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811" documentId="8_{55104DD9-E438-4602-8FCA-5CF9BCF0776C}" xr6:coauthVersionLast="47" xr6:coauthVersionMax="47" xr10:uidLastSave="{11A83D69-513C-4BE8-BE02-D3BCC57D0B64}"/>
  <bookViews>
    <workbookView xWindow="-110" yWindow="-110" windowWidth="19420" windowHeight="10300" tabRatio="737" firstSheet="21" activeTab="24" xr2:uid="{00000000-000D-0000-FFFF-FFFF00000000}"/>
  </bookViews>
  <sheets>
    <sheet name="Full_model_coef" sheetId="2" r:id="rId1"/>
    <sheet name="Full_ANOVA" sheetId="4" r:id="rId2"/>
    <sheet name="Full_model_emmeans" sheetId="3" r:id="rId3"/>
    <sheet name="Full_treatment_contrasts" sheetId="5" r:id="rId4"/>
    <sheet name="Full_pairwise_contrasts" sheetId="6" r:id="rId5"/>
    <sheet name="Naive_model_coef" sheetId="11" r:id="rId6"/>
    <sheet name="Naive_ANOVA" sheetId="8" r:id="rId7"/>
    <sheet name="Naive_emmeans" sheetId="12" r:id="rId8"/>
    <sheet name="Naive_pairwise_contrasts" sheetId="9" r:id="rId9"/>
    <sheet name="Injury_ANOVA" sheetId="14" r:id="rId10"/>
    <sheet name="Injury_model_coefficients" sheetId="16" r:id="rId11"/>
    <sheet name="Injury_emmeans" sheetId="15" r:id="rId12"/>
    <sheet name="Injury_pairwise_contrasts" sheetId="17" r:id="rId13"/>
    <sheet name="Ecoli_ANOVA" sheetId="19" r:id="rId14"/>
    <sheet name="Ecoli_model_coefficients" sheetId="20" r:id="rId15"/>
    <sheet name="Ecoli_emmeans" sheetId="21" r:id="rId16"/>
    <sheet name="Ecoli_pairwise_contrasts" sheetId="22" r:id="rId17"/>
    <sheet name="Mluteus_model_coefficients" sheetId="30" r:id="rId18"/>
    <sheet name="Mluteus_ANOVA" sheetId="27" r:id="rId19"/>
    <sheet name="Mluteus_emmeans" sheetId="29" r:id="rId20"/>
    <sheet name="Mluteus_pairwise_contrasts" sheetId="28" r:id="rId21"/>
    <sheet name="Fig8 Correlations" sheetId="26" r:id="rId22"/>
    <sheet name="Observed_means" sheetId="18" r:id="rId23"/>
    <sheet name="Raw_data" sheetId="25" r:id="rId24"/>
    <sheet name="Raw_data_controls_duplicated" sheetId="31" r:id="rId25"/>
    <sheet name="Sample_sizes" sheetId="23" r:id="rId26"/>
  </sheets>
  <definedNames>
    <definedName name="_xlnm._FilterDatabase" localSheetId="2" hidden="1">Full_model_emmeans!$D$1:$D$50</definedName>
    <definedName name="_xlnm._FilterDatabase" localSheetId="4" hidden="1">Full_pairwise_contrasts!$D$1:$D$51</definedName>
    <definedName name="_xlnm._FilterDatabase" localSheetId="23" hidden="1">Raw_data!$A$1:$AA$476</definedName>
    <definedName name="_xlnm._FilterDatabase" localSheetId="25" hidden="1">Sample_sizes!$J$1:$J$89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73" i="31" l="1"/>
  <c r="Y873" i="31" s="1"/>
  <c r="X872" i="31"/>
  <c r="Y872" i="31" s="1"/>
  <c r="X871" i="31"/>
  <c r="Y871" i="31" s="1"/>
  <c r="X870" i="31"/>
  <c r="Y870" i="31" s="1"/>
  <c r="X869" i="31"/>
  <c r="Y869" i="31" s="1"/>
  <c r="X868" i="31"/>
  <c r="Y868" i="31" s="1"/>
  <c r="X867" i="31"/>
  <c r="Y867" i="31" s="1"/>
  <c r="X866" i="31"/>
  <c r="Y866" i="31" s="1"/>
  <c r="Y865" i="31"/>
  <c r="Y864" i="31"/>
  <c r="Y863" i="31"/>
  <c r="Y862" i="31"/>
  <c r="Y861" i="31"/>
  <c r="Y860" i="31"/>
  <c r="Y859" i="31"/>
  <c r="Y858" i="31"/>
  <c r="Y857" i="31"/>
  <c r="Y856" i="31"/>
  <c r="Y855" i="31"/>
  <c r="Y854" i="31"/>
  <c r="Y853" i="31"/>
  <c r="Y852" i="31"/>
  <c r="Y851" i="31"/>
  <c r="Y850" i="31"/>
  <c r="Y849" i="31"/>
  <c r="Y848" i="31"/>
  <c r="Y847" i="31"/>
  <c r="Y846" i="31"/>
  <c r="Y845" i="31"/>
  <c r="Y844" i="31"/>
  <c r="Y843" i="31"/>
  <c r="Y842" i="31"/>
  <c r="Y841" i="31"/>
  <c r="Y840" i="31"/>
  <c r="Y839" i="31"/>
  <c r="X838" i="31"/>
  <c r="Y838" i="31" s="1"/>
  <c r="Y837" i="31"/>
  <c r="Y836" i="31"/>
  <c r="Y835" i="31"/>
  <c r="Y834" i="31"/>
  <c r="Y833" i="31"/>
  <c r="Y832" i="31"/>
  <c r="Y831" i="31"/>
  <c r="Y830" i="31"/>
  <c r="Y829" i="31"/>
  <c r="Y828" i="31"/>
  <c r="Y430" i="31"/>
  <c r="Y425" i="31"/>
  <c r="Y424" i="31"/>
  <c r="Y423" i="31"/>
  <c r="Y422" i="31"/>
  <c r="Y421" i="31"/>
  <c r="Y420" i="31"/>
  <c r="Y419" i="31"/>
  <c r="Y418" i="31"/>
  <c r="Y417" i="31"/>
  <c r="Y411" i="31"/>
  <c r="Y410" i="31"/>
  <c r="Y409" i="31"/>
  <c r="Y408" i="31"/>
  <c r="Y407" i="31"/>
  <c r="Y406" i="31"/>
  <c r="Y405" i="31"/>
  <c r="X404" i="31"/>
  <c r="Y404" i="31" s="1"/>
  <c r="X398" i="31"/>
  <c r="Y398" i="31" s="1"/>
  <c r="X397" i="31"/>
  <c r="Y397" i="31" s="1"/>
  <c r="X396" i="31"/>
  <c r="Y396" i="31" s="1"/>
  <c r="X395" i="31"/>
  <c r="Y395" i="31" s="1"/>
  <c r="X394" i="31"/>
  <c r="Y394" i="31" s="1"/>
  <c r="X393" i="31"/>
  <c r="Y393" i="31" s="1"/>
  <c r="X392" i="31"/>
  <c r="Y392" i="31" s="1"/>
  <c r="X391" i="31"/>
  <c r="Y391" i="31" s="1"/>
  <c r="X390" i="31"/>
  <c r="Y390" i="31" s="1"/>
  <c r="X389" i="31"/>
  <c r="Y389" i="31" s="1"/>
  <c r="X388" i="31"/>
  <c r="Y388" i="31" s="1"/>
  <c r="X387" i="31"/>
  <c r="Y387" i="31" s="1"/>
  <c r="X386" i="31"/>
  <c r="Y386" i="31" s="1"/>
  <c r="X385" i="31"/>
  <c r="Y385" i="31" s="1"/>
  <c r="X384" i="31"/>
  <c r="Y384" i="31" s="1"/>
  <c r="X383" i="31"/>
  <c r="Y383" i="31" s="1"/>
  <c r="X382" i="31"/>
  <c r="Y382" i="31" s="1"/>
  <c r="X381" i="31"/>
  <c r="Y381" i="31" s="1"/>
  <c r="X380" i="31"/>
  <c r="Y380" i="31" s="1"/>
  <c r="X379" i="31"/>
  <c r="Y379" i="31" s="1"/>
  <c r="X378" i="31"/>
  <c r="Y378" i="31" s="1"/>
  <c r="X377" i="31"/>
  <c r="Y377" i="31" s="1"/>
  <c r="X376" i="31"/>
  <c r="Y376" i="31" s="1"/>
  <c r="X375" i="31"/>
  <c r="Y375" i="31" s="1"/>
  <c r="X374" i="31"/>
  <c r="Y374" i="31" s="1"/>
  <c r="X373" i="31"/>
  <c r="Y373" i="31" s="1"/>
  <c r="X372" i="31"/>
  <c r="Y372" i="31" s="1"/>
  <c r="X371" i="31"/>
  <c r="Y371" i="31" s="1"/>
  <c r="X370" i="31"/>
  <c r="Y370" i="31" s="1"/>
  <c r="X369" i="31"/>
  <c r="Y369" i="31" s="1"/>
  <c r="X368" i="31"/>
  <c r="Y368" i="31" s="1"/>
  <c r="X367" i="31"/>
  <c r="Y367" i="31" s="1"/>
  <c r="X366" i="31"/>
  <c r="Y366" i="31" s="1"/>
  <c r="X365" i="31"/>
  <c r="Y365" i="31" s="1"/>
  <c r="X364" i="31"/>
  <c r="Y364" i="31" s="1"/>
  <c r="X363" i="31"/>
  <c r="Y363" i="31" s="1"/>
  <c r="X362" i="31"/>
  <c r="Y362" i="31" s="1"/>
  <c r="X361" i="31"/>
  <c r="Y361" i="31" s="1"/>
  <c r="X360" i="31"/>
  <c r="Y360" i="31" s="1"/>
  <c r="X359" i="31"/>
  <c r="Y359" i="31" s="1"/>
  <c r="X358" i="31"/>
  <c r="Y358" i="31" s="1"/>
  <c r="X357" i="31"/>
  <c r="Y357" i="31" s="1"/>
  <c r="X356" i="31"/>
  <c r="Y356" i="31" s="1"/>
  <c r="X355" i="31"/>
  <c r="Y355" i="31" s="1"/>
  <c r="X354" i="31"/>
  <c r="Y354" i="31" s="1"/>
  <c r="X353" i="31"/>
  <c r="Y353" i="31" s="1"/>
  <c r="X352" i="31"/>
  <c r="Y352" i="31" s="1"/>
  <c r="X351" i="31"/>
  <c r="Y351" i="31" s="1"/>
  <c r="X350" i="31"/>
  <c r="Y350" i="31" s="1"/>
  <c r="X349" i="31"/>
  <c r="Y349" i="31" s="1"/>
  <c r="X348" i="31"/>
  <c r="Y348" i="31" s="1"/>
  <c r="X347" i="31"/>
  <c r="Y347" i="31" s="1"/>
  <c r="X346" i="31"/>
  <c r="Y346" i="31" s="1"/>
  <c r="X345" i="31"/>
  <c r="Y345" i="31" s="1"/>
  <c r="X344" i="31"/>
  <c r="Y344" i="31" s="1"/>
  <c r="X343" i="31"/>
  <c r="Y343" i="31" s="1"/>
  <c r="X342" i="31"/>
  <c r="Y342" i="31" s="1"/>
  <c r="X341" i="31"/>
  <c r="Y341" i="31" s="1"/>
  <c r="X340" i="31"/>
  <c r="Y340" i="31" s="1"/>
  <c r="X339" i="31"/>
  <c r="Y339" i="31" s="1"/>
  <c r="X338" i="31"/>
  <c r="Y338" i="31" s="1"/>
  <c r="X337" i="31"/>
  <c r="Y337" i="31" s="1"/>
  <c r="X336" i="31"/>
  <c r="Y336" i="31" s="1"/>
  <c r="X335" i="31"/>
  <c r="Y335" i="31" s="1"/>
  <c r="X334" i="31"/>
  <c r="Y334" i="31" s="1"/>
  <c r="X333" i="31"/>
  <c r="Y333" i="31" s="1"/>
  <c r="X332" i="31"/>
  <c r="Y332" i="31" s="1"/>
  <c r="X331" i="31"/>
  <c r="Y331" i="31" s="1"/>
  <c r="X330" i="31"/>
  <c r="Y330" i="31" s="1"/>
  <c r="X329" i="31"/>
  <c r="Y329" i="31" s="1"/>
  <c r="X328" i="31"/>
  <c r="Y328" i="31" s="1"/>
  <c r="X327" i="31"/>
  <c r="Y327" i="31" s="1"/>
  <c r="X326" i="31"/>
  <c r="Y326" i="31" s="1"/>
  <c r="X325" i="31"/>
  <c r="Y325" i="31" s="1"/>
  <c r="X324" i="31"/>
  <c r="Y324" i="31" s="1"/>
  <c r="X323" i="31"/>
  <c r="Y323" i="31" s="1"/>
  <c r="X322" i="31"/>
  <c r="Y322" i="31" s="1"/>
  <c r="X321" i="31"/>
  <c r="Y321" i="31" s="1"/>
  <c r="X320" i="31"/>
  <c r="Y320" i="31" s="1"/>
  <c r="X319" i="31"/>
  <c r="Y319" i="31" s="1"/>
  <c r="X318" i="31"/>
  <c r="Y318" i="31" s="1"/>
  <c r="X317" i="31"/>
  <c r="Y317" i="31" s="1"/>
  <c r="X316" i="31"/>
  <c r="Y316" i="31" s="1"/>
  <c r="X315" i="31"/>
  <c r="Y315" i="31" s="1"/>
  <c r="X314" i="31"/>
  <c r="Y314" i="31" s="1"/>
  <c r="Y274" i="31"/>
  <c r="Y273" i="31"/>
  <c r="Y272" i="31"/>
  <c r="Y271" i="31"/>
  <c r="Y270" i="31"/>
  <c r="Y269" i="31"/>
  <c r="Y268" i="31"/>
  <c r="Y267" i="31"/>
  <c r="Y266" i="31"/>
  <c r="Y265" i="31"/>
  <c r="Y264" i="31"/>
  <c r="Y263" i="31"/>
  <c r="Y262" i="31"/>
  <c r="Y261" i="31"/>
  <c r="Y260" i="31"/>
  <c r="Y259" i="31"/>
  <c r="Y258" i="31"/>
  <c r="Y257" i="31"/>
  <c r="Y256" i="31"/>
  <c r="Y255" i="31"/>
  <c r="Y254" i="31"/>
  <c r="Y253" i="31"/>
  <c r="Y252" i="31"/>
  <c r="Y251" i="31"/>
  <c r="Y250" i="31"/>
  <c r="Y249" i="31"/>
  <c r="Y248" i="31"/>
  <c r="Y247" i="31"/>
  <c r="Y246" i="31"/>
  <c r="Y245" i="31"/>
  <c r="Y244" i="31"/>
  <c r="Y243" i="31"/>
  <c r="Y242" i="31"/>
  <c r="Y241" i="31"/>
  <c r="Y240" i="31"/>
  <c r="Y239" i="31"/>
  <c r="Y238" i="31"/>
  <c r="Y237" i="31"/>
  <c r="Y236" i="31"/>
  <c r="Y476" i="25"/>
  <c r="Z476" i="25" s="1"/>
  <c r="Y475" i="25"/>
  <c r="Z475" i="25" s="1"/>
  <c r="Y474" i="25"/>
  <c r="Z474" i="25" s="1"/>
  <c r="Y473" i="25"/>
  <c r="Z473" i="25" s="1"/>
  <c r="Y472" i="25"/>
  <c r="Z472" i="25" s="1"/>
  <c r="Y471" i="25"/>
  <c r="Z471" i="25" s="1"/>
  <c r="Y470" i="25"/>
  <c r="Z470" i="25" s="1"/>
  <c r="Y469" i="25"/>
  <c r="Z469" i="25" s="1"/>
  <c r="Z468" i="25"/>
  <c r="Z467" i="25"/>
  <c r="Z466" i="25"/>
  <c r="Z465" i="25"/>
  <c r="Z464" i="25"/>
  <c r="Z463" i="25"/>
  <c r="Z462" i="25"/>
  <c r="Z461" i="25"/>
  <c r="Z460" i="25"/>
  <c r="Z459" i="25"/>
  <c r="Z458" i="25"/>
  <c r="Z457" i="25"/>
  <c r="Z456" i="25"/>
  <c r="Z455" i="25"/>
  <c r="Z454" i="25"/>
  <c r="Z453" i="25"/>
  <c r="Y453" i="25"/>
  <c r="Z452" i="25"/>
  <c r="Y451" i="25"/>
  <c r="Z451" i="25" s="1"/>
  <c r="Z450" i="25"/>
  <c r="Z449" i="25"/>
  <c r="Z448" i="25"/>
  <c r="Z447" i="25"/>
  <c r="Y446" i="25"/>
  <c r="Z446" i="25" s="1"/>
  <c r="Z445" i="25"/>
  <c r="Z444" i="25"/>
  <c r="Z443" i="25"/>
  <c r="Y442" i="25"/>
  <c r="Z442" i="25" s="1"/>
  <c r="Z441" i="25"/>
  <c r="Y441" i="25"/>
  <c r="Y440" i="25"/>
  <c r="Z440" i="25" s="1"/>
  <c r="Z439" i="25"/>
  <c r="Z438" i="25"/>
  <c r="Z437" i="25"/>
  <c r="Z436" i="25"/>
  <c r="Z435" i="25"/>
  <c r="Z434" i="25"/>
  <c r="Z433" i="25"/>
  <c r="Z432" i="25"/>
  <c r="Z431" i="25"/>
  <c r="Z430" i="25"/>
  <c r="Y425" i="25"/>
  <c r="Z425" i="25" s="1"/>
  <c r="Z424" i="25"/>
  <c r="Z423" i="25"/>
  <c r="Z422" i="25"/>
  <c r="Z421" i="25"/>
  <c r="Y420" i="25"/>
  <c r="Z420" i="25" s="1"/>
  <c r="Z419" i="25"/>
  <c r="Z418" i="25"/>
  <c r="Z417" i="25"/>
  <c r="Y411" i="25"/>
  <c r="Z411" i="25" s="1"/>
  <c r="Y410" i="25"/>
  <c r="Z410" i="25" s="1"/>
  <c r="Z409" i="25"/>
  <c r="Z408" i="25"/>
  <c r="Y407" i="25"/>
  <c r="Z407" i="25" s="1"/>
  <c r="Z406" i="25"/>
  <c r="Z405" i="25"/>
  <c r="Y404" i="25"/>
  <c r="Z404" i="25" s="1"/>
  <c r="Y398" i="25"/>
  <c r="Z398" i="25" s="1"/>
  <c r="Y397" i="25"/>
  <c r="Z397" i="25" s="1"/>
  <c r="Y396" i="25"/>
  <c r="Z396" i="25" s="1"/>
  <c r="Y395" i="25"/>
  <c r="Z395" i="25" s="1"/>
  <c r="Y394" i="25"/>
  <c r="Z394" i="25" s="1"/>
  <c r="Y393" i="25"/>
  <c r="Z393" i="25" s="1"/>
  <c r="Y392" i="25"/>
  <c r="Z392" i="25" s="1"/>
  <c r="Y391" i="25"/>
  <c r="Z391" i="25" s="1"/>
  <c r="Y390" i="25"/>
  <c r="Z390" i="25" s="1"/>
  <c r="Y389" i="25"/>
  <c r="Z389" i="25" s="1"/>
  <c r="Z388" i="25"/>
  <c r="Y387" i="25"/>
  <c r="Z387" i="25" s="1"/>
  <c r="Y386" i="25"/>
  <c r="Z386" i="25" s="1"/>
  <c r="Z385" i="25"/>
  <c r="Y384" i="25"/>
  <c r="Z384" i="25" s="1"/>
  <c r="Z383" i="25"/>
  <c r="Y382" i="25"/>
  <c r="Z382" i="25" s="1"/>
  <c r="Y381" i="25"/>
  <c r="Z381" i="25" s="1"/>
  <c r="Y380" i="25"/>
  <c r="Z380" i="25" s="1"/>
  <c r="Z379" i="25"/>
  <c r="Y379" i="25"/>
  <c r="Y378" i="25"/>
  <c r="Z378" i="25" s="1"/>
  <c r="Y377" i="25"/>
  <c r="Z377" i="25" s="1"/>
  <c r="Y376" i="25"/>
  <c r="Z376" i="25" s="1"/>
  <c r="Z375" i="25"/>
  <c r="Y375" i="25"/>
  <c r="Y374" i="25"/>
  <c r="Z374" i="25" s="1"/>
  <c r="Y373" i="25"/>
  <c r="Z373" i="25" s="1"/>
  <c r="Y372" i="25"/>
  <c r="Z372" i="25" s="1"/>
  <c r="Z371" i="25"/>
  <c r="Y371" i="25"/>
  <c r="Y370" i="25"/>
  <c r="Z370" i="25" s="1"/>
  <c r="Z369" i="25"/>
  <c r="Y368" i="25"/>
  <c r="Z368" i="25" s="1"/>
  <c r="Y367" i="25"/>
  <c r="Z367" i="25" s="1"/>
  <c r="Y366" i="25"/>
  <c r="Z366" i="25" s="1"/>
  <c r="Y365" i="25"/>
  <c r="Z365" i="25" s="1"/>
  <c r="Z364" i="25"/>
  <c r="Y363" i="25"/>
  <c r="Z363" i="25" s="1"/>
  <c r="Z362" i="25"/>
  <c r="Y362" i="25"/>
  <c r="Y361" i="25"/>
  <c r="Z361" i="25" s="1"/>
  <c r="Y360" i="25"/>
  <c r="Z360" i="25" s="1"/>
  <c r="Z359" i="25"/>
  <c r="Y358" i="25"/>
  <c r="Z358" i="25" s="1"/>
  <c r="Y357" i="25"/>
  <c r="Z357" i="25" s="1"/>
  <c r="Y356" i="25"/>
  <c r="Z356" i="25" s="1"/>
  <c r="Y355" i="25"/>
  <c r="Z355" i="25" s="1"/>
  <c r="Y354" i="25"/>
  <c r="Z354" i="25" s="1"/>
  <c r="Y353" i="25"/>
  <c r="Z353" i="25" s="1"/>
  <c r="Y352" i="25"/>
  <c r="Z352" i="25" s="1"/>
  <c r="Y351" i="25"/>
  <c r="Z351" i="25" s="1"/>
  <c r="Y350" i="25"/>
  <c r="Z350" i="25" s="1"/>
  <c r="Y349" i="25"/>
  <c r="Z349" i="25" s="1"/>
  <c r="Y348" i="25"/>
  <c r="Z348" i="25" s="1"/>
  <c r="Y347" i="25"/>
  <c r="Z347" i="25" s="1"/>
  <c r="Y346" i="25"/>
  <c r="Z346" i="25" s="1"/>
  <c r="Z345" i="25"/>
  <c r="Y344" i="25"/>
  <c r="Z344" i="25" s="1"/>
  <c r="Y343" i="25"/>
  <c r="Z343" i="25" s="1"/>
  <c r="Y342" i="25"/>
  <c r="Z342" i="25" s="1"/>
  <c r="Z341" i="25"/>
  <c r="Y341" i="25"/>
  <c r="Y340" i="25"/>
  <c r="Z340" i="25" s="1"/>
  <c r="Y339" i="25"/>
  <c r="Z339" i="25" s="1"/>
  <c r="Y338" i="25"/>
  <c r="Z338" i="25" s="1"/>
  <c r="Z337" i="25"/>
  <c r="Y337" i="25"/>
  <c r="Y336" i="25"/>
  <c r="Z336" i="25" s="1"/>
  <c r="Z335" i="25"/>
  <c r="Y334" i="25"/>
  <c r="Z334" i="25" s="1"/>
  <c r="Y333" i="25"/>
  <c r="Z333" i="25" s="1"/>
  <c r="Y332" i="25"/>
  <c r="Z332" i="25" s="1"/>
  <c r="Y331" i="25"/>
  <c r="Z331" i="25" s="1"/>
  <c r="Y330" i="25"/>
  <c r="Z330" i="25" s="1"/>
  <c r="Y329" i="25"/>
  <c r="Z329" i="25" s="1"/>
  <c r="Y328" i="25"/>
  <c r="Z328" i="25" s="1"/>
  <c r="Y327" i="25"/>
  <c r="Z327" i="25" s="1"/>
  <c r="Y326" i="25"/>
  <c r="Z326" i="25" s="1"/>
  <c r="Y325" i="25"/>
  <c r="Z325" i="25" s="1"/>
  <c r="Z324" i="25"/>
  <c r="Y323" i="25"/>
  <c r="Z323" i="25" s="1"/>
  <c r="Z322" i="25"/>
  <c r="Y321" i="25"/>
  <c r="Z321" i="25" s="1"/>
  <c r="Y320" i="25"/>
  <c r="Z320" i="25" s="1"/>
  <c r="Z319" i="25"/>
  <c r="Y318" i="25"/>
  <c r="Z318" i="25" s="1"/>
  <c r="Y317" i="25"/>
  <c r="Z317" i="25" s="1"/>
  <c r="Y316" i="25"/>
  <c r="Z316" i="25" s="1"/>
  <c r="Z315" i="25"/>
  <c r="Y315" i="25"/>
  <c r="Y314" i="25"/>
  <c r="Z314" i="25" s="1"/>
  <c r="Y306" i="25"/>
  <c r="Z306" i="25" s="1"/>
  <c r="Z274" i="25"/>
  <c r="Z273" i="25"/>
  <c r="Z272" i="25"/>
  <c r="Z270" i="25"/>
  <c r="Z268" i="25"/>
  <c r="Z267" i="25"/>
  <c r="Z264" i="25"/>
  <c r="Z263" i="25"/>
  <c r="Z262" i="25"/>
  <c r="Z261" i="25"/>
  <c r="Z259" i="25"/>
  <c r="Z258" i="25"/>
  <c r="Z254" i="25"/>
  <c r="Z253" i="25"/>
  <c r="Z252" i="25"/>
  <c r="Z250" i="25"/>
  <c r="Z248" i="25"/>
  <c r="Z244" i="25"/>
  <c r="Z243" i="25"/>
  <c r="Z242" i="25"/>
  <c r="Z240" i="25"/>
  <c r="Z237" i="25"/>
  <c r="Z236" i="25"/>
  <c r="Z206" i="25"/>
  <c r="Z204" i="25"/>
  <c r="Z203" i="25"/>
  <c r="Z201" i="25"/>
  <c r="Z198" i="25"/>
  <c r="Z188" i="25"/>
  <c r="Z187" i="25"/>
  <c r="Z186" i="25"/>
  <c r="Z184" i="25"/>
  <c r="Z180" i="25"/>
  <c r="Z174" i="25"/>
  <c r="Z173" i="25"/>
  <c r="Z169" i="25"/>
  <c r="Z104" i="25"/>
  <c r="Z103" i="25"/>
  <c r="N9" i="3"/>
  <c r="N11" i="3" s="1"/>
  <c r="N8" i="3"/>
</calcChain>
</file>

<file path=xl/sharedStrings.xml><?xml version="1.0" encoding="utf-8"?>
<sst xmlns="http://schemas.openxmlformats.org/spreadsheetml/2006/main" count="5185" uniqueCount="239">
  <si>
    <t>Parameter</t>
  </si>
  <si>
    <t>Eta2_partial</t>
  </si>
  <si>
    <t>CI</t>
  </si>
  <si>
    <t>CI_low</t>
  </si>
  <si>
    <t>CI_high</t>
  </si>
  <si>
    <t>Treatment</t>
  </si>
  <si>
    <t>poly(Temperature_centered, 2)</t>
  </si>
  <si>
    <t>poly(Age_centered, 2)</t>
  </si>
  <si>
    <t>Treatment:Temperature_centered</t>
  </si>
  <si>
    <t>poly(Temperature_centered, 2):poly(Age_centered, 2)</t>
  </si>
  <si>
    <t>Temperature_centered</t>
  </si>
  <si>
    <t>Full model effect sizes</t>
  </si>
  <si>
    <t>Coefficient</t>
  </si>
  <si>
    <t>SE</t>
  </si>
  <si>
    <t>t</t>
  </si>
  <si>
    <t>df_error</t>
  </si>
  <si>
    <t>p</t>
  </si>
  <si>
    <t>Effects</t>
  </si>
  <si>
    <t>Group</t>
  </si>
  <si>
    <t>(Intercept)</t>
  </si>
  <si>
    <t>fixed</t>
  </si>
  <si>
    <t>TreatmentLB</t>
  </si>
  <si>
    <t>TreatmentE_coli</t>
  </si>
  <si>
    <t>TreatmentM_luteus</t>
  </si>
  <si>
    <t>poly(Temperature_centered, 2)1</t>
  </si>
  <si>
    <t>poly(Temperature_centered, 2)2</t>
  </si>
  <si>
    <t>poly(Age_centered, 2)1</t>
  </si>
  <si>
    <t>poly(Age_centered, 2)2</t>
  </si>
  <si>
    <t>TreatmentLB:Temperature_centered</t>
  </si>
  <si>
    <t>TreatmentE_coli:Temperature_centered</t>
  </si>
  <si>
    <t>TreatmentM_luteus:Temperature_centered</t>
  </si>
  <si>
    <t>poly(Temperature_centered, 2)1:poly(Age_centered, 2)1</t>
  </si>
  <si>
    <t>poly(Temperature_centered, 2)2:poly(Age_centered, 2)1</t>
  </si>
  <si>
    <t>poly(Temperature_centered, 2)1:poly(Age_centered, 2)2</t>
  </si>
  <si>
    <t>poly(Temperature_centered, 2)2:poly(Age_centered, 2)2</t>
  </si>
  <si>
    <t>SD (Intercept)</t>
  </si>
  <si>
    <t>random</t>
  </si>
  <si>
    <t>Plate_ID_Total</t>
  </si>
  <si>
    <t>Batch_Number</t>
  </si>
  <si>
    <t>SD (Observations)</t>
  </si>
  <si>
    <t>Residual</t>
  </si>
  <si>
    <t>Sum_Squares</t>
  </si>
  <si>
    <t>df</t>
  </si>
  <si>
    <t>Mean_Square</t>
  </si>
  <si>
    <t>F</t>
  </si>
  <si>
    <t>Age_centered</t>
  </si>
  <si>
    <t>response</t>
  </si>
  <si>
    <t>lower.CL</t>
  </si>
  <si>
    <t>upper.CL</t>
  </si>
  <si>
    <t>Naïve</t>
  </si>
  <si>
    <t>LB</t>
  </si>
  <si>
    <t>E_coli</t>
  </si>
  <si>
    <t>M_luteus</t>
  </si>
  <si>
    <t>mean</t>
  </si>
  <si>
    <t>n</t>
  </si>
  <si>
    <t>Uninfected</t>
  </si>
  <si>
    <t>infected</t>
  </si>
  <si>
    <t>contrast</t>
  </si>
  <si>
    <t>ratio</t>
  </si>
  <si>
    <t>null</t>
  </si>
  <si>
    <t>t.ratio</t>
  </si>
  <si>
    <t>p.value</t>
  </si>
  <si>
    <t>Naïve / LB</t>
  </si>
  <si>
    <t>-1.2</t>
  </si>
  <si>
    <t>-1.25</t>
  </si>
  <si>
    <t>Naïve / E_coli</t>
  </si>
  <si>
    <t>Naïve / M_luteus</t>
  </si>
  <si>
    <t>LB / E_coli</t>
  </si>
  <si>
    <t>LB / M_luteus</t>
  </si>
  <si>
    <t>E_coli / M_luteus</t>
  </si>
  <si>
    <t>1.19</t>
  </si>
  <si>
    <t>0.23</t>
  </si>
  <si>
    <t>-0.47</t>
  </si>
  <si>
    <t>0.5</t>
  </si>
  <si>
    <t>1.48</t>
  </si>
  <si>
    <t>Type II ANOVA with Kenward Roger approximation of degrees of freedom</t>
  </si>
  <si>
    <t>(Temperature_centered-1.2 Age_centered-1.25) / (Temperature_centered1.19 Age_centered-1.25)</t>
  </si>
  <si>
    <t>(Temperature_centered-1.2 Age_centered-1.25) / (Temperature_centered0.23 Age_centered-1.25)</t>
  </si>
  <si>
    <t>(Temperature_centered-1.2 Age_centered-1.25) / (Temperature_centered-1.2 Age_centered-0.47)</t>
  </si>
  <si>
    <t>(Temperature_centered-1.2 Age_centered-1.25) / (Temperature_centered1.19 Age_centered-0.47)</t>
  </si>
  <si>
    <t>(Temperature_centered-1.2 Age_centered-1.25) / (Temperature_centered0.23 Age_centered-0.47)</t>
  </si>
  <si>
    <t>(Temperature_centered-1.2 Age_centered-1.25) / (Temperature_centered-1.2 Age_centered0.5)</t>
  </si>
  <si>
    <t>(Temperature_centered-1.2 Age_centered-1.25) / Temperature_centered1.19 Age_centered0.5</t>
  </si>
  <si>
    <t>(Temperature_centered-1.2 Age_centered-1.25) / Temperature_centered0.23 Age_centered0.5</t>
  </si>
  <si>
    <t>(Temperature_centered-1.2 Age_centered-1.25) / (Temperature_centered-1.2 Age_centered1.48)</t>
  </si>
  <si>
    <t>(Temperature_centered-1.2 Age_centered-1.25) / Temperature_centered1.19 Age_centered1.48</t>
  </si>
  <si>
    <t>(Temperature_centered-1.2 Age_centered-1.25) / Temperature_centered0.23 Age_centered1.48</t>
  </si>
  <si>
    <t>(Temperature_centered1.19 Age_centered-1.25) / (Temperature_centered0.23 Age_centered-1.25)</t>
  </si>
  <si>
    <t>(Temperature_centered1.19 Age_centered-1.25) / (Temperature_centered-1.2 Age_centered-0.47)</t>
  </si>
  <si>
    <t>(Temperature_centered1.19 Age_centered-1.25) / (Temperature_centered1.19 Age_centered-0.47)</t>
  </si>
  <si>
    <t>(Temperature_centered1.19 Age_centered-1.25) / (Temperature_centered0.23 Age_centered-0.47)</t>
  </si>
  <si>
    <t>(Temperature_centered1.19 Age_centered-1.25) / (Temperature_centered-1.2 Age_centered0.5)</t>
  </si>
  <si>
    <t>(Temperature_centered1.19 Age_centered-1.25) / Temperature_centered1.19 Age_centered0.5</t>
  </si>
  <si>
    <t>(Temperature_centered1.19 Age_centered-1.25) / Temperature_centered0.23 Age_centered0.5</t>
  </si>
  <si>
    <t>(Temperature_centered1.19 Age_centered-1.25) / (Temperature_centered-1.2 Age_centered1.48)</t>
  </si>
  <si>
    <t>(Temperature_centered1.19 Age_centered-1.25) / Temperature_centered1.19 Age_centered1.48</t>
  </si>
  <si>
    <t>(Temperature_centered1.19 Age_centered-1.25) / Temperature_centered0.23 Age_centered1.48</t>
  </si>
  <si>
    <t>(Temperature_centered0.23 Age_centered-1.25) / (Temperature_centered-1.2 Age_centered-0.47)</t>
  </si>
  <si>
    <t>(Temperature_centered0.23 Age_centered-1.25) / (Temperature_centered1.19 Age_centered-0.47)</t>
  </si>
  <si>
    <t>(Temperature_centered0.23 Age_centered-1.25) / (Temperature_centered0.23 Age_centered-0.47)</t>
  </si>
  <si>
    <t>(Temperature_centered0.23 Age_centered-1.25) / (Temperature_centered-1.2 Age_centered0.5)</t>
  </si>
  <si>
    <t>(Temperature_centered0.23 Age_centered-1.25) / Temperature_centered1.19 Age_centered0.5</t>
  </si>
  <si>
    <t>(Temperature_centered0.23 Age_centered-1.25) / Temperature_centered0.23 Age_centered0.5</t>
  </si>
  <si>
    <t>(Temperature_centered0.23 Age_centered-1.25) / (Temperature_centered-1.2 Age_centered1.48)</t>
  </si>
  <si>
    <t>(Temperature_centered0.23 Age_centered-1.25) / Temperature_centered1.19 Age_centered1.48</t>
  </si>
  <si>
    <t>(Temperature_centered0.23 Age_centered-1.25) / Temperature_centered0.23 Age_centered1.48</t>
  </si>
  <si>
    <t>(Temperature_centered-1.2 Age_centered-0.47) / (Temperature_centered1.19 Age_centered-0.47)</t>
  </si>
  <si>
    <t>(Temperature_centered-1.2 Age_centered-0.47) / (Temperature_centered0.23 Age_centered-0.47)</t>
  </si>
  <si>
    <t>(Temperature_centered-1.2 Age_centered-0.47) / (Temperature_centered-1.2 Age_centered0.5)</t>
  </si>
  <si>
    <t>(Temperature_centered-1.2 Age_centered-0.47) / Temperature_centered1.19 Age_centered0.5</t>
  </si>
  <si>
    <t>(Temperature_centered-1.2 Age_centered-0.47) / Temperature_centered0.23 Age_centered0.5</t>
  </si>
  <si>
    <t>(Temperature_centered-1.2 Age_centered-0.47) / (Temperature_centered-1.2 Age_centered1.48)</t>
  </si>
  <si>
    <t>(Temperature_centered-1.2 Age_centered-0.47) / Temperature_centered1.19 Age_centered1.48</t>
  </si>
  <si>
    <t>(Temperature_centered-1.2 Age_centered-0.47) / Temperature_centered0.23 Age_centered1.48</t>
  </si>
  <si>
    <t>(Temperature_centered1.19 Age_centered-0.47) / (Temperature_centered0.23 Age_centered-0.47)</t>
  </si>
  <si>
    <t>(Temperature_centered1.19 Age_centered-0.47) / (Temperature_centered-1.2 Age_centered0.5)</t>
  </si>
  <si>
    <t>(Temperature_centered1.19 Age_centered-0.47) / Temperature_centered1.19 Age_centered0.5</t>
  </si>
  <si>
    <t>(Temperature_centered1.19 Age_centered-0.47) / Temperature_centered0.23 Age_centered0.5</t>
  </si>
  <si>
    <t>(Temperature_centered1.19 Age_centered-0.47) / (Temperature_centered-1.2 Age_centered1.48)</t>
  </si>
  <si>
    <t>(Temperature_centered1.19 Age_centered-0.47) / Temperature_centered1.19 Age_centered1.48</t>
  </si>
  <si>
    <t>(Temperature_centered1.19 Age_centered-0.47) / Temperature_centered0.23 Age_centered1.48</t>
  </si>
  <si>
    <t>(Temperature_centered0.23 Age_centered-0.47) / (Temperature_centered-1.2 Age_centered0.5)</t>
  </si>
  <si>
    <t>(Temperature_centered0.23 Age_centered-0.47) / Temperature_centered1.19 Age_centered0.5</t>
  </si>
  <si>
    <t>(Temperature_centered0.23 Age_centered-0.47) / Temperature_centered0.23 Age_centered0.5</t>
  </si>
  <si>
    <t>(Temperature_centered0.23 Age_centered-0.47) / (Temperature_centered-1.2 Age_centered1.48)</t>
  </si>
  <si>
    <t>(Temperature_centered0.23 Age_centered-0.47) / Temperature_centered1.19 Age_centered1.48</t>
  </si>
  <si>
    <t>(Temperature_centered0.23 Age_centered-0.47) / Temperature_centered0.23 Age_centered1.48</t>
  </si>
  <si>
    <t>(Temperature_centered-1.2 Age_centered0.5) / Temperature_centered1.19 Age_centered0.5</t>
  </si>
  <si>
    <t>(Temperature_centered-1.2 Age_centered0.5) / Temperature_centered0.23 Age_centered0.5</t>
  </si>
  <si>
    <t>(Temperature_centered-1.2 Age_centered0.5) / (Temperature_centered-1.2 Age_centered1.48)</t>
  </si>
  <si>
    <t>(Temperature_centered-1.2 Age_centered0.5) / Temperature_centered1.19 Age_centered1.48</t>
  </si>
  <si>
    <t>(Temperature_centered-1.2 Age_centered0.5) / Temperature_centered0.23 Age_centered1.48</t>
  </si>
  <si>
    <t>Temperature_centered1.19 Age_centered0.5 / Temperature_centered0.23 Age_centered0.5</t>
  </si>
  <si>
    <t>Temperature_centered1.19 Age_centered0.5 / (Temperature_centered-1.2 Age_centered1.48)</t>
  </si>
  <si>
    <t>Temperature_centered1.19 Age_centered0.5 / Temperature_centered1.19 Age_centered1.48</t>
  </si>
  <si>
    <t>Temperature_centered1.19 Age_centered0.5 / Temperature_centered0.23 Age_centered1.48</t>
  </si>
  <si>
    <t>Temperature_centered0.23 Age_centered0.5 / (Temperature_centered-1.2 Age_centered1.48)</t>
  </si>
  <si>
    <t>Temperature_centered0.23 Age_centered0.5 / Temperature_centered1.19 Age_centered1.48</t>
  </si>
  <si>
    <t>Temperature_centered0.23 Age_centered0.5 / Temperature_centered0.23 Age_centered1.48</t>
  </si>
  <si>
    <t>(Temperature_centered-1.2 Age_centered1.48) / Temperature_centered1.19 Age_centered1.48</t>
  </si>
  <si>
    <t>(Temperature_centered-1.2 Age_centered1.48) / Temperature_centered0.23 Age_centered1.48</t>
  </si>
  <si>
    <t>Temperature_centered1.19 Age_centered1.48 / Temperature_centered0.23 Age_centered1.48</t>
  </si>
  <si>
    <t>.group</t>
  </si>
  <si>
    <t xml:space="preserve"> a</t>
  </si>
  <si>
    <t>Partial effect sizes</t>
  </si>
  <si>
    <t>Seeded_plates_OD</t>
  </si>
  <si>
    <t>Model coefficients (exponentiated to response level) + 95% CIs</t>
  </si>
  <si>
    <t>27</t>
  </si>
  <si>
    <t>30</t>
  </si>
  <si>
    <t>32</t>
  </si>
  <si>
    <t>poly(Temperature_centered * Age_centered, 2)</t>
  </si>
  <si>
    <t>poly(Temperature_centered * Age_centered, 2)1</t>
  </si>
  <si>
    <t>poly(Temperature_centered * Age_centered, 2)2</t>
  </si>
  <si>
    <t>Sample_ID</t>
  </si>
  <si>
    <t xml:space="preserve"> abc   </t>
  </si>
  <si>
    <t xml:space="preserve"> a  d  </t>
  </si>
  <si>
    <t xml:space="preserve"> ab de </t>
  </si>
  <si>
    <t xml:space="preserve"> abcdef</t>
  </si>
  <si>
    <t xml:space="preserve">  bc ef</t>
  </si>
  <si>
    <t xml:space="preserve">     ef</t>
  </si>
  <si>
    <t xml:space="preserve">    def</t>
  </si>
  <si>
    <t xml:space="preserve">   c  f</t>
  </si>
  <si>
    <t>Assay_Number</t>
  </si>
  <si>
    <t>Plate_ID_perassay</t>
  </si>
  <si>
    <t>Hole_ID</t>
  </si>
  <si>
    <t>Temperature</t>
  </si>
  <si>
    <t>Age</t>
  </si>
  <si>
    <t>Sample_collection_date</t>
  </si>
  <si>
    <t>Injected_CFU_calculated_dose</t>
  </si>
  <si>
    <t>Enough</t>
  </si>
  <si>
    <t>Seeded_plates_date</t>
  </si>
  <si>
    <t>ZOI_Assay_Date</t>
  </si>
  <si>
    <t>Seeded_plates_colonynumber</t>
  </si>
  <si>
    <t>Infectious_Dose_for_Plates</t>
  </si>
  <si>
    <t>Technical_Rep</t>
  </si>
  <si>
    <t>Initials</t>
  </si>
  <si>
    <t>Image_Date</t>
  </si>
  <si>
    <t>Measurement_Date</t>
  </si>
  <si>
    <t>Diamter_1</t>
  </si>
  <si>
    <t>Diameter_2</t>
  </si>
  <si>
    <t>Diameter_3</t>
  </si>
  <si>
    <t>Diameter_avg</t>
  </si>
  <si>
    <t>ZOI_area</t>
  </si>
  <si>
    <t>Scale(px/mm)</t>
  </si>
  <si>
    <t>NA</t>
  </si>
  <si>
    <t>MR</t>
  </si>
  <si>
    <t>LEM</t>
  </si>
  <si>
    <t>Water_control</t>
  </si>
  <si>
    <t xml:space="preserve">Naïve </t>
  </si>
  <si>
    <t xml:space="preserve"> a          </t>
  </si>
  <si>
    <t xml:space="preserve"> abcde      </t>
  </si>
  <si>
    <t xml:space="preserve"> ab d       </t>
  </si>
  <si>
    <t xml:space="preserve"> abc  fgh   </t>
  </si>
  <si>
    <t xml:space="preserve">   c ef  i  </t>
  </si>
  <si>
    <t xml:space="preserve">  bcdef  i  </t>
  </si>
  <si>
    <t xml:space="preserve">  bcde g  j </t>
  </si>
  <si>
    <t xml:space="preserve">  bcdefghijk</t>
  </si>
  <si>
    <t xml:space="preserve">      f hi k</t>
  </si>
  <si>
    <t xml:space="preserve">    de   ijk</t>
  </si>
  <si>
    <t xml:space="preserve">       gh jk</t>
  </si>
  <si>
    <t>mean_area_all</t>
  </si>
  <si>
    <t>n_all</t>
  </si>
  <si>
    <t>SE_area_all</t>
  </si>
  <si>
    <t>1</t>
  </si>
  <si>
    <t>5</t>
  </si>
  <si>
    <t>10</t>
  </si>
  <si>
    <t>15</t>
  </si>
  <si>
    <t>Ratio of infected/uninfected</t>
  </si>
  <si>
    <t>1 day</t>
  </si>
  <si>
    <t>5 days</t>
  </si>
  <si>
    <t>10 days</t>
  </si>
  <si>
    <t>15 days</t>
  </si>
  <si>
    <t>27C</t>
  </si>
  <si>
    <t>30C</t>
  </si>
  <si>
    <t>32C</t>
  </si>
  <si>
    <t>Estimated marginal means (response scale) + 95% CIs</t>
  </si>
  <si>
    <t>Estimated marginal means (response scale) + 95% CIs + multiple comparisons</t>
  </si>
  <si>
    <t>Estimated marginal means, averaged by Treatment</t>
  </si>
  <si>
    <t>Estimated marginal means, averaged by Age</t>
  </si>
  <si>
    <t>Estimated marginal means, averaged by Temperature</t>
  </si>
  <si>
    <t>Pairwise Treatment contrasts of estimated marginal means, alpha = 0.05</t>
  </si>
  <si>
    <t>Pairwise contrasts of estimated marginal means (response scale) + 95% CIs</t>
  </si>
  <si>
    <t>Denominator</t>
  </si>
  <si>
    <t>Numerator</t>
  </si>
  <si>
    <t>27C_1day</t>
  </si>
  <si>
    <t>32C_1day</t>
  </si>
  <si>
    <t>30C_1day</t>
  </si>
  <si>
    <t>27C_5day</t>
  </si>
  <si>
    <t>32C_5day</t>
  </si>
  <si>
    <t>30C_5day</t>
  </si>
  <si>
    <t>27C_10day</t>
  </si>
  <si>
    <t>32C_10day</t>
  </si>
  <si>
    <t>30C_10day</t>
  </si>
  <si>
    <t>27C_15day</t>
  </si>
  <si>
    <t>32C_15day</t>
  </si>
  <si>
    <t>30C_15day</t>
  </si>
  <si>
    <t>Biological replicates</t>
  </si>
  <si>
    <t>Observed means of ZOI area + SEM</t>
  </si>
  <si>
    <t>Infectious_Dose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</si>
</sst>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2" fontId="1" fillId="0" borderId="0" xfId="0" applyNumberFormat="1" applyFont="1"/>
    <xf numFmtId="14" fontId="0" fillId="0" borderId="0" xfId="0" applyNumberFormat="1"/>
    <xf numFmtId="2" fontId="0" fillId="0" borderId="0" xfId="0" applyNumberFormat="1"/>
    <xf numFmtId="1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3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120650</xdr:colOff>
      <xdr:row>0</xdr:row>
      <xdr:rowOff>82550</xdr:rowOff>
    </xdr:from>
    <xdr:ext cx="6223000" cy="1335378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AF490C-586C-4EB3-B200-DFDB542528EA}"/>
            </a:ext>
          </a:extLst>
        </xdr:cNvPr>
        <xdr:cNvSpPr txBox="1"/>
      </xdr:nvSpPr>
      <xdr:spPr>
        <a:xfrm>
          <a:off x="7613650" y="82550"/>
          <a:ext cx="6223000" cy="13353784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Linear mixed model fit by REML. t-tests use Satterthwaite's method [</a:t>
          </a:r>
        </a:p>
        <a:p>
          <a:r>
            <a:rPr lang="en-US" sz="1100"/>
            <a:t>lmerModLmerTest]</a:t>
          </a:r>
        </a:p>
        <a:p>
          <a:r>
            <a:rPr lang="en-US" sz="1100" b="1"/>
            <a:t>Formula: </a:t>
          </a:r>
        </a:p>
        <a:p>
          <a:r>
            <a:rPr lang="en-US" sz="1100" b="1">
              <a:solidFill>
                <a:schemeClr val="tx1"/>
              </a:solidFill>
            </a:rPr>
            <a:t>log(ZOI_area) ~ Treatment + poly(Temperature_centered, 2) + poly(Age_centered,  </a:t>
          </a:r>
        </a:p>
        <a:p>
          <a:r>
            <a:rPr lang="en-US" sz="1100" b="1">
              <a:solidFill>
                <a:schemeClr val="tx1"/>
              </a:solidFill>
            </a:rPr>
            <a:t>    2) + Temperature_centered * Treatment + poly(Temperature_centered,  </a:t>
          </a:r>
        </a:p>
        <a:p>
          <a:r>
            <a:rPr lang="en-US" sz="1100" b="1">
              <a:solidFill>
                <a:schemeClr val="tx1"/>
              </a:solidFill>
            </a:rPr>
            <a:t>    2) * poly(Age_centered, 2) + (1 | Plate_ID_Total) + (1 |      Batch_Number)</a:t>
          </a:r>
        </a:p>
        <a:p>
          <a:r>
            <a:rPr lang="en-US" sz="1100" b="1">
              <a:solidFill>
                <a:schemeClr val="tx1"/>
              </a:solidFill>
            </a:rPr>
            <a:t>   Data: ZOI_data</a:t>
          </a:r>
        </a:p>
        <a:p>
          <a:endParaRPr lang="en-US" sz="1100"/>
        </a:p>
        <a:p>
          <a:r>
            <a:rPr lang="en-US" sz="1100"/>
            <a:t>REML criterion at convergence: 602.3</a:t>
          </a:r>
        </a:p>
        <a:p>
          <a:endParaRPr lang="en-US" sz="1100"/>
        </a:p>
        <a:p>
          <a:r>
            <a:rPr lang="en-US" sz="1100"/>
            <a:t>Scaled residuals: </a:t>
          </a:r>
        </a:p>
        <a:p>
          <a:r>
            <a:rPr lang="en-US" sz="1100"/>
            <a:t>    Min      1Q  Median      3Q     Max </a:t>
          </a:r>
        </a:p>
        <a:p>
          <a:r>
            <a:rPr lang="en-US" sz="1100"/>
            <a:t>-3.1657 -0.5074  0.0956  0.5328  2.4771 </a:t>
          </a:r>
        </a:p>
        <a:p>
          <a:endParaRPr lang="en-US" sz="1100"/>
        </a:p>
        <a:p>
          <a:r>
            <a:rPr lang="en-US" sz="1100" b="1"/>
            <a:t>Coefficients (no</a:t>
          </a:r>
          <a:r>
            <a:rPr lang="en-US" sz="1100" b="1" baseline="0"/>
            <a:t>t transformed to response scale):</a:t>
          </a:r>
          <a:endParaRPr lang="en-US" sz="1100" b="1"/>
        </a:p>
        <a:p>
          <a:endParaRPr lang="en-US" sz="1100"/>
        </a:p>
        <a:p>
          <a:r>
            <a:rPr lang="en-US" sz="1100"/>
            <a:t>Random effects:</a:t>
          </a:r>
        </a:p>
        <a:p>
          <a:r>
            <a:rPr lang="en-US" sz="1100"/>
            <a:t> Groups         Name        Variance Std.Dev.</a:t>
          </a:r>
        </a:p>
        <a:p>
          <a:r>
            <a:rPr lang="en-US" sz="1100"/>
            <a:t> Plate_ID_Total (Intercept) 0.07937  0.2817  </a:t>
          </a:r>
        </a:p>
        <a:p>
          <a:r>
            <a:rPr lang="en-US" sz="1100"/>
            <a:t> Batch_Number   (Intercept) 0.13644  0.3694  </a:t>
          </a:r>
        </a:p>
        <a:p>
          <a:r>
            <a:rPr lang="en-US" sz="1100"/>
            <a:t> Residual                   0.40322  0.6350  </a:t>
          </a:r>
        </a:p>
        <a:p>
          <a:r>
            <a:rPr lang="en-US" sz="1100"/>
            <a:t>Number of obs: 303, groups:  Plate_ID_Total, 37; Batch_Number, 6</a:t>
          </a:r>
        </a:p>
        <a:p>
          <a:endParaRPr lang="en-US" sz="1100"/>
        </a:p>
        <a:p>
          <a:r>
            <a:rPr lang="en-US" sz="1100"/>
            <a:t>Fixed effects:</a:t>
          </a:r>
        </a:p>
        <a:p>
          <a:r>
            <a:rPr lang="en-US" sz="1100"/>
            <a:t>                                                       Estimate Std. Error</a:t>
          </a:r>
        </a:p>
        <a:p>
          <a:r>
            <a:rPr lang="en-US" sz="1100"/>
            <a:t>(Intercept)                                             2.05581    0.17702</a:t>
          </a:r>
        </a:p>
        <a:p>
          <a:r>
            <a:rPr lang="en-US" sz="1100"/>
            <a:t>TreatmentLB                                            -0.02568    0.10839</a:t>
          </a:r>
        </a:p>
        <a:p>
          <a:r>
            <a:rPr lang="en-US" sz="1100"/>
            <a:t>TreatmentE_coli                                         0.85587    0.10503</a:t>
          </a:r>
        </a:p>
        <a:p>
          <a:r>
            <a:rPr lang="en-US" sz="1100"/>
            <a:t>TreatmentM_luteus                                       0.80798    0.10613</a:t>
          </a:r>
        </a:p>
        <a:p>
          <a:r>
            <a:rPr lang="en-US" sz="1100"/>
            <a:t>poly(Temperature_centered, 2)1                          3.78233    1.33128</a:t>
          </a:r>
        </a:p>
        <a:p>
          <a:r>
            <a:rPr lang="en-US" sz="1100"/>
            <a:t>poly(Temperature_centered, 2)2                         -2.92968    0.76710</a:t>
          </a:r>
        </a:p>
        <a:p>
          <a:r>
            <a:rPr lang="en-US" sz="1100"/>
            <a:t>poly(Age_centered, 2)1                                  1.48265    0.73143</a:t>
          </a:r>
        </a:p>
        <a:p>
          <a:r>
            <a:rPr lang="en-US" sz="1100"/>
            <a:t>poly(Age_centered, 2)2                                 -0.76309    0.72054</a:t>
          </a:r>
        </a:p>
        <a:p>
          <a:r>
            <a:rPr lang="en-US" sz="1100"/>
            <a:t>TreatmentLB:Temperature_centered                       -0.14991    0.10769</a:t>
          </a:r>
        </a:p>
        <a:p>
          <a:r>
            <a:rPr lang="en-US" sz="1100"/>
            <a:t>TreatmentE_coli:Temperature_centered                   -0.45804    0.10689</a:t>
          </a:r>
        </a:p>
        <a:p>
          <a:r>
            <a:rPr lang="en-US" sz="1100"/>
            <a:t>TreatmentM_luteus:Temperature_centered                 -0.26683    0.10516</a:t>
          </a:r>
        </a:p>
        <a:p>
          <a:r>
            <a:rPr lang="en-US" sz="1100"/>
            <a:t>poly(Temperature_centered, 2)1:poly(Age_centered, 2)1 -25.67318   11.91202</a:t>
          </a:r>
        </a:p>
        <a:p>
          <a:r>
            <a:rPr lang="en-US" sz="1100"/>
            <a:t>poly(Temperature_centered, 2)2:poly(Age_centered, 2)1 -10.80045   13.01240</a:t>
          </a:r>
        </a:p>
        <a:p>
          <a:r>
            <a:rPr lang="en-US" sz="1100"/>
            <a:t>poly(Temperature_centered, 2)1:poly(Age_centered, 2)2  24.79508   12.00990</a:t>
          </a:r>
        </a:p>
        <a:p>
          <a:r>
            <a:rPr lang="en-US" sz="1100"/>
            <a:t>poly(Temperature_centered, 2)2:poly(Age_centered, 2)2  24.20288   12.34060</a:t>
          </a:r>
        </a:p>
        <a:p>
          <a:r>
            <a:rPr lang="en-US" sz="1100"/>
            <a:t>                                                             df t value Pr(&gt;|t|)</a:t>
          </a:r>
        </a:p>
        <a:p>
          <a:r>
            <a:rPr lang="en-US" sz="1100"/>
            <a:t>(Intercept)                                             7.05988  11.613 7.42e-06</a:t>
          </a:r>
        </a:p>
        <a:p>
          <a:r>
            <a:rPr lang="en-US" sz="1100"/>
            <a:t>TreatmentLB                                           263.19574  -0.237 0.812911</a:t>
          </a:r>
        </a:p>
        <a:p>
          <a:r>
            <a:rPr lang="en-US" sz="1100"/>
            <a:t>TreatmentE_coli                                       257.79375   8.149 1.60e-14</a:t>
          </a:r>
        </a:p>
        <a:p>
          <a:r>
            <a:rPr lang="en-US" sz="1100"/>
            <a:t>TreatmentM_luteus                                     262.76052   7.613 4.81e-13</a:t>
          </a:r>
        </a:p>
        <a:p>
          <a:r>
            <a:rPr lang="en-US" sz="1100"/>
            <a:t>poly(Temperature_centered, 2)1                        257.86150   2.841 0.004854</a:t>
          </a:r>
        </a:p>
        <a:p>
          <a:r>
            <a:rPr lang="en-US" sz="1100"/>
            <a:t>poly(Temperature_centered, 2)2                        286.04186  -3.819 0.000164</a:t>
          </a:r>
        </a:p>
        <a:p>
          <a:r>
            <a:rPr lang="en-US" sz="1100"/>
            <a:t>poly(Age_centered, 2)1                                286.05244   2.027 0.043583</a:t>
          </a:r>
        </a:p>
        <a:p>
          <a:r>
            <a:rPr lang="en-US" sz="1100"/>
            <a:t>poly(Age_centered, 2)2                                284.86191  -1.059 0.290475</a:t>
          </a:r>
        </a:p>
        <a:p>
          <a:r>
            <a:rPr lang="en-US" sz="1100"/>
            <a:t>TreatmentLB:Temperature_centered                      255.67246  -1.392 0.165117</a:t>
          </a:r>
        </a:p>
        <a:p>
          <a:r>
            <a:rPr lang="en-US" sz="1100"/>
            <a:t>TreatmentE_coli:Temperature_centered                  257.91763  -4.285 2.58e-05</a:t>
          </a:r>
        </a:p>
        <a:p>
          <a:r>
            <a:rPr lang="en-US" sz="1100"/>
            <a:t>TreatmentM_luteus:Temperature_centered                253.55988  -2.537 0.011767</a:t>
          </a:r>
        </a:p>
        <a:p>
          <a:r>
            <a:rPr lang="en-US" sz="1100"/>
            <a:t>poly(Temperature_centered, 2)1:poly(Age_centered, 2)1 283.14655  -2.155 0.031986</a:t>
          </a:r>
        </a:p>
        <a:p>
          <a:r>
            <a:rPr lang="en-US" sz="1100"/>
            <a:t>poly(Temperature_centered, 2)2:poly(Age_centered, 2)1 284.08660  -0.830 0.407229</a:t>
          </a:r>
        </a:p>
        <a:p>
          <a:r>
            <a:rPr lang="en-US" sz="1100"/>
            <a:t>poly(Temperature_centered, 2)1:poly(Age_centered, 2)2 281.97609   2.065 0.039880</a:t>
          </a:r>
        </a:p>
        <a:p>
          <a:r>
            <a:rPr lang="en-US" sz="1100"/>
            <a:t>poly(Temperature_centered, 2)2:poly(Age_centered, 2)2 283.09207   1.961 0.050831</a:t>
          </a:r>
        </a:p>
        <a:p>
          <a:r>
            <a:rPr lang="en-US" sz="1100"/>
            <a:t>                                                         </a:t>
          </a:r>
        </a:p>
        <a:p>
          <a:r>
            <a:rPr lang="en-US" sz="1100"/>
            <a:t>(Intercept)                                           ***</a:t>
          </a:r>
        </a:p>
        <a:p>
          <a:r>
            <a:rPr lang="en-US" sz="1100"/>
            <a:t>TreatmentLB                                              </a:t>
          </a:r>
        </a:p>
        <a:p>
          <a:r>
            <a:rPr lang="en-US" sz="1100"/>
            <a:t>TreatmentE_coli                                       ***</a:t>
          </a:r>
        </a:p>
        <a:p>
          <a:r>
            <a:rPr lang="en-US" sz="1100"/>
            <a:t>TreatmentM_luteus                                     ***</a:t>
          </a:r>
        </a:p>
        <a:p>
          <a:r>
            <a:rPr lang="en-US" sz="1100"/>
            <a:t>poly(Temperature_centered, 2)1                        ** </a:t>
          </a:r>
        </a:p>
        <a:p>
          <a:r>
            <a:rPr lang="en-US" sz="1100"/>
            <a:t>poly(Temperature_centered, 2)2                        ***</a:t>
          </a:r>
        </a:p>
        <a:p>
          <a:r>
            <a:rPr lang="en-US" sz="1100"/>
            <a:t>poly(Age_centered, 2)1                                *  </a:t>
          </a:r>
        </a:p>
        <a:p>
          <a:r>
            <a:rPr lang="en-US" sz="1100"/>
            <a:t>poly(Age_centered, 2)2                                   </a:t>
          </a:r>
        </a:p>
        <a:p>
          <a:r>
            <a:rPr lang="en-US" sz="1100"/>
            <a:t>TreatmentLB:Temperature_centered                         </a:t>
          </a:r>
        </a:p>
        <a:p>
          <a:r>
            <a:rPr lang="en-US" sz="1100"/>
            <a:t>TreatmentE_coli:Temperature_centered                  ***</a:t>
          </a:r>
        </a:p>
        <a:p>
          <a:r>
            <a:rPr lang="en-US" sz="1100"/>
            <a:t>TreatmentM_luteus:Temperature_centered                *  </a:t>
          </a:r>
        </a:p>
        <a:p>
          <a:r>
            <a:rPr lang="en-US" sz="1100"/>
            <a:t>poly(Temperature_centered, 2)1:poly(Age_centered, 2)1 *  </a:t>
          </a:r>
        </a:p>
        <a:p>
          <a:r>
            <a:rPr lang="en-US" sz="1100"/>
            <a:t>poly(Temperature_centered, 2)2:poly(Age_centered, 2)1    </a:t>
          </a:r>
        </a:p>
        <a:p>
          <a:r>
            <a:rPr lang="en-US" sz="1100"/>
            <a:t>poly(Temperature_centered, 2)1:poly(Age_centered, 2)2 *  </a:t>
          </a:r>
        </a:p>
        <a:p>
          <a:r>
            <a:rPr lang="en-US" sz="1100"/>
            <a:t>poly(Temperature_centered, 2)2:poly(Age_centered, 2)2 .  </a:t>
          </a:r>
        </a:p>
        <a:p>
          <a:r>
            <a:rPr lang="en-US" sz="1100"/>
            <a:t>---</a:t>
          </a:r>
        </a:p>
        <a:p>
          <a:r>
            <a:rPr lang="en-US" sz="1100"/>
            <a:t>Signif. codes:  0 ‘***’ 0.001 ‘**’ 0.01 ‘*’ 0.05 ‘.’ 0.1 ‘ ’ 1</a:t>
          </a:r>
        </a:p>
        <a:p>
          <a:r>
            <a:rPr lang="en-US" sz="1100"/>
            <a:t>fit warnings:</a:t>
          </a:r>
        </a:p>
        <a:p>
          <a:r>
            <a:rPr lang="en-US" sz="1100"/>
            <a:t>fixed-effect model matrix is rank deficient so dropping 1 column / coefficient</a:t>
          </a: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120650</xdr:colOff>
      <xdr:row>1</xdr:row>
      <xdr:rowOff>57150</xdr:rowOff>
    </xdr:from>
    <xdr:ext cx="5392310" cy="38813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7AC8BF-F4C0-3D62-54EE-A10599B03251}"/>
            </a:ext>
          </a:extLst>
        </xdr:cNvPr>
        <xdr:cNvSpPr txBox="1"/>
      </xdr:nvSpPr>
      <xdr:spPr>
        <a:xfrm>
          <a:off x="5607050" y="57150"/>
          <a:ext cx="5392310" cy="3881319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Simultaneous Tests for General Linear Hypotheses</a:t>
          </a:r>
        </a:p>
        <a:p>
          <a:endParaRPr lang="en-US" sz="1100" b="1"/>
        </a:p>
        <a:p>
          <a:r>
            <a:rPr lang="en-US" sz="1100" b="1"/>
            <a:t>Multiple Comparisons of Means: Tukey Contrasts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Fit: lmer(formula = log(ZOI_area) ~ Treatment + poly(Temperature_centered, </a:t>
          </a:r>
        </a:p>
        <a:p>
          <a:r>
            <a:rPr lang="en-US" sz="1100"/>
            <a:t>    2) + poly(Age_centered, 2) + Temperature_centered * Treatment + </a:t>
          </a:r>
        </a:p>
        <a:p>
          <a:r>
            <a:rPr lang="en-US" sz="1100"/>
            <a:t>    poly(Temperature_centered, 2) * poly(Age_centered, 2) + (1 | </a:t>
          </a:r>
        </a:p>
        <a:p>
          <a:r>
            <a:rPr lang="en-US" sz="1100"/>
            <a:t>    Plate_ID_Total) + (1 | Batch_Number), data = ZOI_data, REML = TRUE)</a:t>
          </a:r>
        </a:p>
        <a:p>
          <a:endParaRPr lang="en-US" sz="1100"/>
        </a:p>
        <a:p>
          <a:r>
            <a:rPr lang="en-US" sz="1100" b="1"/>
            <a:t>Linear Hypotheses:</a:t>
          </a:r>
        </a:p>
        <a:p>
          <a:r>
            <a:rPr lang="en-US" sz="1100" b="1"/>
            <a:t>                       		Estimate 	Std. Error 	z value 	Pr(&gt;|z|)    </a:t>
          </a:r>
        </a:p>
        <a:p>
          <a:r>
            <a:rPr lang="en-US" sz="1100"/>
            <a:t>LB - Naïve == 0        	-0.02568    	0.10839  	-0.237   	 0.995    </a:t>
          </a:r>
        </a:p>
        <a:p>
          <a:r>
            <a:rPr lang="en-US" sz="1100"/>
            <a:t>E_coli - Naïve == 0     	0.85587    	0.10503   	8.149   	&lt;1e-06 ***</a:t>
          </a:r>
        </a:p>
        <a:p>
          <a:r>
            <a:rPr lang="en-US" sz="1100"/>
            <a:t>M_luteus - Naïve == 0  	 0.80798   	 0.10613  	 7.613   	&lt;1e-06 ***</a:t>
          </a:r>
        </a:p>
        <a:p>
          <a:r>
            <a:rPr lang="en-US" sz="1100"/>
            <a:t>E_coli - LB == 0        	0.88155   	 0.10645   	8.282   	&lt;1e-06 ***</a:t>
          </a:r>
        </a:p>
        <a:p>
          <a:r>
            <a:rPr lang="en-US" sz="1100"/>
            <a:t>M_luteus - LB == 0      	0.83366   	 0.10753   	7.753   	&lt;1e-06 ***</a:t>
          </a:r>
        </a:p>
        <a:p>
          <a:r>
            <a:rPr lang="en-US" sz="1100"/>
            <a:t>M_luteus - E_coli == 0 	-0.04789   	 0.10551  	-0.454    	0.969    </a:t>
          </a:r>
        </a:p>
        <a:p>
          <a:r>
            <a:rPr lang="en-US" sz="1100"/>
            <a:t>---</a:t>
          </a:r>
        </a:p>
        <a:p>
          <a:r>
            <a:rPr lang="en-US" sz="1100"/>
            <a:t>Signif. codes:  0 ‘***’ 0.001 ‘**’ 0.01 ‘*’ 0.05 ‘.’ 0.1 ‘ ’ 1</a:t>
          </a:r>
        </a:p>
        <a:p>
          <a:r>
            <a:rPr lang="en-US" sz="1100"/>
            <a:t>(Adjusted p values reported -- single-step method)</a:t>
          </a:r>
        </a:p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8</xdr:row>
      <xdr:rowOff>44450</xdr:rowOff>
    </xdr:from>
    <xdr:ext cx="6191250" cy="50869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289D10-960A-A33F-38CC-1183369620C3}"/>
            </a:ext>
          </a:extLst>
        </xdr:cNvPr>
        <xdr:cNvSpPr txBox="1"/>
      </xdr:nvSpPr>
      <xdr:spPr>
        <a:xfrm>
          <a:off x="514350" y="1517650"/>
          <a:ext cx="6191250" cy="5086905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Linear mixed model fit by REML. t-tests use Satterthwaite's method ['lmerModLmerTest']</a:t>
          </a:r>
        </a:p>
        <a:p>
          <a:r>
            <a:rPr lang="en-US" sz="1100" b="1"/>
            <a:t>Formula: log(ZOI_area) ~ Temperature_centered + Age_centered + (1 | Batch_Number)</a:t>
          </a:r>
        </a:p>
        <a:p>
          <a:r>
            <a:rPr lang="en-US" sz="1100" b="1"/>
            <a:t>   Data: Naive_ZOI</a:t>
          </a:r>
        </a:p>
        <a:p>
          <a:endParaRPr lang="en-US" sz="1100"/>
        </a:p>
        <a:p>
          <a:r>
            <a:rPr lang="en-US" sz="1100"/>
            <a:t>REML criterion at convergence: 188.7</a:t>
          </a:r>
        </a:p>
        <a:p>
          <a:endParaRPr lang="en-US" sz="1100"/>
        </a:p>
        <a:p>
          <a:r>
            <a:rPr lang="en-US" sz="1100"/>
            <a:t>Scaled residuals: </a:t>
          </a:r>
        </a:p>
        <a:p>
          <a:r>
            <a:rPr lang="en-US" sz="1100"/>
            <a:t>    Min      1Q  Median      3Q     Max </a:t>
          </a:r>
        </a:p>
        <a:p>
          <a:r>
            <a:rPr lang="en-US" sz="1100"/>
            <a:t>-3.3010 -0.3201  0.0930  0.5230  2.0361 </a:t>
          </a:r>
        </a:p>
        <a:p>
          <a:endParaRPr lang="en-US" sz="1100"/>
        </a:p>
        <a:p>
          <a:r>
            <a:rPr lang="en-US" sz="1100"/>
            <a:t>Random effects:</a:t>
          </a:r>
        </a:p>
        <a:p>
          <a:r>
            <a:rPr lang="en-US" sz="1100"/>
            <a:t> Groups       Name        Variance Std.Dev.</a:t>
          </a:r>
        </a:p>
        <a:p>
          <a:r>
            <a:rPr lang="en-US" sz="1100"/>
            <a:t> Batch_Number (Intercept) 0.1722   0.4150  </a:t>
          </a:r>
        </a:p>
        <a:p>
          <a:r>
            <a:rPr lang="en-US" sz="1100"/>
            <a:t> Residual                 0.5879   0.7668  </a:t>
          </a:r>
        </a:p>
        <a:p>
          <a:r>
            <a:rPr lang="en-US" sz="1100"/>
            <a:t>Number of obs: 76, groups:  Batch_Number, 6</a:t>
          </a:r>
        </a:p>
        <a:p>
          <a:endParaRPr lang="en-US" sz="1100"/>
        </a:p>
        <a:p>
          <a:r>
            <a:rPr lang="en-US" sz="1100"/>
            <a:t>Fixed effects:</a:t>
          </a:r>
        </a:p>
        <a:p>
          <a:r>
            <a:rPr lang="en-US" sz="1100"/>
            <a:t>                     Estimate Std. Error       df t value Pr(&gt;|t|)    </a:t>
          </a:r>
        </a:p>
        <a:p>
          <a:r>
            <a:rPr lang="en-US" sz="1100"/>
            <a:t>(Intercept)           2.05834    0.19268  5.09990  10.683 0.000111 ***</a:t>
          </a:r>
        </a:p>
        <a:p>
          <a:r>
            <a:rPr lang="en-US" sz="1100"/>
            <a:t>Temperature_centered  0.22423    0.09212 69.96581   2.434 0.017485 *  </a:t>
          </a:r>
        </a:p>
        <a:p>
          <a:r>
            <a:rPr lang="en-US" sz="1100"/>
            <a:t>Age_centered          0.12063    0.09164 72.08867   1.316 0.192228    </a:t>
          </a:r>
        </a:p>
        <a:p>
          <a:r>
            <a:rPr lang="en-US" sz="1100"/>
            <a:t>---</a:t>
          </a:r>
        </a:p>
        <a:p>
          <a:r>
            <a:rPr lang="en-US" sz="1100"/>
            <a:t>Signif. codes:  0 ‘***’ 0.001 ‘**’ 0.01 ‘*’ 0.05 ‘.’ 0.1 ‘ ’ 1</a:t>
          </a:r>
        </a:p>
        <a:p>
          <a:endParaRPr lang="en-US" sz="1100"/>
        </a:p>
        <a:p>
          <a:r>
            <a:rPr lang="en-US" sz="1100"/>
            <a:t>Correlation of Fixed Effects:</a:t>
          </a:r>
        </a:p>
        <a:p>
          <a:r>
            <a:rPr lang="en-US" sz="1100"/>
            <a:t>            (Intr) Tmprt_</a:t>
          </a:r>
        </a:p>
        <a:p>
          <a:r>
            <a:rPr lang="en-US" sz="1100"/>
            <a:t>Tmprtr_cntr -0.015       </a:t>
          </a:r>
        </a:p>
        <a:p>
          <a:r>
            <a:rPr lang="en-US" sz="1100"/>
            <a:t>Age_centerd -0.004 -0.094</a:t>
          </a:r>
        </a:p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222250</xdr:colOff>
      <xdr:row>9</xdr:row>
      <xdr:rowOff>133350</xdr:rowOff>
    </xdr:from>
    <xdr:ext cx="5519331" cy="50869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807F8F-1095-7BDB-2547-1209FCBA71EE}"/>
            </a:ext>
          </a:extLst>
        </xdr:cNvPr>
        <xdr:cNvSpPr txBox="1"/>
      </xdr:nvSpPr>
      <xdr:spPr>
        <a:xfrm>
          <a:off x="831850" y="1790700"/>
          <a:ext cx="5519331" cy="5086905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Linear mixed model fit by REML. t-tests use Satterthwaite's method ['lmerModLmerTest']</a:t>
          </a:r>
        </a:p>
        <a:p>
          <a:r>
            <a:rPr lang="en-US" sz="1100" b="1"/>
            <a:t>Formula: log(ZOI_area) ~ Temperature_centered + Age_centered + (1 | Seeded_plates_OD)</a:t>
          </a:r>
        </a:p>
        <a:p>
          <a:r>
            <a:rPr lang="en-US" sz="1100" b="1"/>
            <a:t>   Data: LB_ZOI</a:t>
          </a:r>
        </a:p>
        <a:p>
          <a:endParaRPr lang="en-US" sz="1100"/>
        </a:p>
        <a:p>
          <a:r>
            <a:rPr lang="en-US" sz="1100"/>
            <a:t>REML criterion at convergence: 162.8</a:t>
          </a:r>
        </a:p>
        <a:p>
          <a:endParaRPr lang="en-US" sz="1100"/>
        </a:p>
        <a:p>
          <a:r>
            <a:rPr lang="en-US" sz="1100"/>
            <a:t>Scaled residuals: </a:t>
          </a:r>
        </a:p>
        <a:p>
          <a:r>
            <a:rPr lang="en-US" sz="1100"/>
            <a:t>    Min      1Q  Median      3Q     Max </a:t>
          </a:r>
        </a:p>
        <a:p>
          <a:r>
            <a:rPr lang="en-US" sz="1100"/>
            <a:t>-2.6871 -0.3930  0.1316  0.5337  2.1917 </a:t>
          </a:r>
        </a:p>
        <a:p>
          <a:endParaRPr lang="en-US" sz="1100"/>
        </a:p>
        <a:p>
          <a:r>
            <a:rPr lang="en-US" sz="1100"/>
            <a:t>Random effects:</a:t>
          </a:r>
        </a:p>
        <a:p>
          <a:r>
            <a:rPr lang="en-US" sz="1100"/>
            <a:t> Groups           Name        Variance Std.Dev.</a:t>
          </a:r>
        </a:p>
        <a:p>
          <a:r>
            <a:rPr lang="en-US" sz="1100"/>
            <a:t> Seeded_plates_OD (Intercept) 0.09105  0.3017  </a:t>
          </a:r>
        </a:p>
        <a:p>
          <a:r>
            <a:rPr lang="en-US" sz="1100"/>
            <a:t> Residual                     0.49188  0.7013  </a:t>
          </a:r>
        </a:p>
        <a:p>
          <a:r>
            <a:rPr lang="en-US" sz="1100"/>
            <a:t>Number of obs: 71, groups:  Seeded_plates_OD, 6</a:t>
          </a:r>
        </a:p>
        <a:p>
          <a:endParaRPr lang="en-US" sz="1100"/>
        </a:p>
        <a:p>
          <a:r>
            <a:rPr lang="en-US" sz="1100"/>
            <a:t>Fixed effects:</a:t>
          </a:r>
        </a:p>
        <a:p>
          <a:r>
            <a:rPr lang="en-US" sz="1100"/>
            <a:t>                     Estimate Std. Error       df t value Pr(&gt;|t|)    </a:t>
          </a:r>
        </a:p>
        <a:p>
          <a:r>
            <a:rPr lang="en-US" sz="1100"/>
            <a:t>(Intercept)           1.99007    0.15337  5.78070  12.976 1.71e-05 ***</a:t>
          </a:r>
        </a:p>
        <a:p>
          <a:r>
            <a:rPr lang="en-US" sz="1100"/>
            <a:t>Temperature_centered  0.04489    0.08495 65.92938   0.528    0.599    </a:t>
          </a:r>
        </a:p>
        <a:p>
          <a:r>
            <a:rPr lang="en-US" sz="1100"/>
            <a:t>Age_centered          0.08898    0.08491 65.53020   1.048    0.299    </a:t>
          </a:r>
        </a:p>
        <a:p>
          <a:r>
            <a:rPr lang="en-US" sz="1100"/>
            <a:t>---</a:t>
          </a:r>
        </a:p>
        <a:p>
          <a:r>
            <a:rPr lang="en-US" sz="1100"/>
            <a:t>Signif. codes:  0 ‘***’ 0.001 ‘**’ 0.01 ‘*’ 0.05 ‘.’ 0.1 ‘ ’ 1</a:t>
          </a:r>
        </a:p>
        <a:p>
          <a:endParaRPr lang="en-US" sz="1100"/>
        </a:p>
        <a:p>
          <a:r>
            <a:rPr lang="en-US" sz="1100"/>
            <a:t>Correlation of Fixed Effects:</a:t>
          </a:r>
        </a:p>
        <a:p>
          <a:r>
            <a:rPr lang="en-US" sz="1100"/>
            <a:t>            (Intr) Tmprt_</a:t>
          </a:r>
        </a:p>
        <a:p>
          <a:r>
            <a:rPr lang="en-US" sz="1100"/>
            <a:t>Tmprtr_cntr 0.042        </a:t>
          </a:r>
        </a:p>
        <a:p>
          <a:r>
            <a:rPr lang="en-US" sz="1100"/>
            <a:t>Age_centerd 0.048  0.178 </a:t>
          </a:r>
        </a:p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355600</xdr:colOff>
      <xdr:row>13</xdr:row>
      <xdr:rowOff>107950</xdr:rowOff>
    </xdr:from>
    <xdr:ext cx="7512050" cy="835921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88AB0E-2F05-FE1F-9D7B-6B60AD4D166E}"/>
            </a:ext>
          </a:extLst>
        </xdr:cNvPr>
        <xdr:cNvSpPr txBox="1"/>
      </xdr:nvSpPr>
      <xdr:spPr>
        <a:xfrm>
          <a:off x="355600" y="2501900"/>
          <a:ext cx="7512050" cy="8359211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Linear mixed model fit by REML. t-tests use Satterthwaite's method ['lmerModLmerTest']</a:t>
          </a:r>
        </a:p>
        <a:p>
          <a:r>
            <a:rPr lang="en-US" sz="1100" b="1"/>
            <a:t>Formula: log(ZOI_area) ~ poly(Temperature_centered, 2) + poly(Age_centered,  2) + poly(Temperature_centered * Age_centered, 2) + (1 |  Sample_ID) + (1 | Batch_Number)</a:t>
          </a:r>
        </a:p>
        <a:p>
          <a:r>
            <a:rPr lang="en-US" sz="1100" b="1"/>
            <a:t>   Data: Ecoli_ZOI</a:t>
          </a:r>
        </a:p>
        <a:p>
          <a:endParaRPr lang="en-US" sz="1100"/>
        </a:p>
        <a:p>
          <a:r>
            <a:rPr lang="en-US" sz="1100"/>
            <a:t>REML criterion at convergence: 160.8</a:t>
          </a:r>
        </a:p>
        <a:p>
          <a:endParaRPr lang="en-US" sz="1100"/>
        </a:p>
        <a:p>
          <a:r>
            <a:rPr lang="en-US" sz="1100"/>
            <a:t>Scaled residuals: </a:t>
          </a:r>
        </a:p>
        <a:p>
          <a:r>
            <a:rPr lang="en-US" sz="1100"/>
            <a:t>     Min       1Q   Median       3Q      Max </a:t>
          </a:r>
        </a:p>
        <a:p>
          <a:r>
            <a:rPr lang="en-US" sz="1100"/>
            <a:t>-1.69928 -0.24993  0.06067  0.31336  1.44204 </a:t>
          </a:r>
        </a:p>
        <a:p>
          <a:endParaRPr lang="en-US" sz="1100"/>
        </a:p>
        <a:p>
          <a:r>
            <a:rPr lang="en-US" sz="1100"/>
            <a:t>Random effects:</a:t>
          </a:r>
        </a:p>
        <a:p>
          <a:r>
            <a:rPr lang="en-US" sz="1100"/>
            <a:t> Groups       Name        Variance Std.Dev.</a:t>
          </a:r>
        </a:p>
        <a:p>
          <a:r>
            <a:rPr lang="en-US" sz="1100"/>
            <a:t> Sample_ID    (Intercept) 0.3676   0.6063  </a:t>
          </a:r>
        </a:p>
        <a:p>
          <a:r>
            <a:rPr lang="en-US" sz="1100"/>
            <a:t> Batch_Number (Intercept) 0.1064   0.3263  </a:t>
          </a:r>
        </a:p>
        <a:p>
          <a:r>
            <a:rPr lang="en-US" sz="1100"/>
            <a:t> Residual                 0.1593   0.3991  </a:t>
          </a:r>
        </a:p>
        <a:p>
          <a:r>
            <a:rPr lang="en-US" sz="1100"/>
            <a:t>Number of obs: 80, groups:  Sample_ID, 68; Batch_Number, 6</a:t>
          </a:r>
        </a:p>
        <a:p>
          <a:endParaRPr lang="en-US" sz="1100"/>
        </a:p>
        <a:p>
          <a:r>
            <a:rPr lang="en-US" sz="1100"/>
            <a:t>Fixed effects:</a:t>
          </a:r>
        </a:p>
        <a:p>
          <a:r>
            <a:rPr lang="en-US" sz="1100"/>
            <a:t>                                              Estimate Std. Error      df t value</a:t>
          </a:r>
        </a:p>
        <a:p>
          <a:r>
            <a:rPr lang="en-US" sz="1100"/>
            <a:t>(Intercept)                                     2.9226     0.1617  6.3828  18.073</a:t>
          </a:r>
        </a:p>
        <a:p>
          <a:r>
            <a:rPr lang="en-US" sz="1100"/>
            <a:t>poly(Temperature_centered, 2)1                 -2.5415     0.8742 56.7653  -2.907</a:t>
          </a:r>
        </a:p>
        <a:p>
          <a:r>
            <a:rPr lang="en-US" sz="1100"/>
            <a:t>poly(Temperature_centered, 2)2                 -3.4931     1.1404 58.9047  -3.063</a:t>
          </a:r>
        </a:p>
        <a:p>
          <a:r>
            <a:rPr lang="en-US" sz="1100"/>
            <a:t>poly(Age_centered, 2)1                         -0.8594     0.8471 54.6157  -1.015</a:t>
          </a:r>
        </a:p>
        <a:p>
          <a:r>
            <a:rPr lang="en-US" sz="1100"/>
            <a:t>poly(Age_centered, 2)2                         -2.3085     1.4997 56.0312  -1.539</a:t>
          </a:r>
        </a:p>
        <a:p>
          <a:r>
            <a:rPr lang="en-US" sz="1100"/>
            <a:t>poly(Temperature_centered * Age_centered, 2)1  -2.5579     0.9863 54.2118  -2.593</a:t>
          </a:r>
        </a:p>
        <a:p>
          <a:r>
            <a:rPr lang="en-US" sz="1100"/>
            <a:t>poly(Temperature_centered * Age_centered, 2)2   1.9394     1.7214 55.2124   1.127</a:t>
          </a:r>
        </a:p>
        <a:p>
          <a:r>
            <a:rPr lang="en-US" sz="1100"/>
            <a:t>                                              Pr(&gt;|t|)    </a:t>
          </a:r>
        </a:p>
        <a:p>
          <a:r>
            <a:rPr lang="en-US" sz="1100"/>
            <a:t>(Intercept)                                   1.01e-06 ***</a:t>
          </a:r>
        </a:p>
        <a:p>
          <a:r>
            <a:rPr lang="en-US" sz="1100"/>
            <a:t>poly(Temperature_centered, 2)1                 0.00519 ** </a:t>
          </a:r>
        </a:p>
        <a:p>
          <a:r>
            <a:rPr lang="en-US" sz="1100"/>
            <a:t>poly(Temperature_centered, 2)2                 0.00330 ** </a:t>
          </a:r>
        </a:p>
        <a:p>
          <a:r>
            <a:rPr lang="en-US" sz="1100"/>
            <a:t>poly(Age_centered, 2)1                         0.31477    </a:t>
          </a:r>
        </a:p>
        <a:p>
          <a:r>
            <a:rPr lang="en-US" sz="1100"/>
            <a:t>poly(Age_centered, 2)2                         0.12935    </a:t>
          </a:r>
        </a:p>
        <a:p>
          <a:r>
            <a:rPr lang="en-US" sz="1100"/>
            <a:t>poly(Temperature_centered * Age_centered, 2)1  0.01219 *  </a:t>
          </a:r>
        </a:p>
        <a:p>
          <a:r>
            <a:rPr lang="en-US" sz="1100"/>
            <a:t>poly(Temperature_centered * Age_centered, 2)2  0.26476    </a:t>
          </a:r>
        </a:p>
        <a:p>
          <a:r>
            <a:rPr lang="en-US" sz="1100"/>
            <a:t>---</a:t>
          </a:r>
        </a:p>
        <a:p>
          <a:r>
            <a:rPr lang="en-US" sz="1100"/>
            <a:t>Signif. codes:  0 ‘***’ 0.001 ‘**’ 0.01 ‘*’ 0.05 ‘.’ 0.1 ‘ ’ 1</a:t>
          </a:r>
        </a:p>
        <a:p>
          <a:endParaRPr lang="en-US" sz="1100"/>
        </a:p>
        <a:p>
          <a:r>
            <a:rPr lang="en-US" sz="1100"/>
            <a:t>Correlation of Fixed Effects:</a:t>
          </a:r>
        </a:p>
        <a:p>
          <a:r>
            <a:rPr lang="en-US" sz="1100"/>
            <a:t>            (Intr) p(T_,2)1 p(T_,2)2 p(A_,2)1 p(A_,2)2 p(T_*A_,2)1</a:t>
          </a:r>
        </a:p>
        <a:p>
          <a:r>
            <a:rPr lang="en-US" sz="1100"/>
            <a:t>ply(Tm_,2)1 -0.022                                                </a:t>
          </a:r>
        </a:p>
        <a:p>
          <a:r>
            <a:rPr lang="en-US" sz="1100"/>
            <a:t>ply(Tm_,2)2 -0.013 -0.160                                         </a:t>
          </a:r>
        </a:p>
        <a:p>
          <a:r>
            <a:rPr lang="en-US" sz="1100"/>
            <a:t>ply(Ag_,2)1 -0.005  0.149    0.029                                </a:t>
          </a:r>
        </a:p>
        <a:p>
          <a:r>
            <a:rPr lang="en-US" sz="1100"/>
            <a:t>ply(Ag_,2)2  0.004 -0.150    0.571    0.114                       </a:t>
          </a:r>
        </a:p>
        <a:p>
          <a:r>
            <a:rPr lang="en-US" sz="1100"/>
            <a:t>p(T_*A_,2)1 -0.012 -0.034    0.402    0.262    0.532              </a:t>
          </a:r>
        </a:p>
        <a:p>
          <a:r>
            <a:rPr lang="en-US" sz="1100"/>
            <a:t>p(T_*A_,2)2 -0.013  0.310   -0.678   -0.088   -0.832   -0.491     </a:t>
          </a:r>
        </a:p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12700</xdr:rowOff>
    </xdr:from>
    <xdr:ext cx="5297156" cy="59480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FB01E0-631C-4B0C-9E99-97EBF14E7B49}"/>
            </a:ext>
          </a:extLst>
        </xdr:cNvPr>
        <xdr:cNvSpPr txBox="1"/>
      </xdr:nvSpPr>
      <xdr:spPr>
        <a:xfrm>
          <a:off x="7315200" y="381000"/>
          <a:ext cx="5297156" cy="5948039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Linear mixed model fit by REML. t-tests use Satterthwaite's method ['lmerModLmerTest']</a:t>
          </a:r>
        </a:p>
        <a:p>
          <a:r>
            <a:rPr lang="en-US" sz="1100" b="1"/>
            <a:t>Formula: log(ZOI_area) ~ poly(Temperature_centered, 2) + poly(Age_centered,  </a:t>
          </a:r>
        </a:p>
        <a:p>
          <a:r>
            <a:rPr lang="en-US" sz="1100" b="1"/>
            <a:t>    2) + (1 | Plate_ID_Total)</a:t>
          </a:r>
        </a:p>
        <a:p>
          <a:r>
            <a:rPr lang="en-US" sz="1100" b="1"/>
            <a:t>   Data: Mlut_ZOI</a:t>
          </a:r>
        </a:p>
        <a:p>
          <a:endParaRPr lang="en-US" sz="1100"/>
        </a:p>
        <a:p>
          <a:r>
            <a:rPr lang="en-US" sz="1100"/>
            <a:t>REML criterion at convergence: 99.3</a:t>
          </a:r>
        </a:p>
        <a:p>
          <a:endParaRPr lang="en-US" sz="1100"/>
        </a:p>
        <a:p>
          <a:r>
            <a:rPr lang="en-US" sz="1100"/>
            <a:t>Scaled residuals: </a:t>
          </a:r>
        </a:p>
        <a:p>
          <a:r>
            <a:rPr lang="en-US" sz="1100"/>
            <a:t>     Min       1Q   Median       3Q      Max </a:t>
          </a:r>
        </a:p>
        <a:p>
          <a:r>
            <a:rPr lang="en-US" sz="1100"/>
            <a:t>-2.64631 -0.40428 -0.05194  0.46192  1.93683 </a:t>
          </a:r>
        </a:p>
        <a:p>
          <a:endParaRPr lang="en-US" sz="1100"/>
        </a:p>
        <a:p>
          <a:r>
            <a:rPr lang="en-US" sz="1100"/>
            <a:t>Random effects:</a:t>
          </a:r>
        </a:p>
        <a:p>
          <a:r>
            <a:rPr lang="en-US" sz="1100"/>
            <a:t> Groups         Name        Variance Std.Dev.</a:t>
          </a:r>
        </a:p>
        <a:p>
          <a:r>
            <a:rPr lang="en-US" sz="1100"/>
            <a:t> Plate_ID_Total (Intercept) 0.2161   0.4648  </a:t>
          </a:r>
        </a:p>
        <a:p>
          <a:r>
            <a:rPr lang="en-US" sz="1100"/>
            <a:t> Residual                   0.1104   0.3323  </a:t>
          </a:r>
        </a:p>
        <a:p>
          <a:r>
            <a:rPr lang="en-US" sz="1100"/>
            <a:t>Number of obs: 76, groups:  Plate_ID_Total, 32</a:t>
          </a:r>
        </a:p>
        <a:p>
          <a:endParaRPr lang="en-US" sz="1100"/>
        </a:p>
        <a:p>
          <a:r>
            <a:rPr lang="en-US" sz="1100"/>
            <a:t>Fixed effects:</a:t>
          </a:r>
        </a:p>
        <a:p>
          <a:r>
            <a:rPr lang="en-US" sz="1100"/>
            <a:t>                               Estimate Std. Error       df t value Pr(&gt;|t|)    </a:t>
          </a:r>
        </a:p>
        <a:p>
          <a:r>
            <a:rPr lang="en-US" sz="1100"/>
            <a:t>(Intercept)                     2.76426    0.09213 32.66575  30.004  &lt; 2e-16 ***</a:t>
          </a:r>
        </a:p>
        <a:p>
          <a:r>
            <a:rPr lang="en-US" sz="1100"/>
            <a:t>poly(Temperature_centered, 2)1 -0.87894    0.37335 49.10208  -2.354 0.022607 *  </a:t>
          </a:r>
        </a:p>
        <a:p>
          <a:r>
            <a:rPr lang="en-US" sz="1100"/>
            <a:t>poly(Temperature_centered, 2)2 -1.55572    0.46148 60.42240  -3.371 0.001310 ** </a:t>
          </a:r>
        </a:p>
        <a:p>
          <a:r>
            <a:rPr lang="en-US" sz="1100"/>
            <a:t>poly(Age_centered, 2)1          1.46874    0.41196 53.82891   3.565 0.000772 ***</a:t>
          </a:r>
        </a:p>
        <a:p>
          <a:r>
            <a:rPr lang="en-US" sz="1100"/>
            <a:t>poly(Age_centered, 2)2         -0.90924    0.39931 52.49625  -2.277 0.026886 *  </a:t>
          </a:r>
        </a:p>
        <a:p>
          <a:r>
            <a:rPr lang="en-US" sz="1100"/>
            <a:t>---</a:t>
          </a:r>
        </a:p>
        <a:p>
          <a:r>
            <a:rPr lang="en-US" sz="1100"/>
            <a:t>Signif. codes:  0 ‘***’ 0.001 ‘**’ 0.01 ‘*’ 0.05 ‘.’ 0.1 ‘ ’ 1</a:t>
          </a:r>
        </a:p>
        <a:p>
          <a:endParaRPr lang="en-US" sz="1100"/>
        </a:p>
        <a:p>
          <a:r>
            <a:rPr lang="en-US" sz="1100"/>
            <a:t>Correlation of Fixed Effects:</a:t>
          </a:r>
        </a:p>
        <a:p>
          <a:r>
            <a:rPr lang="en-US" sz="1100"/>
            <a:t>            (Intr) p(T_,2)1 p(T_,2)2 p(A_,2)1</a:t>
          </a:r>
        </a:p>
        <a:p>
          <a:r>
            <a:rPr lang="en-US" sz="1100"/>
            <a:t>ply(Tm_,2)1  0.033                           </a:t>
          </a:r>
        </a:p>
        <a:p>
          <a:r>
            <a:rPr lang="en-US" sz="1100"/>
            <a:t>ply(Tm_,2)2 -0.013 -0.066                    </a:t>
          </a:r>
        </a:p>
        <a:p>
          <a:r>
            <a:rPr lang="en-US" sz="1100"/>
            <a:t>ply(Ag_,2)1 -0.012  0.037   -0.276           </a:t>
          </a:r>
        </a:p>
        <a:p>
          <a:r>
            <a:rPr lang="en-US" sz="1100"/>
            <a:t>ply(Ag_,2)2  0.020  0.040    0.049    0.004  </a:t>
          </a:r>
        </a:p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146050</xdr:colOff>
      <xdr:row>0</xdr:row>
      <xdr:rowOff>139700</xdr:rowOff>
    </xdr:from>
    <xdr:ext cx="5518150" cy="370909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4753F5-0C74-8E6D-34AE-27DC992F355F}"/>
            </a:ext>
          </a:extLst>
        </xdr:cNvPr>
        <xdr:cNvSpPr txBox="1"/>
      </xdr:nvSpPr>
      <xdr:spPr>
        <a:xfrm>
          <a:off x="6242050" y="139700"/>
          <a:ext cx="5518150" cy="3709092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S4</a:t>
          </a:r>
          <a:r>
            <a:rPr lang="en-US" sz="1100" b="1" baseline="0"/>
            <a:t> Fig, B: </a:t>
          </a:r>
          <a:r>
            <a:rPr lang="en-US" sz="1100" b="1"/>
            <a:t>Test for correlation between initial</a:t>
          </a:r>
          <a:r>
            <a:rPr lang="en-US" sz="1100" b="1" baseline="0"/>
            <a:t> infectious dose of </a:t>
          </a:r>
          <a:r>
            <a:rPr lang="en-US" sz="1100" b="1" i="1" baseline="0"/>
            <a:t>M. luteus </a:t>
          </a:r>
          <a:r>
            <a:rPr lang="en-US" sz="1100" b="1" baseline="0"/>
            <a:t>and area of zone of inhibition:</a:t>
          </a:r>
        </a:p>
        <a:p>
          <a:endParaRPr lang="en-US" sz="1100" b="1"/>
        </a:p>
        <a:p>
          <a:r>
            <a:rPr lang="en-US" sz="1100" b="1"/>
            <a:t>Shapiro-Wilk normality test</a:t>
          </a:r>
        </a:p>
        <a:p>
          <a:endParaRPr lang="en-US" sz="1100"/>
        </a:p>
        <a:p>
          <a:r>
            <a:rPr lang="en-US" sz="1100"/>
            <a:t>data:  Mlut_ZOI$Injected_CFU_calculated_dose</a:t>
          </a:r>
        </a:p>
        <a:p>
          <a:r>
            <a:rPr lang="en-US" sz="1100"/>
            <a:t>W = 0.86524, p-value = 1.597e-06</a:t>
          </a:r>
        </a:p>
        <a:p>
          <a:endParaRPr lang="en-US" sz="1100"/>
        </a:p>
        <a:p>
          <a:r>
            <a:rPr lang="en-US" sz="1100" b="1"/>
            <a:t>Shapiro-Wilk normality test</a:t>
          </a:r>
        </a:p>
        <a:p>
          <a:endParaRPr lang="en-US" sz="1100"/>
        </a:p>
        <a:p>
          <a:r>
            <a:rPr lang="en-US" sz="1100"/>
            <a:t>data:  Mlut_ZOI$ZOI_area</a:t>
          </a:r>
        </a:p>
        <a:p>
          <a:r>
            <a:rPr lang="en-US" sz="1100"/>
            <a:t>W = 0.77326, p-value = 1.76e-09</a:t>
          </a:r>
        </a:p>
        <a:p>
          <a:endParaRPr lang="en-US" sz="1100"/>
        </a:p>
        <a:p>
          <a:r>
            <a:rPr lang="en-US" sz="1100" b="1"/>
            <a:t>Spearman's rank correlation rho</a:t>
          </a:r>
        </a:p>
        <a:p>
          <a:endParaRPr lang="en-US" sz="1100"/>
        </a:p>
        <a:p>
          <a:r>
            <a:rPr lang="en-US" sz="1100"/>
            <a:t>data:  Mlut_ZOI$Injected_CFU_calculated_dose and Mlut_ZOI$ZOI_area</a:t>
          </a:r>
        </a:p>
        <a:p>
          <a:r>
            <a:rPr lang="en-US" sz="1100"/>
            <a:t>S = 48987, p-value = 0.07329</a:t>
          </a:r>
        </a:p>
        <a:p>
          <a:r>
            <a:rPr lang="en-US" sz="1100"/>
            <a:t>alternative hypothesis: true rho is not equal to 0</a:t>
          </a:r>
        </a:p>
        <a:p>
          <a:r>
            <a:rPr lang="en-US" sz="1100"/>
            <a:t>sample estimates:</a:t>
          </a:r>
        </a:p>
        <a:p>
          <a:r>
            <a:rPr lang="en-US" sz="1100"/>
            <a:t>      rho </a:t>
          </a:r>
        </a:p>
        <a:p>
          <a:r>
            <a:rPr lang="en-US" sz="1100"/>
            <a:t>0.2123792 </a:t>
          </a:r>
        </a:p>
      </xdr:txBody>
    </xdr:sp>
    <xdr:clientData/>
  </xdr:oneCellAnchor>
  <xdr:oneCellAnchor>
    <xdr:from>
      <xdr:col>0</xdr:col>
      <xdr:colOff>171450</xdr:colOff>
      <xdr:row>0</xdr:row>
      <xdr:rowOff>146050</xdr:rowOff>
    </xdr:from>
    <xdr:ext cx="6027612" cy="35368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0D8E16F-A660-9E19-9013-70F05361CED5}"/>
            </a:ext>
          </a:extLst>
        </xdr:cNvPr>
        <xdr:cNvSpPr txBox="1"/>
      </xdr:nvSpPr>
      <xdr:spPr>
        <a:xfrm>
          <a:off x="171450" y="146050"/>
          <a:ext cx="6027612" cy="3536866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S4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Fig, A: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 for correlation between initial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infectious dose of </a:t>
          </a:r>
          <a:r>
            <a:rPr lang="en-US" sz="11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E. coli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area of zone of inhibition:</a:t>
          </a:r>
          <a:endParaRPr lang="en-US">
            <a:effectLst/>
          </a:endParaRPr>
        </a:p>
        <a:p>
          <a:endParaRPr lang="en-US" sz="1100"/>
        </a:p>
        <a:p>
          <a:r>
            <a:rPr lang="en-US" sz="1100" b="1"/>
            <a:t>Shapiro-Wilk normality test</a:t>
          </a:r>
        </a:p>
        <a:p>
          <a:endParaRPr lang="en-US" sz="1100"/>
        </a:p>
        <a:p>
          <a:r>
            <a:rPr lang="en-US" sz="1100"/>
            <a:t>data:  Ecoli_ZOI$Injected_CFU_calculated_dose</a:t>
          </a:r>
        </a:p>
        <a:p>
          <a:r>
            <a:rPr lang="en-US" sz="1100"/>
            <a:t>W = 0.94813, p-value = 0.003654</a:t>
          </a:r>
        </a:p>
        <a:p>
          <a:endParaRPr lang="en-US" sz="1100"/>
        </a:p>
        <a:p>
          <a:r>
            <a:rPr lang="en-US" sz="1100" b="1"/>
            <a:t>Shapiro-Wilk normality test</a:t>
          </a:r>
        </a:p>
        <a:p>
          <a:endParaRPr lang="en-US" sz="1100"/>
        </a:p>
        <a:p>
          <a:r>
            <a:rPr lang="en-US" sz="1100"/>
            <a:t>data:  Ecoli_ZOI$ZOI_area</a:t>
          </a:r>
        </a:p>
        <a:p>
          <a:r>
            <a:rPr lang="en-US" sz="1100"/>
            <a:t>W = 0.88408, p-value = 2.754e-06</a:t>
          </a:r>
        </a:p>
        <a:p>
          <a:endParaRPr lang="en-US" sz="1100" b="1"/>
        </a:p>
        <a:p>
          <a:r>
            <a:rPr lang="en-US" sz="1100" b="1"/>
            <a:t>Spearman's rank correlation rho</a:t>
          </a:r>
        </a:p>
        <a:p>
          <a:endParaRPr lang="en-US" sz="1100"/>
        </a:p>
        <a:p>
          <a:r>
            <a:rPr lang="en-US" sz="1100"/>
            <a:t>data:  Ecoli_ZOI$Injected_CFU_calculated_dose and Ecoli_ZOI$ZOI_area</a:t>
          </a:r>
        </a:p>
        <a:p>
          <a:r>
            <a:rPr lang="en-US" sz="1100"/>
            <a:t>S = 82843, p-value = 0.2539</a:t>
          </a:r>
        </a:p>
        <a:p>
          <a:r>
            <a:rPr lang="en-US" sz="1100"/>
            <a:t>alternative hypothesis: true rho is not equal to 0</a:t>
          </a:r>
        </a:p>
        <a:p>
          <a:r>
            <a:rPr lang="en-US" sz="1100"/>
            <a:t>sample estimates:</a:t>
          </a:r>
        </a:p>
        <a:p>
          <a:r>
            <a:rPr lang="en-US" sz="1100"/>
            <a:t>       rho </a:t>
          </a:r>
        </a:p>
        <a:p>
          <a:r>
            <a:rPr lang="en-US" sz="1100"/>
            <a:t>-0.1325025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0EFD-9457-428F-8D17-62F4A2AD80B3}">
  <dimension ref="A1:K20"/>
  <sheetViews>
    <sheetView workbookViewId="0">
      <selection sqref="A1:K1"/>
    </sheetView>
  </sheetViews>
  <sheetFormatPr defaultRowHeight="14.5" x14ac:dyDescent="0.35"/>
  <cols>
    <col min="1" max="1" width="20" customWidth="1"/>
  </cols>
  <sheetData>
    <row r="1" spans="1:11" x14ac:dyDescent="0.35">
      <c r="A1" s="22" t="s">
        <v>146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35">
      <c r="A2" s="1" t="s">
        <v>0</v>
      </c>
      <c r="B2" s="1" t="s">
        <v>12</v>
      </c>
      <c r="C2" s="1" t="s">
        <v>13</v>
      </c>
      <c r="D2" s="1" t="s">
        <v>2</v>
      </c>
      <c r="E2" s="1" t="s">
        <v>3</v>
      </c>
      <c r="F2" s="1" t="s">
        <v>4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</row>
    <row r="3" spans="1:11" x14ac:dyDescent="0.35">
      <c r="A3" t="s">
        <v>19</v>
      </c>
      <c r="B3">
        <v>7.8131257809099299</v>
      </c>
      <c r="C3">
        <v>1.383081173237845</v>
      </c>
      <c r="D3">
        <v>0.95</v>
      </c>
      <c r="E3">
        <v>5.5144517086983544</v>
      </c>
      <c r="F3">
        <v>11.069991667898501</v>
      </c>
      <c r="G3">
        <v>11.613392062893769</v>
      </c>
      <c r="H3">
        <v>285</v>
      </c>
      <c r="I3">
        <v>8.689450794527464E-26</v>
      </c>
      <c r="J3" t="s">
        <v>20</v>
      </c>
    </row>
    <row r="4" spans="1:11" x14ac:dyDescent="0.35">
      <c r="A4" t="s">
        <v>21</v>
      </c>
      <c r="B4">
        <v>0.974648876559707</v>
      </c>
      <c r="C4">
        <v>0.1056394121430293</v>
      </c>
      <c r="D4">
        <v>0.95</v>
      </c>
      <c r="E4">
        <v>0.78740002166183765</v>
      </c>
      <c r="F4">
        <v>1.2064267290394699</v>
      </c>
      <c r="G4">
        <v>-0.23691000176348179</v>
      </c>
      <c r="H4">
        <v>285</v>
      </c>
      <c r="I4">
        <v>0.81289680581408563</v>
      </c>
      <c r="J4" t="s">
        <v>20</v>
      </c>
    </row>
    <row r="5" spans="1:11" x14ac:dyDescent="0.35">
      <c r="A5" t="s">
        <v>22</v>
      </c>
      <c r="B5">
        <v>2.3534183729341178</v>
      </c>
      <c r="C5">
        <v>0.24718671955958479</v>
      </c>
      <c r="D5">
        <v>0.95</v>
      </c>
      <c r="E5">
        <v>1.913874963001623</v>
      </c>
      <c r="F5">
        <v>2.8939079851786391</v>
      </c>
      <c r="G5">
        <v>8.1485671760427323</v>
      </c>
      <c r="H5">
        <v>285</v>
      </c>
      <c r="I5">
        <v>1.1707873329674921E-14</v>
      </c>
      <c r="J5" t="s">
        <v>20</v>
      </c>
    </row>
    <row r="6" spans="1:11" x14ac:dyDescent="0.35">
      <c r="A6" t="s">
        <v>23</v>
      </c>
      <c r="B6">
        <v>2.2433697706158351</v>
      </c>
      <c r="C6">
        <v>0.23808340244566681</v>
      </c>
      <c r="D6">
        <v>0.95</v>
      </c>
      <c r="E6">
        <v>1.820453753050302</v>
      </c>
      <c r="F6">
        <v>2.7645348964675849</v>
      </c>
      <c r="G6">
        <v>7.6132811595457461</v>
      </c>
      <c r="H6">
        <v>285</v>
      </c>
      <c r="I6">
        <v>3.9433731114855569E-13</v>
      </c>
      <c r="J6" t="s">
        <v>20</v>
      </c>
    </row>
    <row r="7" spans="1:11" x14ac:dyDescent="0.35">
      <c r="A7" t="s">
        <v>24</v>
      </c>
      <c r="B7">
        <v>43.918322075155402</v>
      </c>
      <c r="C7">
        <v>58.467489511213607</v>
      </c>
      <c r="D7">
        <v>0.95</v>
      </c>
      <c r="E7">
        <v>3.1961510971981331</v>
      </c>
      <c r="F7">
        <v>603.48179896374677</v>
      </c>
      <c r="G7">
        <v>2.8411286076542441</v>
      </c>
      <c r="H7">
        <v>285</v>
      </c>
      <c r="I7">
        <v>4.8196593520658162E-3</v>
      </c>
      <c r="J7" t="s">
        <v>20</v>
      </c>
    </row>
    <row r="8" spans="1:11" x14ac:dyDescent="0.35">
      <c r="A8" t="s">
        <v>25</v>
      </c>
      <c r="B8">
        <v>5.3414392261740273E-2</v>
      </c>
      <c r="C8">
        <v>4.0973986529040142E-2</v>
      </c>
      <c r="D8">
        <v>0.95</v>
      </c>
      <c r="E8">
        <v>1.180103334790957E-2</v>
      </c>
      <c r="F8">
        <v>0.2417667348763535</v>
      </c>
      <c r="G8">
        <v>-3.8191746922085579</v>
      </c>
      <c r="H8">
        <v>285</v>
      </c>
      <c r="I8">
        <v>1.643462865987446E-4</v>
      </c>
      <c r="J8" t="s">
        <v>20</v>
      </c>
    </row>
    <row r="9" spans="1:11" x14ac:dyDescent="0.35">
      <c r="A9" t="s">
        <v>26</v>
      </c>
      <c r="B9">
        <v>4.4045952532006627</v>
      </c>
      <c r="C9">
        <v>3.2216337234083139</v>
      </c>
      <c r="D9">
        <v>0.95</v>
      </c>
      <c r="E9">
        <v>1.043903269924455</v>
      </c>
      <c r="F9">
        <v>18.58453738335524</v>
      </c>
      <c r="G9">
        <v>2.0270665571248312</v>
      </c>
      <c r="H9">
        <v>285</v>
      </c>
      <c r="I9">
        <v>4.3586276400964859E-2</v>
      </c>
      <c r="J9" t="s">
        <v>20</v>
      </c>
    </row>
    <row r="10" spans="1:11" x14ac:dyDescent="0.35">
      <c r="A10" t="s">
        <v>27</v>
      </c>
      <c r="B10">
        <v>0.46622375623738849</v>
      </c>
      <c r="C10">
        <v>0.33593394845258912</v>
      </c>
      <c r="D10">
        <v>0.95</v>
      </c>
      <c r="E10">
        <v>0.11288910230308841</v>
      </c>
      <c r="F10">
        <v>1.925470098048192</v>
      </c>
      <c r="G10">
        <v>-1.059048957880063</v>
      </c>
      <c r="H10">
        <v>285</v>
      </c>
      <c r="I10">
        <v>0.29047422637112008</v>
      </c>
      <c r="J10" t="s">
        <v>20</v>
      </c>
    </row>
    <row r="11" spans="1:11" x14ac:dyDescent="0.35">
      <c r="A11" t="s">
        <v>28</v>
      </c>
      <c r="B11">
        <v>0.86078140699274297</v>
      </c>
      <c r="C11">
        <v>9.2700579094829622E-2</v>
      </c>
      <c r="D11">
        <v>0.95</v>
      </c>
      <c r="E11">
        <v>0.69635876967165133</v>
      </c>
      <c r="F11">
        <v>1.0640271407420889</v>
      </c>
      <c r="G11">
        <v>-1.3920493119786741</v>
      </c>
      <c r="H11">
        <v>285</v>
      </c>
      <c r="I11">
        <v>0.16499277362012929</v>
      </c>
      <c r="J11" t="s">
        <v>20</v>
      </c>
    </row>
    <row r="12" spans="1:11" x14ac:dyDescent="0.35">
      <c r="A12" t="s">
        <v>29</v>
      </c>
      <c r="B12">
        <v>0.63252429374095276</v>
      </c>
      <c r="C12">
        <v>6.7608362780847725E-2</v>
      </c>
      <c r="D12">
        <v>0.95</v>
      </c>
      <c r="E12">
        <v>0.51251569981170786</v>
      </c>
      <c r="F12">
        <v>0.78063361243270857</v>
      </c>
      <c r="G12">
        <v>-4.2852584600232744</v>
      </c>
      <c r="H12">
        <v>285</v>
      </c>
      <c r="I12">
        <v>2.49932946625872E-5</v>
      </c>
      <c r="J12" t="s">
        <v>20</v>
      </c>
    </row>
    <row r="13" spans="1:11" x14ac:dyDescent="0.35">
      <c r="A13" t="s">
        <v>30</v>
      </c>
      <c r="B13">
        <v>0.76580274315205044</v>
      </c>
      <c r="C13">
        <v>8.053004104321447E-2</v>
      </c>
      <c r="D13">
        <v>0.95</v>
      </c>
      <c r="E13">
        <v>0.62262248965258116</v>
      </c>
      <c r="F13">
        <v>0.94190918440232119</v>
      </c>
      <c r="G13">
        <v>-2.5374338210695502</v>
      </c>
      <c r="H13">
        <v>285</v>
      </c>
      <c r="I13">
        <v>1.1699951395309389E-2</v>
      </c>
      <c r="J13" t="s">
        <v>20</v>
      </c>
    </row>
    <row r="14" spans="1:11" x14ac:dyDescent="0.35">
      <c r="A14" t="s">
        <v>31</v>
      </c>
      <c r="B14">
        <v>7.0839840526961166E-12</v>
      </c>
      <c r="C14">
        <v>8.4384555394352343E-11</v>
      </c>
      <c r="D14">
        <v>0.95</v>
      </c>
      <c r="E14">
        <v>4.6505727570857279E-22</v>
      </c>
      <c r="F14">
        <v>0.10790677338053239</v>
      </c>
      <c r="G14">
        <v>-2.15523361796058</v>
      </c>
      <c r="H14">
        <v>285</v>
      </c>
      <c r="I14">
        <v>3.1980916498028818E-2</v>
      </c>
      <c r="J14" t="s">
        <v>20</v>
      </c>
    </row>
    <row r="15" spans="1:11" x14ac:dyDescent="0.35">
      <c r="A15" t="s">
        <v>32</v>
      </c>
      <c r="B15">
        <v>2.0390364917577899E-5</v>
      </c>
      <c r="C15">
        <v>2.653275494135794E-4</v>
      </c>
      <c r="D15">
        <v>0.95</v>
      </c>
      <c r="E15">
        <v>1.534670582965588E-16</v>
      </c>
      <c r="F15">
        <v>2709161.0804747762</v>
      </c>
      <c r="G15">
        <v>-0.83001210406892012</v>
      </c>
      <c r="H15">
        <v>285</v>
      </c>
      <c r="I15">
        <v>0.40722664581716778</v>
      </c>
      <c r="J15" t="s">
        <v>20</v>
      </c>
    </row>
    <row r="16" spans="1:11" x14ac:dyDescent="0.35">
      <c r="A16" t="s">
        <v>33</v>
      </c>
      <c r="B16">
        <v>58663313831.895203</v>
      </c>
      <c r="C16">
        <v>704540737785.13196</v>
      </c>
      <c r="D16">
        <v>0.95</v>
      </c>
      <c r="E16">
        <v>3.1762964597841941</v>
      </c>
      <c r="F16">
        <v>1.083458182607191E+21</v>
      </c>
      <c r="G16">
        <v>2.064552841958196</v>
      </c>
      <c r="H16">
        <v>285</v>
      </c>
      <c r="I16">
        <v>3.9869900078550291E-2</v>
      </c>
      <c r="J16" t="s">
        <v>20</v>
      </c>
    </row>
    <row r="17" spans="1:11" x14ac:dyDescent="0.35">
      <c r="A17" t="s">
        <v>34</v>
      </c>
      <c r="B17">
        <v>32447300583.305729</v>
      </c>
      <c r="C17">
        <v>400419095517.16827</v>
      </c>
      <c r="D17">
        <v>0.95</v>
      </c>
      <c r="E17">
        <v>0.9163150242533481</v>
      </c>
      <c r="F17">
        <v>1.1489796492219261E+21</v>
      </c>
      <c r="G17">
        <v>1.961240688532099</v>
      </c>
      <c r="H17">
        <v>285</v>
      </c>
      <c r="I17">
        <v>5.0824421384158797E-2</v>
      </c>
      <c r="J17" t="s">
        <v>20</v>
      </c>
    </row>
    <row r="18" spans="1:11" x14ac:dyDescent="0.35">
      <c r="A18" t="s">
        <v>35</v>
      </c>
      <c r="B18">
        <v>0.28173154583910343</v>
      </c>
      <c r="C18">
        <v>6.2932407011716346E-2</v>
      </c>
      <c r="D18">
        <v>0.95</v>
      </c>
      <c r="E18">
        <v>0.18184294292104819</v>
      </c>
      <c r="F18">
        <v>0.43649020768077029</v>
      </c>
      <c r="J18" t="s">
        <v>36</v>
      </c>
      <c r="K18" t="s">
        <v>37</v>
      </c>
    </row>
    <row r="19" spans="1:11" x14ac:dyDescent="0.35">
      <c r="A19" t="s">
        <v>35</v>
      </c>
      <c r="B19">
        <v>0.369380564980129</v>
      </c>
      <c r="C19">
        <v>0.14090150623503181</v>
      </c>
      <c r="D19">
        <v>0.95</v>
      </c>
      <c r="E19">
        <v>0.17489614641411991</v>
      </c>
      <c r="F19">
        <v>0.78013154996549405</v>
      </c>
      <c r="J19" t="s">
        <v>36</v>
      </c>
      <c r="K19" t="s">
        <v>38</v>
      </c>
    </row>
    <row r="20" spans="1:11" x14ac:dyDescent="0.35">
      <c r="A20" t="s">
        <v>39</v>
      </c>
      <c r="B20">
        <v>0.63499476794599607</v>
      </c>
      <c r="C20">
        <v>2.8204863577147601E-2</v>
      </c>
      <c r="D20">
        <v>0.95</v>
      </c>
      <c r="E20">
        <v>0.58205218585876906</v>
      </c>
      <c r="F20">
        <v>0.69275292682540934</v>
      </c>
      <c r="J20" t="s">
        <v>36</v>
      </c>
      <c r="K20" t="s">
        <v>40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E125-34AB-436A-8349-B4DBD2A422AD}">
  <dimension ref="A1:F9"/>
  <sheetViews>
    <sheetView workbookViewId="0">
      <selection activeCell="A6" sqref="A6:E9"/>
    </sheetView>
  </sheetViews>
  <sheetFormatPr defaultRowHeight="14.5" x14ac:dyDescent="0.35"/>
  <cols>
    <col min="1" max="1" width="20.26953125" bestFit="1" customWidth="1"/>
    <col min="2" max="2" width="12.08984375" bestFit="1" customWidth="1"/>
    <col min="5" max="5" width="14.1796875" customWidth="1"/>
    <col min="6" max="6" width="24.54296875" customWidth="1"/>
  </cols>
  <sheetData>
    <row r="1" spans="1:6" x14ac:dyDescent="0.35">
      <c r="A1" s="23" t="s">
        <v>75</v>
      </c>
      <c r="B1" s="23"/>
      <c r="C1" s="23"/>
      <c r="D1" s="23"/>
      <c r="E1" s="23"/>
      <c r="F1" s="23"/>
    </row>
    <row r="2" spans="1:6" x14ac:dyDescent="0.35">
      <c r="A2" s="14" t="s">
        <v>0</v>
      </c>
      <c r="B2" s="14" t="s">
        <v>41</v>
      </c>
      <c r="C2" s="14" t="s">
        <v>42</v>
      </c>
      <c r="D2" s="14" t="s">
        <v>43</v>
      </c>
      <c r="E2" s="14" t="s">
        <v>44</v>
      </c>
      <c r="F2" s="14" t="s">
        <v>16</v>
      </c>
    </row>
    <row r="3" spans="1:6" x14ac:dyDescent="0.35">
      <c r="A3" s="15" t="s">
        <v>10</v>
      </c>
      <c r="B3" s="15">
        <v>0.1352588818660348</v>
      </c>
      <c r="C3" s="15">
        <v>1</v>
      </c>
      <c r="D3" s="15">
        <v>0.1352588818660348</v>
      </c>
      <c r="E3" s="15">
        <v>0.27498612589652288</v>
      </c>
      <c r="F3" s="15">
        <v>0.60177785208056311</v>
      </c>
    </row>
    <row r="4" spans="1:6" x14ac:dyDescent="0.35">
      <c r="A4" s="15" t="s">
        <v>45</v>
      </c>
      <c r="B4" s="15">
        <v>0.53374207139702179</v>
      </c>
      <c r="C4" s="15">
        <v>1</v>
      </c>
      <c r="D4" s="15">
        <v>0.53374207139702179</v>
      </c>
      <c r="E4" s="15">
        <v>1.0851166475471841</v>
      </c>
      <c r="F4" s="15">
        <v>0.30141656040239589</v>
      </c>
    </row>
    <row r="6" spans="1:6" x14ac:dyDescent="0.35">
      <c r="A6" s="23" t="s">
        <v>144</v>
      </c>
      <c r="B6" s="23"/>
      <c r="C6" s="23"/>
      <c r="D6" s="23"/>
      <c r="E6" s="23"/>
    </row>
    <row r="7" spans="1:6" x14ac:dyDescent="0.35">
      <c r="A7" s="14" t="s">
        <v>0</v>
      </c>
      <c r="B7" s="14" t="s">
        <v>1</v>
      </c>
      <c r="C7" s="14" t="s">
        <v>2</v>
      </c>
      <c r="D7" s="14" t="s">
        <v>3</v>
      </c>
      <c r="E7" s="14" t="s">
        <v>4</v>
      </c>
    </row>
    <row r="8" spans="1:6" x14ac:dyDescent="0.35">
      <c r="A8" s="15" t="s">
        <v>10</v>
      </c>
      <c r="B8" s="15">
        <v>4.2179533407261582E-3</v>
      </c>
      <c r="C8" s="15">
        <v>0.95</v>
      </c>
      <c r="D8" s="15">
        <v>0</v>
      </c>
      <c r="E8" s="15">
        <v>1</v>
      </c>
    </row>
    <row r="9" spans="1:6" x14ac:dyDescent="0.35">
      <c r="A9" s="15" t="s">
        <v>45</v>
      </c>
      <c r="B9" s="15">
        <v>1.6481023298062451E-2</v>
      </c>
      <c r="C9" s="15">
        <v>0.95</v>
      </c>
      <c r="D9" s="15">
        <v>0</v>
      </c>
      <c r="E9" s="15">
        <v>1</v>
      </c>
    </row>
  </sheetData>
  <mergeCells count="2">
    <mergeCell ref="A1:F1"/>
    <mergeCell ref="A6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2094-996E-41FB-992A-C94AAC38303C}">
  <dimension ref="A1:K7"/>
  <sheetViews>
    <sheetView workbookViewId="0">
      <selection activeCell="F8" sqref="F8"/>
    </sheetView>
  </sheetViews>
  <sheetFormatPr defaultRowHeight="14.5" x14ac:dyDescent="0.35"/>
  <sheetData>
    <row r="1" spans="1:11" x14ac:dyDescent="0.35">
      <c r="A1" s="22" t="s">
        <v>146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35">
      <c r="A2" s="1" t="s">
        <v>0</v>
      </c>
      <c r="B2" s="1" t="s">
        <v>12</v>
      </c>
      <c r="C2" s="1" t="s">
        <v>13</v>
      </c>
      <c r="D2" s="1" t="s">
        <v>2</v>
      </c>
      <c r="E2" s="1" t="s">
        <v>3</v>
      </c>
      <c r="F2" s="1" t="s">
        <v>4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</row>
    <row r="3" spans="1:11" x14ac:dyDescent="0.35">
      <c r="A3" t="s">
        <v>19</v>
      </c>
      <c r="B3">
        <v>7.3160378468472533</v>
      </c>
      <c r="C3">
        <v>1.122062060967163</v>
      </c>
      <c r="D3">
        <v>0.95</v>
      </c>
      <c r="E3">
        <v>5.386282555067619</v>
      </c>
      <c r="F3">
        <v>9.9371708092334678</v>
      </c>
      <c r="G3">
        <v>12.97559192455099</v>
      </c>
      <c r="H3">
        <v>66</v>
      </c>
      <c r="I3">
        <v>7.912290867839639E-20</v>
      </c>
      <c r="J3" t="s">
        <v>20</v>
      </c>
    </row>
    <row r="4" spans="1:11" x14ac:dyDescent="0.35">
      <c r="A4" t="s">
        <v>10</v>
      </c>
      <c r="B4">
        <v>1.0459150550840419</v>
      </c>
      <c r="C4">
        <v>8.885023846131529E-2</v>
      </c>
      <c r="D4">
        <v>0.95</v>
      </c>
      <c r="E4">
        <v>0.88274798593585635</v>
      </c>
      <c r="F4">
        <v>1.2392419126186991</v>
      </c>
      <c r="G4">
        <v>0.528455292298047</v>
      </c>
      <c r="H4">
        <v>66</v>
      </c>
      <c r="I4">
        <v>0.59895594415267728</v>
      </c>
      <c r="J4" t="s">
        <v>20</v>
      </c>
    </row>
    <row r="5" spans="1:11" x14ac:dyDescent="0.35">
      <c r="A5" t="s">
        <v>45</v>
      </c>
      <c r="B5">
        <v>1.0930547133570461</v>
      </c>
      <c r="C5">
        <v>9.2809964486892826E-2</v>
      </c>
      <c r="D5">
        <v>0.95</v>
      </c>
      <c r="E5">
        <v>0.92260911904556409</v>
      </c>
      <c r="F5">
        <v>1.2949889413926869</v>
      </c>
      <c r="G5">
        <v>1.0479039332149891</v>
      </c>
      <c r="H5">
        <v>66</v>
      </c>
      <c r="I5">
        <v>0.29850525285861679</v>
      </c>
      <c r="J5" t="s">
        <v>20</v>
      </c>
    </row>
    <row r="6" spans="1:11" x14ac:dyDescent="0.35">
      <c r="A6" t="s">
        <v>35</v>
      </c>
      <c r="B6">
        <v>0.30173828528022423</v>
      </c>
      <c r="C6">
        <v>0.1481945258654814</v>
      </c>
      <c r="D6">
        <v>0.95</v>
      </c>
      <c r="E6">
        <v>0.1152324302307718</v>
      </c>
      <c r="F6">
        <v>0.79010737360581074</v>
      </c>
      <c r="J6" t="s">
        <v>36</v>
      </c>
      <c r="K6" t="s">
        <v>145</v>
      </c>
    </row>
    <row r="7" spans="1:11" x14ac:dyDescent="0.35">
      <c r="A7" t="s">
        <v>39</v>
      </c>
      <c r="B7">
        <v>0.70133821744843039</v>
      </c>
      <c r="C7">
        <v>6.2423246698509342E-2</v>
      </c>
      <c r="D7">
        <v>0.95</v>
      </c>
      <c r="E7">
        <v>0.58906814318660206</v>
      </c>
      <c r="F7">
        <v>0.83500576451632702</v>
      </c>
      <c r="J7" t="s">
        <v>36</v>
      </c>
      <c r="K7" t="s">
        <v>40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5D39-C753-45B9-903A-0703207BBB37}">
  <dimension ref="A1:R14"/>
  <sheetViews>
    <sheetView workbookViewId="0">
      <selection activeCell="L18" sqref="L18"/>
    </sheetView>
  </sheetViews>
  <sheetFormatPr defaultRowHeight="14.5" x14ac:dyDescent="0.35"/>
  <cols>
    <col min="12" max="13" width="11.81640625" bestFit="1" customWidth="1"/>
    <col min="15" max="15" width="17.54296875" customWidth="1"/>
  </cols>
  <sheetData>
    <row r="1" spans="1:18" x14ac:dyDescent="0.35">
      <c r="A1" s="24" t="s">
        <v>216</v>
      </c>
      <c r="B1" s="24"/>
      <c r="C1" s="24"/>
      <c r="D1" s="24"/>
      <c r="E1" s="24"/>
      <c r="F1" s="24"/>
      <c r="G1" s="24"/>
      <c r="H1" s="24"/>
      <c r="I1" s="24"/>
      <c r="J1" s="24"/>
      <c r="K1" s="2"/>
      <c r="L1" s="22" t="s">
        <v>218</v>
      </c>
      <c r="M1" s="22"/>
      <c r="N1" s="22"/>
      <c r="O1" s="22"/>
    </row>
    <row r="2" spans="1:18" x14ac:dyDescent="0.35">
      <c r="A2" s="18" t="s">
        <v>165</v>
      </c>
      <c r="B2" s="17" t="s">
        <v>10</v>
      </c>
      <c r="C2" s="17" t="s">
        <v>166</v>
      </c>
      <c r="D2" s="17" t="s">
        <v>45</v>
      </c>
      <c r="E2" s="17" t="s">
        <v>46</v>
      </c>
      <c r="F2" s="17" t="s">
        <v>13</v>
      </c>
      <c r="G2" s="17" t="s">
        <v>42</v>
      </c>
      <c r="H2" s="17" t="s">
        <v>47</v>
      </c>
      <c r="I2" s="17" t="s">
        <v>48</v>
      </c>
      <c r="J2" s="17" t="s">
        <v>142</v>
      </c>
      <c r="L2" s="14" t="s">
        <v>166</v>
      </c>
      <c r="M2" s="14" t="s">
        <v>53</v>
      </c>
      <c r="N2" s="14" t="s">
        <v>54</v>
      </c>
      <c r="O2" s="14" t="s">
        <v>13</v>
      </c>
      <c r="P2" s="1"/>
      <c r="Q2" s="1"/>
      <c r="R2" s="1"/>
    </row>
    <row r="3" spans="1:18" x14ac:dyDescent="0.35">
      <c r="A3" s="19">
        <v>27</v>
      </c>
      <c r="B3" s="19">
        <v>-1.2</v>
      </c>
      <c r="C3" s="19">
        <v>1</v>
      </c>
      <c r="D3" s="19">
        <v>-1.25</v>
      </c>
      <c r="E3" s="19">
        <v>6.2026584823519029</v>
      </c>
      <c r="F3" s="19">
        <v>1.33991343366314</v>
      </c>
      <c r="G3" s="19">
        <v>17.1884081103859</v>
      </c>
      <c r="H3" s="19">
        <v>3.0468492469945061</v>
      </c>
      <c r="I3" s="19">
        <v>12.627133517236789</v>
      </c>
      <c r="J3" s="19" t="s">
        <v>143</v>
      </c>
      <c r="L3" s="15" t="s">
        <v>208</v>
      </c>
      <c r="M3" s="15">
        <v>6.5739096945308972</v>
      </c>
      <c r="N3" s="15">
        <v>3</v>
      </c>
      <c r="O3" s="15">
        <v>0.20378069477148061</v>
      </c>
    </row>
    <row r="4" spans="1:18" x14ac:dyDescent="0.35">
      <c r="A4" s="19">
        <v>30</v>
      </c>
      <c r="B4" s="19">
        <v>0.23</v>
      </c>
      <c r="C4" s="19">
        <v>1</v>
      </c>
      <c r="D4" s="19">
        <v>-1.25</v>
      </c>
      <c r="E4" s="19">
        <v>6.613901795628025</v>
      </c>
      <c r="F4" s="19">
        <v>1.211112809645295</v>
      </c>
      <c r="G4" s="19">
        <v>9.4923188585024718</v>
      </c>
      <c r="H4" s="19">
        <v>3.3393091262388048</v>
      </c>
      <c r="I4" s="19">
        <v>13.099624895009899</v>
      </c>
      <c r="J4" s="19" t="s">
        <v>143</v>
      </c>
      <c r="L4" s="15" t="s">
        <v>209</v>
      </c>
      <c r="M4" s="15">
        <v>7.0463533366965896</v>
      </c>
      <c r="N4" s="15">
        <v>3</v>
      </c>
      <c r="O4" s="15">
        <v>0.21842569266687159</v>
      </c>
    </row>
    <row r="5" spans="1:18" x14ac:dyDescent="0.35">
      <c r="A5" s="19">
        <v>27</v>
      </c>
      <c r="B5" s="19">
        <v>-1.2</v>
      </c>
      <c r="C5" s="19">
        <v>5</v>
      </c>
      <c r="D5" s="19">
        <v>-0.47</v>
      </c>
      <c r="E5" s="19">
        <v>6.6484216127688276</v>
      </c>
      <c r="F5" s="19">
        <v>1.2533444112939089</v>
      </c>
      <c r="G5" s="19">
        <v>10.43740889255446</v>
      </c>
      <c r="H5" s="19">
        <v>3.3503609954127591</v>
      </c>
      <c r="I5" s="19">
        <v>13.193058897728161</v>
      </c>
      <c r="J5" s="19" t="s">
        <v>143</v>
      </c>
      <c r="L5" s="15" t="s">
        <v>210</v>
      </c>
      <c r="M5" s="15">
        <v>7.6815181524528304</v>
      </c>
      <c r="N5" s="15">
        <v>3</v>
      </c>
      <c r="O5" s="15">
        <v>0.23811478689901269</v>
      </c>
    </row>
    <row r="6" spans="1:18" x14ac:dyDescent="0.35">
      <c r="A6" s="19">
        <v>32</v>
      </c>
      <c r="B6" s="19">
        <v>1.19</v>
      </c>
      <c r="C6" s="19">
        <v>1</v>
      </c>
      <c r="D6" s="19">
        <v>-1.25</v>
      </c>
      <c r="E6" s="19">
        <v>6.9051688056127638</v>
      </c>
      <c r="F6" s="19">
        <v>1.4071867131748139</v>
      </c>
      <c r="G6" s="19">
        <v>13.858601436113579</v>
      </c>
      <c r="H6" s="19">
        <v>3.445018441207385</v>
      </c>
      <c r="I6" s="19">
        <v>13.840667923187249</v>
      </c>
      <c r="J6" s="19" t="s">
        <v>143</v>
      </c>
      <c r="L6" s="15" t="s">
        <v>211</v>
      </c>
      <c r="M6" s="15">
        <v>8.381391445402901</v>
      </c>
      <c r="N6" s="15">
        <v>3</v>
      </c>
      <c r="O6" s="15">
        <v>0.25980974051360461</v>
      </c>
    </row>
    <row r="7" spans="1:18" x14ac:dyDescent="0.35">
      <c r="A7" s="19">
        <v>30</v>
      </c>
      <c r="B7" s="19">
        <v>0.23</v>
      </c>
      <c r="C7" s="19">
        <v>5</v>
      </c>
      <c r="D7" s="19">
        <v>-0.47</v>
      </c>
      <c r="E7" s="19">
        <v>7.0892195286739002</v>
      </c>
      <c r="F7" s="19">
        <v>1.1299979271976179</v>
      </c>
      <c r="G7" s="19">
        <v>5.3595159519739139</v>
      </c>
      <c r="H7" s="19">
        <v>3.325679532255386</v>
      </c>
      <c r="I7" s="19">
        <v>15.111808891474411</v>
      </c>
      <c r="J7" s="19" t="s">
        <v>143</v>
      </c>
      <c r="L7" s="22" t="s">
        <v>219</v>
      </c>
      <c r="M7" s="22"/>
      <c r="N7" s="22"/>
      <c r="O7" s="22"/>
    </row>
    <row r="8" spans="1:18" x14ac:dyDescent="0.35">
      <c r="A8" s="19">
        <v>27</v>
      </c>
      <c r="B8" s="19">
        <v>-1.2</v>
      </c>
      <c r="C8" s="19">
        <v>10</v>
      </c>
      <c r="D8" s="19">
        <v>0.5</v>
      </c>
      <c r="E8" s="19">
        <v>7.247716494385398</v>
      </c>
      <c r="F8" s="19">
        <v>1.3381075110307381</v>
      </c>
      <c r="G8" s="19">
        <v>9.4460144074267269</v>
      </c>
      <c r="H8" s="19">
        <v>3.6351743431257728</v>
      </c>
      <c r="I8" s="19">
        <v>14.45030951055233</v>
      </c>
      <c r="J8" s="19" t="s">
        <v>143</v>
      </c>
      <c r="L8" s="14" t="s">
        <v>165</v>
      </c>
      <c r="M8" s="14" t="s">
        <v>53</v>
      </c>
      <c r="N8" s="14" t="s">
        <v>54</v>
      </c>
      <c r="O8" s="14" t="s">
        <v>13</v>
      </c>
    </row>
    <row r="9" spans="1:18" x14ac:dyDescent="0.35">
      <c r="A9" s="19">
        <v>32</v>
      </c>
      <c r="B9" s="19">
        <v>1.19</v>
      </c>
      <c r="C9" s="19">
        <v>5</v>
      </c>
      <c r="D9" s="19">
        <v>-0.47</v>
      </c>
      <c r="E9" s="19">
        <v>7.4014188686470446</v>
      </c>
      <c r="F9" s="19">
        <v>1.392976977086571</v>
      </c>
      <c r="G9" s="19">
        <v>9.9399582523037822</v>
      </c>
      <c r="H9" s="19">
        <v>3.7003790954077251</v>
      </c>
      <c r="I9" s="19">
        <v>14.80415921091687</v>
      </c>
      <c r="J9" s="19" t="s">
        <v>143</v>
      </c>
      <c r="L9" s="15" t="s">
        <v>212</v>
      </c>
      <c r="M9" s="15">
        <v>7.001715533302475</v>
      </c>
      <c r="N9" s="15">
        <v>4</v>
      </c>
      <c r="O9" s="15">
        <v>0.37028092704143972</v>
      </c>
    </row>
    <row r="10" spans="1:18" x14ac:dyDescent="0.35">
      <c r="A10" s="19">
        <v>30</v>
      </c>
      <c r="B10" s="19">
        <v>0.23</v>
      </c>
      <c r="C10" s="19">
        <v>10</v>
      </c>
      <c r="D10" s="19">
        <v>0.5</v>
      </c>
      <c r="E10" s="19">
        <v>7.7282483426755366</v>
      </c>
      <c r="F10" s="19">
        <v>1.285973112243741</v>
      </c>
      <c r="G10" s="19">
        <v>6.0556138353369864</v>
      </c>
      <c r="H10" s="19">
        <v>3.689774912055221</v>
      </c>
      <c r="I10" s="19">
        <v>16.186847130140961</v>
      </c>
      <c r="J10" s="19" t="s">
        <v>143</v>
      </c>
      <c r="L10" s="15" t="s">
        <v>213</v>
      </c>
      <c r="M10" s="15">
        <v>7.4659372380319606</v>
      </c>
      <c r="N10" s="15">
        <v>4</v>
      </c>
      <c r="O10" s="15">
        <v>0.3948309737210588</v>
      </c>
    </row>
    <row r="11" spans="1:18" x14ac:dyDescent="0.35">
      <c r="A11" s="19">
        <v>27</v>
      </c>
      <c r="B11" s="19">
        <v>-1.2</v>
      </c>
      <c r="C11" s="19">
        <v>15</v>
      </c>
      <c r="D11" s="19">
        <v>1.48</v>
      </c>
      <c r="E11" s="19">
        <v>7.9080655437037732</v>
      </c>
      <c r="F11" s="19">
        <v>1.7064012733131491</v>
      </c>
      <c r="G11" s="19">
        <v>16.272149596881171</v>
      </c>
      <c r="H11" s="19">
        <v>3.8644425009602492</v>
      </c>
      <c r="I11" s="19">
        <v>16.182800139470402</v>
      </c>
      <c r="J11" s="19" t="s">
        <v>143</v>
      </c>
      <c r="L11" s="15" t="s">
        <v>214</v>
      </c>
      <c r="M11" s="15">
        <v>7.7947267004779777</v>
      </c>
      <c r="N11" s="15">
        <v>4</v>
      </c>
      <c r="O11" s="15">
        <v>0.41221877909202931</v>
      </c>
    </row>
    <row r="12" spans="1:18" x14ac:dyDescent="0.35">
      <c r="A12" s="19">
        <v>32</v>
      </c>
      <c r="B12" s="19">
        <v>1.19</v>
      </c>
      <c r="C12" s="19">
        <v>10</v>
      </c>
      <c r="D12" s="19">
        <v>0.5</v>
      </c>
      <c r="E12" s="19">
        <v>8.0685896202975549</v>
      </c>
      <c r="F12" s="19">
        <v>1.6179244940523569</v>
      </c>
      <c r="G12" s="19">
        <v>11.9539218811843</v>
      </c>
      <c r="H12" s="19">
        <v>3.985299136645605</v>
      </c>
      <c r="I12" s="19">
        <v>16.335571365809539</v>
      </c>
      <c r="J12" s="19" t="s">
        <v>143</v>
      </c>
    </row>
    <row r="13" spans="1:18" x14ac:dyDescent="0.35">
      <c r="A13" s="19">
        <v>30</v>
      </c>
      <c r="B13" s="19">
        <v>0.23</v>
      </c>
      <c r="C13" s="19">
        <v>15</v>
      </c>
      <c r="D13" s="19">
        <v>1.48</v>
      </c>
      <c r="E13" s="19">
        <v>8.4323792851503825</v>
      </c>
      <c r="F13" s="19">
        <v>1.767498845402949</v>
      </c>
      <c r="G13" s="19">
        <v>13.97616148276308</v>
      </c>
      <c r="H13" s="19">
        <v>4.1289088795667679</v>
      </c>
      <c r="I13" s="19">
        <v>17.22126171408609</v>
      </c>
      <c r="J13" s="19" t="s">
        <v>143</v>
      </c>
    </row>
    <row r="14" spans="1:18" x14ac:dyDescent="0.35">
      <c r="A14" s="19">
        <v>32</v>
      </c>
      <c r="B14" s="19">
        <v>1.19</v>
      </c>
      <c r="C14" s="19">
        <v>15</v>
      </c>
      <c r="D14" s="19">
        <v>1.48</v>
      </c>
      <c r="E14" s="19">
        <v>8.8037295073545465</v>
      </c>
      <c r="F14" s="19">
        <v>2.138209416561125</v>
      </c>
      <c r="G14" s="19">
        <v>22.160665877355491</v>
      </c>
      <c r="H14" s="19">
        <v>4.062849239112853</v>
      </c>
      <c r="I14" s="19">
        <v>19.076674687439041</v>
      </c>
      <c r="J14" s="19" t="s">
        <v>143</v>
      </c>
    </row>
  </sheetData>
  <mergeCells count="3">
    <mergeCell ref="A1:J1"/>
    <mergeCell ref="L1:O1"/>
    <mergeCell ref="L7:O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5597-A275-4C4D-B7DC-21F7E83AE000}">
  <dimension ref="A1:J68"/>
  <sheetViews>
    <sheetView workbookViewId="0">
      <selection sqref="A1:J1"/>
    </sheetView>
  </sheetViews>
  <sheetFormatPr defaultRowHeight="14.5" x14ac:dyDescent="0.35"/>
  <cols>
    <col min="1" max="1" width="10" bestFit="1" customWidth="1"/>
    <col min="2" max="2" width="11.90625" bestFit="1" customWidth="1"/>
    <col min="3" max="3" width="84.54296875" bestFit="1" customWidth="1"/>
  </cols>
  <sheetData>
    <row r="1" spans="1:10" x14ac:dyDescent="0.35">
      <c r="A1" s="26" t="s">
        <v>221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35">
      <c r="A2" s="2" t="s">
        <v>223</v>
      </c>
      <c r="B2" s="2" t="s">
        <v>222</v>
      </c>
      <c r="C2" s="1" t="s">
        <v>57</v>
      </c>
      <c r="D2" s="1" t="s">
        <v>58</v>
      </c>
      <c r="E2" s="1" t="s">
        <v>13</v>
      </c>
      <c r="F2" s="1" t="s">
        <v>42</v>
      </c>
      <c r="G2" s="1" t="s">
        <v>59</v>
      </c>
      <c r="H2" s="1" t="s">
        <v>60</v>
      </c>
      <c r="I2" s="1" t="s">
        <v>61</v>
      </c>
    </row>
    <row r="3" spans="1:10" x14ac:dyDescent="0.35">
      <c r="A3" t="s">
        <v>224</v>
      </c>
      <c r="B3" t="s">
        <v>225</v>
      </c>
      <c r="C3" t="s">
        <v>76</v>
      </c>
      <c r="D3">
        <v>0.89826312099860095</v>
      </c>
      <c r="E3">
        <v>0.1837877302410085</v>
      </c>
      <c r="F3">
        <v>65.456804182827014</v>
      </c>
      <c r="G3">
        <v>1</v>
      </c>
      <c r="H3">
        <v>-0.52439119547959878</v>
      </c>
      <c r="I3">
        <v>1</v>
      </c>
    </row>
    <row r="4" spans="1:10" x14ac:dyDescent="0.35">
      <c r="A4" t="s">
        <v>224</v>
      </c>
      <c r="B4" t="s">
        <v>226</v>
      </c>
      <c r="C4" t="s">
        <v>77</v>
      </c>
      <c r="D4">
        <v>0.93782137594665127</v>
      </c>
      <c r="E4">
        <v>0.1148077507582479</v>
      </c>
      <c r="F4">
        <v>65.456804182827014</v>
      </c>
      <c r="G4">
        <v>1</v>
      </c>
      <c r="H4">
        <v>-0.52439119547959889</v>
      </c>
      <c r="I4">
        <v>1</v>
      </c>
    </row>
    <row r="5" spans="1:10" x14ac:dyDescent="0.35">
      <c r="A5" t="s">
        <v>224</v>
      </c>
      <c r="B5" t="s">
        <v>227</v>
      </c>
      <c r="C5" t="s">
        <v>78</v>
      </c>
      <c r="D5">
        <v>0.93295203638096569</v>
      </c>
      <c r="E5">
        <v>6.2156976671494127E-2</v>
      </c>
      <c r="F5">
        <v>64.97070198098794</v>
      </c>
      <c r="G5">
        <v>1</v>
      </c>
      <c r="H5">
        <v>-1.041689323909573</v>
      </c>
      <c r="I5">
        <v>0.99999999994771138</v>
      </c>
    </row>
    <row r="6" spans="1:10" x14ac:dyDescent="0.35">
      <c r="A6" t="s">
        <v>224</v>
      </c>
      <c r="B6" t="s">
        <v>228</v>
      </c>
      <c r="C6" t="s">
        <v>79</v>
      </c>
      <c r="D6">
        <v>0.83803640794156664</v>
      </c>
      <c r="E6">
        <v>0.18984730175189571</v>
      </c>
      <c r="F6">
        <v>65.783720311808025</v>
      </c>
      <c r="G6">
        <v>1</v>
      </c>
      <c r="H6">
        <v>-0.77997306319885629</v>
      </c>
      <c r="I6">
        <v>1</v>
      </c>
    </row>
    <row r="7" spans="1:10" x14ac:dyDescent="0.35">
      <c r="A7" t="s">
        <v>224</v>
      </c>
      <c r="B7" t="s">
        <v>229</v>
      </c>
      <c r="C7" t="s">
        <v>80</v>
      </c>
      <c r="D7">
        <v>0.87494236245102752</v>
      </c>
      <c r="E7">
        <v>0.1310308359450886</v>
      </c>
      <c r="F7">
        <v>65.8650750807669</v>
      </c>
      <c r="G7">
        <v>1</v>
      </c>
      <c r="H7">
        <v>-0.89207938674722453</v>
      </c>
      <c r="I7">
        <v>0.99999999999996836</v>
      </c>
    </row>
    <row r="8" spans="1:10" x14ac:dyDescent="0.35">
      <c r="A8" t="s">
        <v>224</v>
      </c>
      <c r="B8" t="s">
        <v>230</v>
      </c>
      <c r="C8" t="s">
        <v>81</v>
      </c>
      <c r="D8">
        <v>0.85580865189152022</v>
      </c>
      <c r="E8">
        <v>0.12792360327678301</v>
      </c>
      <c r="F8">
        <v>64.97070198098794</v>
      </c>
      <c r="G8">
        <v>1</v>
      </c>
      <c r="H8">
        <v>-1.041689323909573</v>
      </c>
      <c r="I8">
        <v>0.99999999994771138</v>
      </c>
    </row>
    <row r="9" spans="1:10" x14ac:dyDescent="0.35">
      <c r="A9" t="s">
        <v>224</v>
      </c>
      <c r="B9" t="s">
        <v>231</v>
      </c>
      <c r="C9" t="s">
        <v>82</v>
      </c>
      <c r="D9">
        <v>0.76874135062568216</v>
      </c>
      <c r="E9">
        <v>0.21117985350630511</v>
      </c>
      <c r="F9">
        <v>65.877109909565462</v>
      </c>
      <c r="G9">
        <v>1</v>
      </c>
      <c r="H9">
        <v>-0.95738072805227048</v>
      </c>
      <c r="I9">
        <v>0.99999999999898059</v>
      </c>
    </row>
    <row r="10" spans="1:10" x14ac:dyDescent="0.35">
      <c r="A10" t="s">
        <v>224</v>
      </c>
      <c r="B10" t="s">
        <v>232</v>
      </c>
      <c r="C10" t="s">
        <v>83</v>
      </c>
      <c r="D10">
        <v>0.80259564746395418</v>
      </c>
      <c r="E10">
        <v>0.16848087027691491</v>
      </c>
      <c r="F10">
        <v>65.797771407878969</v>
      </c>
      <c r="G10">
        <v>1</v>
      </c>
      <c r="H10">
        <v>-1.047562188936094</v>
      </c>
      <c r="I10">
        <v>0.99999999993227551</v>
      </c>
    </row>
    <row r="11" spans="1:10" x14ac:dyDescent="0.35">
      <c r="A11" t="s">
        <v>224</v>
      </c>
      <c r="B11" t="s">
        <v>233</v>
      </c>
      <c r="C11" t="s">
        <v>84</v>
      </c>
      <c r="D11">
        <v>0.7843458615856217</v>
      </c>
      <c r="E11">
        <v>0.18289684712546589</v>
      </c>
      <c r="F11">
        <v>64.97070198098794</v>
      </c>
      <c r="G11">
        <v>1</v>
      </c>
      <c r="H11">
        <v>-1.041689323909573</v>
      </c>
      <c r="I11">
        <v>0.99999999994771138</v>
      </c>
    </row>
    <row r="12" spans="1:10" x14ac:dyDescent="0.35">
      <c r="A12" t="s">
        <v>224</v>
      </c>
      <c r="B12" t="s">
        <v>234</v>
      </c>
      <c r="C12" t="s">
        <v>85</v>
      </c>
      <c r="D12">
        <v>0.70454896157023716</v>
      </c>
      <c r="E12">
        <v>0.23767560374650989</v>
      </c>
      <c r="F12">
        <v>65.81599363016754</v>
      </c>
      <c r="G12">
        <v>1</v>
      </c>
      <c r="H12">
        <v>-1.038100869730461</v>
      </c>
      <c r="I12">
        <v>0.99999999995507793</v>
      </c>
    </row>
    <row r="13" spans="1:10" x14ac:dyDescent="0.35">
      <c r="A13" t="s">
        <v>224</v>
      </c>
      <c r="B13" t="s">
        <v>235</v>
      </c>
      <c r="C13" t="s">
        <v>86</v>
      </c>
      <c r="D13">
        <v>0.73557631513028943</v>
      </c>
      <c r="E13">
        <v>0.20788361221829391</v>
      </c>
      <c r="F13">
        <v>65.641390240902325</v>
      </c>
      <c r="G13">
        <v>1</v>
      </c>
      <c r="H13">
        <v>-1.08664751569715</v>
      </c>
      <c r="I13">
        <v>0.99999999965529096</v>
      </c>
    </row>
    <row r="14" spans="1:10" x14ac:dyDescent="0.35">
      <c r="A14" t="s">
        <v>225</v>
      </c>
      <c r="B14" t="s">
        <v>226</v>
      </c>
      <c r="C14" t="s">
        <v>87</v>
      </c>
      <c r="D14">
        <v>1.044038605196296</v>
      </c>
      <c r="E14">
        <v>8.580307147540997E-2</v>
      </c>
      <c r="F14">
        <v>65.456804182827014</v>
      </c>
      <c r="G14">
        <v>1</v>
      </c>
      <c r="H14">
        <v>0.52439119547959889</v>
      </c>
      <c r="I14">
        <v>1</v>
      </c>
    </row>
    <row r="15" spans="1:10" x14ac:dyDescent="0.35">
      <c r="A15" t="s">
        <v>225</v>
      </c>
      <c r="B15" t="s">
        <v>227</v>
      </c>
      <c r="C15" t="s">
        <v>88</v>
      </c>
      <c r="D15">
        <v>1.0386177664110281</v>
      </c>
      <c r="E15">
        <v>0.2110288068598061</v>
      </c>
      <c r="F15">
        <v>64.917410135028462</v>
      </c>
      <c r="G15">
        <v>1</v>
      </c>
      <c r="H15">
        <v>0.1864864585990382</v>
      </c>
      <c r="I15">
        <v>1</v>
      </c>
    </row>
    <row r="16" spans="1:10" x14ac:dyDescent="0.35">
      <c r="A16" t="s">
        <v>225</v>
      </c>
      <c r="B16" t="s">
        <v>228</v>
      </c>
      <c r="C16" t="s">
        <v>89</v>
      </c>
      <c r="D16">
        <v>0.93295203638096569</v>
      </c>
      <c r="E16">
        <v>6.2156976671494127E-2</v>
      </c>
      <c r="F16">
        <v>64.97070198098794</v>
      </c>
      <c r="G16">
        <v>1</v>
      </c>
      <c r="H16">
        <v>-1.041689323909573</v>
      </c>
      <c r="I16">
        <v>0.99999999994771138</v>
      </c>
    </row>
    <row r="17" spans="1:9" x14ac:dyDescent="0.35">
      <c r="A17" t="s">
        <v>225</v>
      </c>
      <c r="B17" t="s">
        <v>229</v>
      </c>
      <c r="C17" t="s">
        <v>90</v>
      </c>
      <c r="D17">
        <v>0.97403794277822775</v>
      </c>
      <c r="E17">
        <v>9.3310765457468761E-2</v>
      </c>
      <c r="F17">
        <v>64.297698978127443</v>
      </c>
      <c r="G17">
        <v>1</v>
      </c>
      <c r="H17">
        <v>-0.27458876691783618</v>
      </c>
      <c r="I17">
        <v>1</v>
      </c>
    </row>
    <row r="18" spans="1:9" x14ac:dyDescent="0.35">
      <c r="A18" t="s">
        <v>225</v>
      </c>
      <c r="B18" t="s">
        <v>230</v>
      </c>
      <c r="C18" t="s">
        <v>91</v>
      </c>
      <c r="D18">
        <v>0.95273715672543247</v>
      </c>
      <c r="E18">
        <v>0.21922687539533889</v>
      </c>
      <c r="F18">
        <v>64.362089587200657</v>
      </c>
      <c r="G18">
        <v>1</v>
      </c>
      <c r="H18">
        <v>-0.2104118450567932</v>
      </c>
      <c r="I18">
        <v>1</v>
      </c>
    </row>
    <row r="19" spans="1:9" x14ac:dyDescent="0.35">
      <c r="A19" t="s">
        <v>225</v>
      </c>
      <c r="B19" t="s">
        <v>231</v>
      </c>
      <c r="C19" t="s">
        <v>92</v>
      </c>
      <c r="D19">
        <v>0.85580865189152022</v>
      </c>
      <c r="E19">
        <v>0.12792360327678301</v>
      </c>
      <c r="F19">
        <v>64.97070198098794</v>
      </c>
      <c r="G19">
        <v>1</v>
      </c>
      <c r="H19">
        <v>-1.041689323909573</v>
      </c>
      <c r="I19">
        <v>0.99999999994771138</v>
      </c>
    </row>
    <row r="20" spans="1:9" x14ac:dyDescent="0.35">
      <c r="A20" t="s">
        <v>225</v>
      </c>
      <c r="B20" t="s">
        <v>232</v>
      </c>
      <c r="C20" t="s">
        <v>93</v>
      </c>
      <c r="D20">
        <v>0.8934972712357454</v>
      </c>
      <c r="E20">
        <v>0.14006865823540801</v>
      </c>
      <c r="F20">
        <v>64.225312849424881</v>
      </c>
      <c r="G20">
        <v>1</v>
      </c>
      <c r="H20">
        <v>-0.71835137532067694</v>
      </c>
      <c r="I20">
        <v>1</v>
      </c>
    </row>
    <row r="21" spans="1:9" x14ac:dyDescent="0.35">
      <c r="A21" t="s">
        <v>225</v>
      </c>
      <c r="B21" t="s">
        <v>233</v>
      </c>
      <c r="C21" t="s">
        <v>94</v>
      </c>
      <c r="D21">
        <v>0.87318052277785019</v>
      </c>
      <c r="E21">
        <v>0.24491651167837319</v>
      </c>
      <c r="F21">
        <v>64.168316898232092</v>
      </c>
      <c r="G21">
        <v>1</v>
      </c>
      <c r="H21">
        <v>-0.48348963736440159</v>
      </c>
      <c r="I21">
        <v>1</v>
      </c>
    </row>
    <row r="22" spans="1:9" x14ac:dyDescent="0.35">
      <c r="A22" t="s">
        <v>225</v>
      </c>
      <c r="B22" t="s">
        <v>234</v>
      </c>
      <c r="C22" t="s">
        <v>95</v>
      </c>
      <c r="D22">
        <v>0.7843458615856217</v>
      </c>
      <c r="E22">
        <v>0.18289684712546589</v>
      </c>
      <c r="F22">
        <v>64.97070198098794</v>
      </c>
      <c r="G22">
        <v>1</v>
      </c>
      <c r="H22">
        <v>-1.041689323909573</v>
      </c>
      <c r="I22">
        <v>0.99999999994771138</v>
      </c>
    </row>
    <row r="23" spans="1:9" x14ac:dyDescent="0.35">
      <c r="A23" t="s">
        <v>225</v>
      </c>
      <c r="B23" t="s">
        <v>235</v>
      </c>
      <c r="C23" t="s">
        <v>96</v>
      </c>
      <c r="D23">
        <v>0.81888735932133971</v>
      </c>
      <c r="E23">
        <v>0.19042251520342321</v>
      </c>
      <c r="F23">
        <v>64.411127072958351</v>
      </c>
      <c r="G23">
        <v>1</v>
      </c>
      <c r="H23">
        <v>-0.85925159884222291</v>
      </c>
      <c r="I23">
        <v>0.99999999999999534</v>
      </c>
    </row>
    <row r="24" spans="1:9" x14ac:dyDescent="0.35">
      <c r="A24" t="s">
        <v>226</v>
      </c>
      <c r="B24" t="s">
        <v>227</v>
      </c>
      <c r="C24" t="s">
        <v>97</v>
      </c>
      <c r="D24">
        <v>0.9948078176819436</v>
      </c>
      <c r="E24">
        <v>0.12748596241338361</v>
      </c>
      <c r="F24">
        <v>64.573402362886071</v>
      </c>
      <c r="G24">
        <v>1</v>
      </c>
      <c r="H24">
        <v>-4.0621566888814568E-2</v>
      </c>
      <c r="I24">
        <v>1</v>
      </c>
    </row>
    <row r="25" spans="1:9" x14ac:dyDescent="0.35">
      <c r="A25" t="s">
        <v>226</v>
      </c>
      <c r="B25" t="s">
        <v>228</v>
      </c>
      <c r="C25" t="s">
        <v>98</v>
      </c>
      <c r="D25">
        <v>0.89359917510478981</v>
      </c>
      <c r="E25">
        <v>0.1027002991558281</v>
      </c>
      <c r="F25">
        <v>65.871893246466101</v>
      </c>
      <c r="G25">
        <v>1</v>
      </c>
      <c r="H25">
        <v>-0.97884894228606667</v>
      </c>
      <c r="I25">
        <v>0.99999999999706224</v>
      </c>
    </row>
    <row r="26" spans="1:9" x14ac:dyDescent="0.35">
      <c r="A26" t="s">
        <v>226</v>
      </c>
      <c r="B26" t="s">
        <v>229</v>
      </c>
      <c r="C26" t="s">
        <v>99</v>
      </c>
      <c r="D26">
        <v>0.93295203638096569</v>
      </c>
      <c r="E26">
        <v>6.2156976671494127E-2</v>
      </c>
      <c r="F26">
        <v>64.97070198098794</v>
      </c>
      <c r="G26">
        <v>1</v>
      </c>
      <c r="H26">
        <v>-1.041689323909573</v>
      </c>
      <c r="I26">
        <v>0.99999999994771138</v>
      </c>
    </row>
    <row r="27" spans="1:9" x14ac:dyDescent="0.35">
      <c r="A27" t="s">
        <v>226</v>
      </c>
      <c r="B27" t="s">
        <v>230</v>
      </c>
      <c r="C27" t="s">
        <v>100</v>
      </c>
      <c r="D27">
        <v>0.9125497390456192</v>
      </c>
      <c r="E27">
        <v>0.1596138048156234</v>
      </c>
      <c r="F27">
        <v>64.160578132835866</v>
      </c>
      <c r="G27">
        <v>1</v>
      </c>
      <c r="H27">
        <v>-0.52319959574985242</v>
      </c>
      <c r="I27">
        <v>1</v>
      </c>
    </row>
    <row r="28" spans="1:9" x14ac:dyDescent="0.35">
      <c r="A28" t="s">
        <v>226</v>
      </c>
      <c r="B28" t="s">
        <v>231</v>
      </c>
      <c r="C28" t="s">
        <v>101</v>
      </c>
      <c r="D28">
        <v>0.81970977666157674</v>
      </c>
      <c r="E28">
        <v>0.15029981709629589</v>
      </c>
      <c r="F28">
        <v>65.659714270717927</v>
      </c>
      <c r="G28">
        <v>1</v>
      </c>
      <c r="H28">
        <v>-1.0842484693647241</v>
      </c>
      <c r="I28">
        <v>0.9999999996870802</v>
      </c>
    </row>
    <row r="29" spans="1:9" x14ac:dyDescent="0.35">
      <c r="A29" t="s">
        <v>226</v>
      </c>
      <c r="B29" t="s">
        <v>232</v>
      </c>
      <c r="C29" t="s">
        <v>102</v>
      </c>
      <c r="D29">
        <v>0.85580865189152022</v>
      </c>
      <c r="E29">
        <v>0.12792360327678301</v>
      </c>
      <c r="F29">
        <v>64.97070198098794</v>
      </c>
      <c r="G29">
        <v>1</v>
      </c>
      <c r="H29">
        <v>-1.041689323909573</v>
      </c>
      <c r="I29">
        <v>0.99999999994771138</v>
      </c>
    </row>
    <row r="30" spans="1:9" x14ac:dyDescent="0.35">
      <c r="A30" t="s">
        <v>226</v>
      </c>
      <c r="B30" t="s">
        <v>233</v>
      </c>
      <c r="C30" t="s">
        <v>103</v>
      </c>
      <c r="D30">
        <v>0.83634888444922784</v>
      </c>
      <c r="E30">
        <v>0.20289412336865401</v>
      </c>
      <c r="F30">
        <v>64.241736582568791</v>
      </c>
      <c r="G30">
        <v>1</v>
      </c>
      <c r="H30">
        <v>-0.73665726477694671</v>
      </c>
      <c r="I30">
        <v>1</v>
      </c>
    </row>
    <row r="31" spans="1:9" x14ac:dyDescent="0.35">
      <c r="A31" t="s">
        <v>226</v>
      </c>
      <c r="B31" t="s">
        <v>234</v>
      </c>
      <c r="C31" t="s">
        <v>104</v>
      </c>
      <c r="D31">
        <v>0.75126135918906167</v>
      </c>
      <c r="E31">
        <v>0.19616968128345699</v>
      </c>
      <c r="F31">
        <v>65.481183449650104</v>
      </c>
      <c r="G31">
        <v>1</v>
      </c>
      <c r="H31">
        <v>-1.09528650951101</v>
      </c>
      <c r="I31">
        <v>0.99999999951344798</v>
      </c>
    </row>
    <row r="32" spans="1:9" x14ac:dyDescent="0.35">
      <c r="A32" t="s">
        <v>226</v>
      </c>
      <c r="B32" t="s">
        <v>235</v>
      </c>
      <c r="C32" t="s">
        <v>105</v>
      </c>
      <c r="D32">
        <v>0.7843458615856217</v>
      </c>
      <c r="E32">
        <v>0.18289684712546589</v>
      </c>
      <c r="F32">
        <v>64.97070198098794</v>
      </c>
      <c r="G32">
        <v>1</v>
      </c>
      <c r="H32">
        <v>-1.041689323909573</v>
      </c>
      <c r="I32">
        <v>0.99999999994771138</v>
      </c>
    </row>
    <row r="33" spans="1:9" x14ac:dyDescent="0.35">
      <c r="A33" t="s">
        <v>227</v>
      </c>
      <c r="B33" t="s">
        <v>228</v>
      </c>
      <c r="C33" t="s">
        <v>106</v>
      </c>
      <c r="D33">
        <v>0.89826312099860095</v>
      </c>
      <c r="E33">
        <v>0.1837877302410085</v>
      </c>
      <c r="F33">
        <v>65.456804182827014</v>
      </c>
      <c r="G33">
        <v>1</v>
      </c>
      <c r="H33">
        <v>-0.52439119547959878</v>
      </c>
      <c r="I33">
        <v>1</v>
      </c>
    </row>
    <row r="34" spans="1:9" x14ac:dyDescent="0.35">
      <c r="A34" t="s">
        <v>227</v>
      </c>
      <c r="B34" t="s">
        <v>229</v>
      </c>
      <c r="C34" t="s">
        <v>107</v>
      </c>
      <c r="D34">
        <v>0.93782137594665127</v>
      </c>
      <c r="E34">
        <v>0.1148077507582479</v>
      </c>
      <c r="F34">
        <v>65.456804182827014</v>
      </c>
      <c r="G34">
        <v>1</v>
      </c>
      <c r="H34">
        <v>-0.52439119547959889</v>
      </c>
      <c r="I34">
        <v>1</v>
      </c>
    </row>
    <row r="35" spans="1:9" x14ac:dyDescent="0.35">
      <c r="A35" t="s">
        <v>227</v>
      </c>
      <c r="B35" t="s">
        <v>230</v>
      </c>
      <c r="C35" t="s">
        <v>108</v>
      </c>
      <c r="D35">
        <v>0.91731259327253933</v>
      </c>
      <c r="E35">
        <v>7.600200551716238E-2</v>
      </c>
      <c r="F35">
        <v>64.97070198098794</v>
      </c>
      <c r="G35">
        <v>1</v>
      </c>
      <c r="H35">
        <v>-1.041689323909573</v>
      </c>
      <c r="I35">
        <v>0.99999999994771138</v>
      </c>
    </row>
    <row r="36" spans="1:9" x14ac:dyDescent="0.35">
      <c r="A36" t="s">
        <v>227</v>
      </c>
      <c r="B36" t="s">
        <v>231</v>
      </c>
      <c r="C36" t="s">
        <v>109</v>
      </c>
      <c r="D36">
        <v>0.82398807296431142</v>
      </c>
      <c r="E36">
        <v>0.19318579550916329</v>
      </c>
      <c r="F36">
        <v>65.823876740313509</v>
      </c>
      <c r="G36">
        <v>1</v>
      </c>
      <c r="H36">
        <v>-0.82575145275350992</v>
      </c>
      <c r="I36">
        <v>0.99999999999999944</v>
      </c>
    </row>
    <row r="37" spans="1:9" x14ac:dyDescent="0.35">
      <c r="A37" t="s">
        <v>227</v>
      </c>
      <c r="B37" t="s">
        <v>232</v>
      </c>
      <c r="C37" t="s">
        <v>110</v>
      </c>
      <c r="D37">
        <v>0.86027535839604374</v>
      </c>
      <c r="E37">
        <v>0.13760403429087251</v>
      </c>
      <c r="F37">
        <v>65.877577000110776</v>
      </c>
      <c r="G37">
        <v>1</v>
      </c>
      <c r="H37">
        <v>-0.9409158220827919</v>
      </c>
      <c r="I37">
        <v>0.99999999999955935</v>
      </c>
    </row>
    <row r="38" spans="1:9" x14ac:dyDescent="0.35">
      <c r="A38" t="s">
        <v>227</v>
      </c>
      <c r="B38" t="s">
        <v>233</v>
      </c>
      <c r="C38" t="s">
        <v>111</v>
      </c>
      <c r="D38">
        <v>0.84071402494408454</v>
      </c>
      <c r="E38">
        <v>0.1400292833878034</v>
      </c>
      <c r="F38">
        <v>64.97070198098794</v>
      </c>
      <c r="G38">
        <v>1</v>
      </c>
      <c r="H38">
        <v>-1.041689323909573</v>
      </c>
      <c r="I38">
        <v>0.99999999994771138</v>
      </c>
    </row>
    <row r="39" spans="1:9" x14ac:dyDescent="0.35">
      <c r="A39" t="s">
        <v>227</v>
      </c>
      <c r="B39" t="s">
        <v>234</v>
      </c>
      <c r="C39" t="s">
        <v>112</v>
      </c>
      <c r="D39">
        <v>0.75518240391356906</v>
      </c>
      <c r="E39">
        <v>0.21644958648783669</v>
      </c>
      <c r="F39">
        <v>65.87156960143254</v>
      </c>
      <c r="G39">
        <v>1</v>
      </c>
      <c r="H39">
        <v>-0.97968388292580622</v>
      </c>
      <c r="I39">
        <v>0.99999999999694122</v>
      </c>
    </row>
    <row r="40" spans="1:9" x14ac:dyDescent="0.35">
      <c r="A40" t="s">
        <v>227</v>
      </c>
      <c r="B40" t="s">
        <v>235</v>
      </c>
      <c r="C40" t="s">
        <v>113</v>
      </c>
      <c r="D40">
        <v>0.78843958365070865</v>
      </c>
      <c r="E40">
        <v>0.17671456534588451</v>
      </c>
      <c r="F40">
        <v>65.765165048217085</v>
      </c>
      <c r="G40">
        <v>1</v>
      </c>
      <c r="H40">
        <v>-1.0605333657127249</v>
      </c>
      <c r="I40">
        <v>0.99999999988236343</v>
      </c>
    </row>
    <row r="41" spans="1:9" x14ac:dyDescent="0.35">
      <c r="A41" t="s">
        <v>228</v>
      </c>
      <c r="B41" t="s">
        <v>229</v>
      </c>
      <c r="C41" t="s">
        <v>114</v>
      </c>
      <c r="D41">
        <v>1.044038605196296</v>
      </c>
      <c r="E41">
        <v>8.580307147540997E-2</v>
      </c>
      <c r="F41">
        <v>65.456804182827014</v>
      </c>
      <c r="G41">
        <v>1</v>
      </c>
      <c r="H41">
        <v>0.52439119547959889</v>
      </c>
      <c r="I41">
        <v>1</v>
      </c>
    </row>
    <row r="42" spans="1:9" x14ac:dyDescent="0.35">
      <c r="A42" t="s">
        <v>228</v>
      </c>
      <c r="B42" t="s">
        <v>230</v>
      </c>
      <c r="C42" t="s">
        <v>115</v>
      </c>
      <c r="D42">
        <v>1.0212070069767101</v>
      </c>
      <c r="E42">
        <v>0.21049383616374029</v>
      </c>
      <c r="F42">
        <v>64.783697116922369</v>
      </c>
      <c r="G42">
        <v>1</v>
      </c>
      <c r="H42">
        <v>0.1018096443443658</v>
      </c>
      <c r="I42">
        <v>1</v>
      </c>
    </row>
    <row r="43" spans="1:9" x14ac:dyDescent="0.35">
      <c r="A43" t="s">
        <v>228</v>
      </c>
      <c r="B43" t="s">
        <v>231</v>
      </c>
      <c r="C43" t="s">
        <v>116</v>
      </c>
      <c r="D43">
        <v>0.91731259327253933</v>
      </c>
      <c r="E43">
        <v>7.600200551716238E-2</v>
      </c>
      <c r="F43">
        <v>64.97070198098794</v>
      </c>
      <c r="G43">
        <v>1</v>
      </c>
      <c r="H43">
        <v>-1.041689323909573</v>
      </c>
      <c r="I43">
        <v>0.99999999994771138</v>
      </c>
    </row>
    <row r="44" spans="1:9" x14ac:dyDescent="0.35">
      <c r="A44" t="s">
        <v>228</v>
      </c>
      <c r="B44" t="s">
        <v>232</v>
      </c>
      <c r="C44" t="s">
        <v>117</v>
      </c>
      <c r="D44">
        <v>0.95770976040925948</v>
      </c>
      <c r="E44">
        <v>0.1009558600687863</v>
      </c>
      <c r="F44">
        <v>64.198046892141448</v>
      </c>
      <c r="G44">
        <v>1</v>
      </c>
      <c r="H44">
        <v>-0.40991308583065389</v>
      </c>
      <c r="I44">
        <v>1</v>
      </c>
    </row>
    <row r="45" spans="1:9" x14ac:dyDescent="0.35">
      <c r="A45" t="s">
        <v>228</v>
      </c>
      <c r="B45" t="s">
        <v>233</v>
      </c>
      <c r="C45" t="s">
        <v>118</v>
      </c>
      <c r="D45">
        <v>0.93593291908662679</v>
      </c>
      <c r="E45">
        <v>0.22356683282473119</v>
      </c>
      <c r="F45">
        <v>64.29530546715317</v>
      </c>
      <c r="G45">
        <v>1</v>
      </c>
      <c r="H45">
        <v>-0.27718555633886921</v>
      </c>
      <c r="I45">
        <v>1</v>
      </c>
    </row>
    <row r="46" spans="1:9" x14ac:dyDescent="0.35">
      <c r="A46" t="s">
        <v>228</v>
      </c>
      <c r="B46" t="s">
        <v>234</v>
      </c>
      <c r="C46" t="s">
        <v>119</v>
      </c>
      <c r="D46">
        <v>0.84071402494408454</v>
      </c>
      <c r="E46">
        <v>0.1400292833878034</v>
      </c>
      <c r="F46">
        <v>64.97070198098794</v>
      </c>
      <c r="G46">
        <v>1</v>
      </c>
      <c r="H46">
        <v>-1.041689323909573</v>
      </c>
      <c r="I46">
        <v>0.99999999994771138</v>
      </c>
    </row>
    <row r="47" spans="1:9" x14ac:dyDescent="0.35">
      <c r="A47" t="s">
        <v>228</v>
      </c>
      <c r="B47" t="s">
        <v>235</v>
      </c>
      <c r="C47" t="s">
        <v>120</v>
      </c>
      <c r="D47">
        <v>0.8777378979715863</v>
      </c>
      <c r="E47">
        <v>0.15064688871962939</v>
      </c>
      <c r="F47">
        <v>64.265520121675209</v>
      </c>
      <c r="G47">
        <v>1</v>
      </c>
      <c r="H47">
        <v>-0.75981248507774801</v>
      </c>
      <c r="I47">
        <v>1</v>
      </c>
    </row>
    <row r="48" spans="1:9" x14ac:dyDescent="0.35">
      <c r="A48" t="s">
        <v>229</v>
      </c>
      <c r="B48" t="s">
        <v>230</v>
      </c>
      <c r="C48" t="s">
        <v>121</v>
      </c>
      <c r="D48">
        <v>0.97813146170462362</v>
      </c>
      <c r="E48">
        <v>0.13165672920235141</v>
      </c>
      <c r="F48">
        <v>64.414128346227287</v>
      </c>
      <c r="G48">
        <v>1</v>
      </c>
      <c r="H48">
        <v>-0.16427310314851001</v>
      </c>
      <c r="I48">
        <v>1</v>
      </c>
    </row>
    <row r="49" spans="1:9" x14ac:dyDescent="0.35">
      <c r="A49" t="s">
        <v>229</v>
      </c>
      <c r="B49" t="s">
        <v>231</v>
      </c>
      <c r="C49" t="s">
        <v>122</v>
      </c>
      <c r="D49">
        <v>0.87861941953771872</v>
      </c>
      <c r="E49">
        <v>0.1115725090594188</v>
      </c>
      <c r="F49">
        <v>65.842909690162145</v>
      </c>
      <c r="G49">
        <v>1</v>
      </c>
      <c r="H49">
        <v>-1.019035787324692</v>
      </c>
      <c r="I49">
        <v>0.99999999998075384</v>
      </c>
    </row>
    <row r="50" spans="1:9" x14ac:dyDescent="0.35">
      <c r="A50" t="s">
        <v>229</v>
      </c>
      <c r="B50" t="s">
        <v>232</v>
      </c>
      <c r="C50" t="s">
        <v>123</v>
      </c>
      <c r="D50">
        <v>0.91731259327253933</v>
      </c>
      <c r="E50">
        <v>7.600200551716238E-2</v>
      </c>
      <c r="F50">
        <v>64.97070198098794</v>
      </c>
      <c r="G50">
        <v>1</v>
      </c>
      <c r="H50">
        <v>-1.041689323909573</v>
      </c>
      <c r="I50">
        <v>0.99999999994771138</v>
      </c>
    </row>
    <row r="51" spans="1:9" x14ac:dyDescent="0.35">
      <c r="A51" t="s">
        <v>229</v>
      </c>
      <c r="B51" t="s">
        <v>233</v>
      </c>
      <c r="C51" t="s">
        <v>124</v>
      </c>
      <c r="D51">
        <v>0.8964543211605247</v>
      </c>
      <c r="E51">
        <v>0.1682432421750541</v>
      </c>
      <c r="F51">
        <v>64.161043842564283</v>
      </c>
      <c r="G51">
        <v>1</v>
      </c>
      <c r="H51">
        <v>-0.58242799870635287</v>
      </c>
      <c r="I51">
        <v>1</v>
      </c>
    </row>
    <row r="52" spans="1:9" x14ac:dyDescent="0.35">
      <c r="A52" t="s">
        <v>229</v>
      </c>
      <c r="B52" t="s">
        <v>234</v>
      </c>
      <c r="C52" t="s">
        <v>125</v>
      </c>
      <c r="D52">
        <v>0.80525185635833507</v>
      </c>
      <c r="E52">
        <v>0.1601128371640525</v>
      </c>
      <c r="F52">
        <v>65.616456655816364</v>
      </c>
      <c r="G52">
        <v>1</v>
      </c>
      <c r="H52">
        <v>-1.089342394488112</v>
      </c>
      <c r="I52">
        <v>0.99999999961590391</v>
      </c>
    </row>
    <row r="53" spans="1:9" x14ac:dyDescent="0.35">
      <c r="A53" t="s">
        <v>229</v>
      </c>
      <c r="B53" t="s">
        <v>235</v>
      </c>
      <c r="C53" t="s">
        <v>126</v>
      </c>
      <c r="D53">
        <v>0.84071402494408454</v>
      </c>
      <c r="E53">
        <v>0.1400292833878034</v>
      </c>
      <c r="F53">
        <v>64.97070198098794</v>
      </c>
      <c r="G53">
        <v>1</v>
      </c>
      <c r="H53">
        <v>-1.041689323909573</v>
      </c>
      <c r="I53">
        <v>0.99999999994771138</v>
      </c>
    </row>
    <row r="54" spans="1:9" x14ac:dyDescent="0.35">
      <c r="A54" t="s">
        <v>230</v>
      </c>
      <c r="B54" t="s">
        <v>231</v>
      </c>
      <c r="C54" t="s">
        <v>127</v>
      </c>
      <c r="D54">
        <v>0.89826312099860095</v>
      </c>
      <c r="E54">
        <v>0.1837877302410085</v>
      </c>
      <c r="F54">
        <v>65.456804182827014</v>
      </c>
      <c r="G54">
        <v>1</v>
      </c>
      <c r="H54">
        <v>-0.52439119547959878</v>
      </c>
      <c r="I54">
        <v>1</v>
      </c>
    </row>
    <row r="55" spans="1:9" x14ac:dyDescent="0.35">
      <c r="A55" t="s">
        <v>230</v>
      </c>
      <c r="B55" t="s">
        <v>232</v>
      </c>
      <c r="C55" t="s">
        <v>128</v>
      </c>
      <c r="D55">
        <v>0.93782137594665127</v>
      </c>
      <c r="E55">
        <v>0.1148077507582479</v>
      </c>
      <c r="F55">
        <v>65.456804182827014</v>
      </c>
      <c r="G55">
        <v>1</v>
      </c>
      <c r="H55">
        <v>-0.52439119547959889</v>
      </c>
      <c r="I55">
        <v>1</v>
      </c>
    </row>
    <row r="56" spans="1:9" x14ac:dyDescent="0.35">
      <c r="A56" t="s">
        <v>230</v>
      </c>
      <c r="B56" t="s">
        <v>233</v>
      </c>
      <c r="C56" t="s">
        <v>129</v>
      </c>
      <c r="D56">
        <v>0.91649676578058603</v>
      </c>
      <c r="E56">
        <v>7.6717240834365527E-2</v>
      </c>
      <c r="F56">
        <v>64.97070198098794</v>
      </c>
      <c r="G56">
        <v>1</v>
      </c>
      <c r="H56">
        <v>-1.041689323909573</v>
      </c>
      <c r="I56">
        <v>0.99999999994771138</v>
      </c>
    </row>
    <row r="57" spans="1:9" x14ac:dyDescent="0.35">
      <c r="A57" t="s">
        <v>230</v>
      </c>
      <c r="B57" t="s">
        <v>234</v>
      </c>
      <c r="C57" t="s">
        <v>130</v>
      </c>
      <c r="D57">
        <v>0.82325524521519311</v>
      </c>
      <c r="E57">
        <v>0.19337637747315251</v>
      </c>
      <c r="F57">
        <v>65.825624480279458</v>
      </c>
      <c r="G57">
        <v>1</v>
      </c>
      <c r="H57">
        <v>-0.82799192061597415</v>
      </c>
      <c r="I57">
        <v>0.99999999999999933</v>
      </c>
    </row>
    <row r="58" spans="1:9" x14ac:dyDescent="0.35">
      <c r="A58" t="s">
        <v>230</v>
      </c>
      <c r="B58" t="s">
        <v>235</v>
      </c>
      <c r="C58" t="s">
        <v>131</v>
      </c>
      <c r="D58">
        <v>0.85951025793500502</v>
      </c>
      <c r="E58">
        <v>0.1379664616004776</v>
      </c>
      <c r="F58">
        <v>65.877673075651586</v>
      </c>
      <c r="G58">
        <v>1</v>
      </c>
      <c r="H58">
        <v>-0.94315257448222323</v>
      </c>
      <c r="I58">
        <v>0.99999999999950551</v>
      </c>
    </row>
    <row r="59" spans="1:9" x14ac:dyDescent="0.35">
      <c r="A59" t="s">
        <v>231</v>
      </c>
      <c r="B59" t="s">
        <v>232</v>
      </c>
      <c r="C59" t="s">
        <v>132</v>
      </c>
      <c r="D59">
        <v>1.044038605196296</v>
      </c>
      <c r="E59">
        <v>8.580307147540997E-2</v>
      </c>
      <c r="F59">
        <v>65.456804182827014</v>
      </c>
      <c r="G59">
        <v>1</v>
      </c>
      <c r="H59">
        <v>0.52439119547959889</v>
      </c>
      <c r="I59">
        <v>1</v>
      </c>
    </row>
    <row r="60" spans="1:9" x14ac:dyDescent="0.35">
      <c r="A60" t="s">
        <v>231</v>
      </c>
      <c r="B60" t="s">
        <v>233</v>
      </c>
      <c r="C60" t="s">
        <v>133</v>
      </c>
      <c r="D60">
        <v>1.020298779228201</v>
      </c>
      <c r="E60">
        <v>0.21049941969184849</v>
      </c>
      <c r="F60">
        <v>64.776878059596058</v>
      </c>
      <c r="G60">
        <v>1</v>
      </c>
      <c r="H60">
        <v>9.7403686286042623E-2</v>
      </c>
      <c r="I60">
        <v>1</v>
      </c>
    </row>
    <row r="61" spans="1:9" x14ac:dyDescent="0.35">
      <c r="A61" t="s">
        <v>231</v>
      </c>
      <c r="B61" t="s">
        <v>234</v>
      </c>
      <c r="C61" t="s">
        <v>134</v>
      </c>
      <c r="D61">
        <v>0.91649676578058603</v>
      </c>
      <c r="E61">
        <v>7.6717240834365527E-2</v>
      </c>
      <c r="F61">
        <v>64.97070198098794</v>
      </c>
      <c r="G61">
        <v>1</v>
      </c>
      <c r="H61">
        <v>-1.041689323909573</v>
      </c>
      <c r="I61">
        <v>0.99999999994771138</v>
      </c>
    </row>
    <row r="62" spans="1:9" x14ac:dyDescent="0.35">
      <c r="A62" t="s">
        <v>231</v>
      </c>
      <c r="B62" t="s">
        <v>235</v>
      </c>
      <c r="C62" t="s">
        <v>135</v>
      </c>
      <c r="D62">
        <v>0.95685800501247975</v>
      </c>
      <c r="E62">
        <v>0.1013931025177259</v>
      </c>
      <c r="F62">
        <v>64.194785087303131</v>
      </c>
      <c r="G62">
        <v>1</v>
      </c>
      <c r="H62">
        <v>-0.41617919584882312</v>
      </c>
      <c r="I62">
        <v>1</v>
      </c>
    </row>
    <row r="63" spans="1:9" x14ac:dyDescent="0.35">
      <c r="A63" t="s">
        <v>232</v>
      </c>
      <c r="B63" t="s">
        <v>233</v>
      </c>
      <c r="C63" t="s">
        <v>136</v>
      </c>
      <c r="D63">
        <v>0.97726154392190101</v>
      </c>
      <c r="E63">
        <v>0.1319158225262087</v>
      </c>
      <c r="F63">
        <v>64.406966274413492</v>
      </c>
      <c r="G63">
        <v>1</v>
      </c>
      <c r="H63">
        <v>-0.1703962036598145</v>
      </c>
      <c r="I63">
        <v>1</v>
      </c>
    </row>
    <row r="64" spans="1:9" x14ac:dyDescent="0.35">
      <c r="A64" t="s">
        <v>232</v>
      </c>
      <c r="B64" t="s">
        <v>234</v>
      </c>
      <c r="C64" t="s">
        <v>137</v>
      </c>
      <c r="D64">
        <v>0.87783800447519822</v>
      </c>
      <c r="E64">
        <v>0.1120528346309483</v>
      </c>
      <c r="F64">
        <v>65.840942594006577</v>
      </c>
      <c r="G64">
        <v>1</v>
      </c>
      <c r="H64">
        <v>-1.0207357062050431</v>
      </c>
      <c r="I64">
        <v>0.99999999997921951</v>
      </c>
    </row>
    <row r="65" spans="1:9" x14ac:dyDescent="0.35">
      <c r="A65" t="s">
        <v>232</v>
      </c>
      <c r="B65" t="s">
        <v>235</v>
      </c>
      <c r="C65" t="s">
        <v>138</v>
      </c>
      <c r="D65">
        <v>0.91649676578058603</v>
      </c>
      <c r="E65">
        <v>7.6717240834365527E-2</v>
      </c>
      <c r="F65">
        <v>64.97070198098794</v>
      </c>
      <c r="G65">
        <v>1</v>
      </c>
      <c r="H65">
        <v>-1.041689323909573</v>
      </c>
      <c r="I65">
        <v>0.99999999994771138</v>
      </c>
    </row>
    <row r="66" spans="1:9" x14ac:dyDescent="0.35">
      <c r="A66" t="s">
        <v>233</v>
      </c>
      <c r="B66" t="s">
        <v>234</v>
      </c>
      <c r="C66" t="s">
        <v>139</v>
      </c>
      <c r="D66">
        <v>0.89826312099860095</v>
      </c>
      <c r="E66">
        <v>0.1837877302410085</v>
      </c>
      <c r="F66">
        <v>65.456804182827014</v>
      </c>
      <c r="G66">
        <v>1</v>
      </c>
      <c r="H66">
        <v>-0.52439119547959878</v>
      </c>
      <c r="I66">
        <v>1</v>
      </c>
    </row>
    <row r="67" spans="1:9" x14ac:dyDescent="0.35">
      <c r="A67" t="s">
        <v>233</v>
      </c>
      <c r="B67" t="s">
        <v>235</v>
      </c>
      <c r="C67" t="s">
        <v>140</v>
      </c>
      <c r="D67">
        <v>0.93782137594665127</v>
      </c>
      <c r="E67">
        <v>0.1148077507582479</v>
      </c>
      <c r="F67">
        <v>65.456804182827014</v>
      </c>
      <c r="G67">
        <v>1</v>
      </c>
      <c r="H67">
        <v>-0.52439119547959889</v>
      </c>
      <c r="I67">
        <v>1</v>
      </c>
    </row>
    <row r="68" spans="1:9" x14ac:dyDescent="0.35">
      <c r="A68" t="s">
        <v>234</v>
      </c>
      <c r="B68" t="s">
        <v>235</v>
      </c>
      <c r="C68" t="s">
        <v>141</v>
      </c>
      <c r="D68">
        <v>1.044038605196296</v>
      </c>
      <c r="E68">
        <v>8.580307147540997E-2</v>
      </c>
      <c r="F68">
        <v>65.456804182827014</v>
      </c>
      <c r="G68">
        <v>1</v>
      </c>
      <c r="H68">
        <v>0.52439119547959889</v>
      </c>
      <c r="I68">
        <v>1</v>
      </c>
    </row>
  </sheetData>
  <mergeCells count="1">
    <mergeCell ref="A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D227-9795-4CD5-B6D3-E8E7D9594A29}">
  <dimension ref="A1:F11"/>
  <sheetViews>
    <sheetView workbookViewId="0">
      <selection sqref="A1:F5"/>
    </sheetView>
  </sheetViews>
  <sheetFormatPr defaultRowHeight="14.5" x14ac:dyDescent="0.35"/>
  <sheetData>
    <row r="1" spans="1:6" x14ac:dyDescent="0.35">
      <c r="A1" s="23" t="s">
        <v>75</v>
      </c>
      <c r="B1" s="23"/>
      <c r="C1" s="23"/>
      <c r="D1" s="23"/>
      <c r="E1" s="23"/>
      <c r="F1" s="23"/>
    </row>
    <row r="2" spans="1:6" x14ac:dyDescent="0.35">
      <c r="A2" s="14" t="s">
        <v>0</v>
      </c>
      <c r="B2" s="14" t="s">
        <v>41</v>
      </c>
      <c r="C2" s="14" t="s">
        <v>42</v>
      </c>
      <c r="D2" s="14" t="s">
        <v>43</v>
      </c>
      <c r="E2" s="14" t="s">
        <v>44</v>
      </c>
      <c r="F2" s="14" t="s">
        <v>16</v>
      </c>
    </row>
    <row r="3" spans="1:6" x14ac:dyDescent="0.35">
      <c r="A3" s="15" t="s">
        <v>6</v>
      </c>
      <c r="B3" s="15">
        <v>3.232526111401723</v>
      </c>
      <c r="C3" s="15">
        <v>2</v>
      </c>
      <c r="D3" s="15">
        <v>1.616263055700861</v>
      </c>
      <c r="E3" s="15">
        <v>10.143577096890009</v>
      </c>
      <c r="F3" s="15">
        <v>1.570979023053785E-4</v>
      </c>
    </row>
    <row r="4" spans="1:6" x14ac:dyDescent="0.35">
      <c r="A4" s="15" t="s">
        <v>7</v>
      </c>
      <c r="B4" s="15">
        <v>0.48890558962956321</v>
      </c>
      <c r="C4" s="15">
        <v>2</v>
      </c>
      <c r="D4" s="15">
        <v>0.2444527948147816</v>
      </c>
      <c r="E4" s="15">
        <v>1.534315642249058</v>
      </c>
      <c r="F4" s="15">
        <v>0.22415959714340089</v>
      </c>
    </row>
    <row r="5" spans="1:6" x14ac:dyDescent="0.35">
      <c r="A5" s="15" t="s">
        <v>150</v>
      </c>
      <c r="B5" s="15">
        <v>1.066706661180141</v>
      </c>
      <c r="C5" s="15">
        <v>2</v>
      </c>
      <c r="D5" s="15">
        <v>0.53335333059007028</v>
      </c>
      <c r="E5" s="15">
        <v>3.3476480228121921</v>
      </c>
      <c r="F5" s="15">
        <v>4.2017774867247497E-2</v>
      </c>
    </row>
    <row r="7" spans="1:6" x14ac:dyDescent="0.35">
      <c r="A7" s="23" t="s">
        <v>144</v>
      </c>
      <c r="B7" s="23"/>
      <c r="C7" s="23"/>
      <c r="D7" s="23"/>
      <c r="E7" s="23"/>
    </row>
    <row r="8" spans="1:6" x14ac:dyDescent="0.35">
      <c r="A8" s="14" t="s">
        <v>0</v>
      </c>
      <c r="B8" s="14" t="s">
        <v>1</v>
      </c>
      <c r="C8" s="14" t="s">
        <v>2</v>
      </c>
      <c r="D8" s="14" t="s">
        <v>3</v>
      </c>
      <c r="E8" s="14" t="s">
        <v>4</v>
      </c>
    </row>
    <row r="9" spans="1:6" x14ac:dyDescent="0.35">
      <c r="A9" s="15" t="s">
        <v>6</v>
      </c>
      <c r="B9" s="15">
        <v>0.26808334405028572</v>
      </c>
      <c r="C9" s="15">
        <v>0.95</v>
      </c>
      <c r="D9" s="15">
        <v>0.1081767069746541</v>
      </c>
      <c r="E9" s="15">
        <v>1</v>
      </c>
    </row>
    <row r="10" spans="1:6" x14ac:dyDescent="0.35">
      <c r="A10" s="15" t="s">
        <v>7</v>
      </c>
      <c r="B10" s="15">
        <v>5.2922235537972852E-2</v>
      </c>
      <c r="C10" s="15">
        <v>0.95</v>
      </c>
      <c r="D10" s="15">
        <v>0</v>
      </c>
      <c r="E10" s="15">
        <v>1</v>
      </c>
    </row>
    <row r="11" spans="1:6" x14ac:dyDescent="0.35">
      <c r="A11" s="15" t="s">
        <v>150</v>
      </c>
      <c r="B11" s="15">
        <v>0.1086325092397982</v>
      </c>
      <c r="C11" s="15">
        <v>0.95</v>
      </c>
      <c r="D11" s="15">
        <v>2.4671129655596279E-3</v>
      </c>
      <c r="E11" s="15">
        <v>1</v>
      </c>
    </row>
  </sheetData>
  <mergeCells count="2">
    <mergeCell ref="A1:F1"/>
    <mergeCell ref="A7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BCAC-2CE0-4AB1-A7B7-56C931988B91}">
  <dimension ref="A1:K12"/>
  <sheetViews>
    <sheetView workbookViewId="0">
      <selection activeCell="K21" sqref="K21"/>
    </sheetView>
  </sheetViews>
  <sheetFormatPr defaultRowHeight="14.5" x14ac:dyDescent="0.35"/>
  <cols>
    <col min="1" max="1" width="41.90625" bestFit="1" customWidth="1"/>
  </cols>
  <sheetData>
    <row r="1" spans="1:11" x14ac:dyDescent="0.35">
      <c r="A1" s="22" t="s">
        <v>146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35">
      <c r="A2" s="1" t="s">
        <v>0</v>
      </c>
      <c r="B2" s="1" t="s">
        <v>12</v>
      </c>
      <c r="C2" s="1" t="s">
        <v>13</v>
      </c>
      <c r="D2" s="1" t="s">
        <v>2</v>
      </c>
      <c r="E2" s="1" t="s">
        <v>3</v>
      </c>
      <c r="F2" s="1" t="s">
        <v>4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</row>
    <row r="3" spans="1:11" x14ac:dyDescent="0.35">
      <c r="A3" t="s">
        <v>19</v>
      </c>
      <c r="B3">
        <v>18.590411247677029</v>
      </c>
      <c r="C3">
        <v>3.0063297229485531</v>
      </c>
      <c r="D3">
        <v>0.95</v>
      </c>
      <c r="E3">
        <v>13.46532045161665</v>
      </c>
      <c r="F3">
        <v>25.666183853520049</v>
      </c>
      <c r="G3">
        <v>18.072931000864781</v>
      </c>
      <c r="H3">
        <v>70</v>
      </c>
      <c r="I3">
        <v>4.5042863152761978E-28</v>
      </c>
      <c r="J3" t="s">
        <v>20</v>
      </c>
    </row>
    <row r="4" spans="1:11" x14ac:dyDescent="0.35">
      <c r="A4" t="s">
        <v>24</v>
      </c>
      <c r="B4">
        <v>7.8745324571129371E-2</v>
      </c>
      <c r="C4">
        <v>6.8835801234079355E-2</v>
      </c>
      <c r="D4">
        <v>0.95</v>
      </c>
      <c r="E4">
        <v>1.377378463644033E-2</v>
      </c>
      <c r="F4">
        <v>0.45019043824799038</v>
      </c>
      <c r="G4">
        <v>-2.9074130475373048</v>
      </c>
      <c r="H4">
        <v>70</v>
      </c>
      <c r="I4">
        <v>4.8780538261500072E-3</v>
      </c>
      <c r="J4" t="s">
        <v>20</v>
      </c>
    </row>
    <row r="5" spans="1:11" x14ac:dyDescent="0.35">
      <c r="A5" t="s">
        <v>25</v>
      </c>
      <c r="B5">
        <v>3.0406895140442751E-2</v>
      </c>
      <c r="C5">
        <v>3.4675154188290647E-2</v>
      </c>
      <c r="D5">
        <v>0.95</v>
      </c>
      <c r="E5">
        <v>3.1276136928431622E-3</v>
      </c>
      <c r="F5">
        <v>0.29561811747965278</v>
      </c>
      <c r="G5">
        <v>-3.0631124397516789</v>
      </c>
      <c r="H5">
        <v>70</v>
      </c>
      <c r="I5">
        <v>3.1080625303509749E-3</v>
      </c>
      <c r="J5" t="s">
        <v>20</v>
      </c>
    </row>
    <row r="6" spans="1:11" x14ac:dyDescent="0.35">
      <c r="A6" t="s">
        <v>26</v>
      </c>
      <c r="B6">
        <v>0.42340735372079857</v>
      </c>
      <c r="C6">
        <v>0.35864772593608812</v>
      </c>
      <c r="D6">
        <v>0.95</v>
      </c>
      <c r="E6">
        <v>7.8174561102586734E-2</v>
      </c>
      <c r="F6">
        <v>2.2932496793885728</v>
      </c>
      <c r="G6">
        <v>-1.0146027854469899</v>
      </c>
      <c r="H6">
        <v>70</v>
      </c>
      <c r="I6">
        <v>0.3137893661975798</v>
      </c>
      <c r="J6" t="s">
        <v>20</v>
      </c>
    </row>
    <row r="7" spans="1:11" x14ac:dyDescent="0.35">
      <c r="A7" t="s">
        <v>27</v>
      </c>
      <c r="B7">
        <v>9.9412621092011016E-2</v>
      </c>
      <c r="C7">
        <v>0.1490853853098843</v>
      </c>
      <c r="D7">
        <v>0.95</v>
      </c>
      <c r="E7">
        <v>4.9942958153766787E-3</v>
      </c>
      <c r="F7">
        <v>1.9788313703717539</v>
      </c>
      <c r="G7">
        <v>-1.539330427026611</v>
      </c>
      <c r="H7">
        <v>70</v>
      </c>
      <c r="I7">
        <v>0.12823214814579209</v>
      </c>
      <c r="J7" t="s">
        <v>20</v>
      </c>
    </row>
    <row r="8" spans="1:11" x14ac:dyDescent="0.35">
      <c r="A8" t="s">
        <v>151</v>
      </c>
      <c r="B8">
        <v>7.7467820921838182E-2</v>
      </c>
      <c r="C8">
        <v>7.6406821330740601E-2</v>
      </c>
      <c r="D8">
        <v>0.95</v>
      </c>
      <c r="E8">
        <v>1.083456344795258E-2</v>
      </c>
      <c r="F8">
        <v>0.55389986935856228</v>
      </c>
      <c r="G8">
        <v>-2.5934120244166978</v>
      </c>
      <c r="H8">
        <v>70</v>
      </c>
      <c r="I8">
        <v>1.156330224354481E-2</v>
      </c>
      <c r="J8" t="s">
        <v>20</v>
      </c>
    </row>
    <row r="9" spans="1:11" x14ac:dyDescent="0.35">
      <c r="A9" t="s">
        <v>152</v>
      </c>
      <c r="B9">
        <v>6.9548887454436024</v>
      </c>
      <c r="C9">
        <v>11.97225910287999</v>
      </c>
      <c r="D9">
        <v>0.95</v>
      </c>
      <c r="E9">
        <v>0.2245152159971662</v>
      </c>
      <c r="F9">
        <v>215.44409472054929</v>
      </c>
      <c r="G9">
        <v>1.12665645615044</v>
      </c>
      <c r="H9">
        <v>70</v>
      </c>
      <c r="I9">
        <v>0.26373529799894069</v>
      </c>
      <c r="J9" t="s">
        <v>20</v>
      </c>
    </row>
    <row r="10" spans="1:11" x14ac:dyDescent="0.35">
      <c r="A10" t="s">
        <v>35</v>
      </c>
      <c r="B10">
        <v>0.60628167162307711</v>
      </c>
      <c r="C10">
        <v>9.3614581650316206E-2</v>
      </c>
      <c r="D10">
        <v>0.95</v>
      </c>
      <c r="E10">
        <v>0.44796319582293997</v>
      </c>
      <c r="F10">
        <v>0.82055282392297191</v>
      </c>
      <c r="J10" t="s">
        <v>36</v>
      </c>
      <c r="K10" t="s">
        <v>153</v>
      </c>
    </row>
    <row r="11" spans="1:11" x14ac:dyDescent="0.35">
      <c r="A11" t="s">
        <v>35</v>
      </c>
      <c r="B11">
        <v>0.32625885256480458</v>
      </c>
      <c r="C11">
        <v>0.14213670988473659</v>
      </c>
      <c r="D11">
        <v>0.95</v>
      </c>
      <c r="E11">
        <v>0.13890920566258799</v>
      </c>
      <c r="F11">
        <v>0.76629074631280081</v>
      </c>
      <c r="J11" t="s">
        <v>36</v>
      </c>
      <c r="K11" t="s">
        <v>38</v>
      </c>
    </row>
    <row r="12" spans="1:11" x14ac:dyDescent="0.35">
      <c r="A12" t="s">
        <v>39</v>
      </c>
      <c r="B12">
        <v>0.39914851183660482</v>
      </c>
      <c r="C12">
        <v>8.6553223882161898E-2</v>
      </c>
      <c r="D12">
        <v>0.95</v>
      </c>
      <c r="E12">
        <v>0.26094922058419262</v>
      </c>
      <c r="F12">
        <v>0.61053845704043164</v>
      </c>
      <c r="J12" t="s">
        <v>36</v>
      </c>
      <c r="K12" t="s">
        <v>40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1DE7-0CB0-4F62-B852-CF64EAC700B1}">
  <dimension ref="A1:Q14"/>
  <sheetViews>
    <sheetView workbookViewId="0">
      <selection activeCell="L7" sqref="L7:O7"/>
    </sheetView>
  </sheetViews>
  <sheetFormatPr defaultRowHeight="14.5" x14ac:dyDescent="0.35"/>
  <cols>
    <col min="2" max="2" width="20.453125" bestFit="1" customWidth="1"/>
    <col min="4" max="4" width="12.36328125" bestFit="1" customWidth="1"/>
    <col min="15" max="15" width="27" customWidth="1"/>
  </cols>
  <sheetData>
    <row r="1" spans="1:17" x14ac:dyDescent="0.35">
      <c r="A1" s="24" t="s">
        <v>216</v>
      </c>
      <c r="B1" s="24"/>
      <c r="C1" s="24"/>
      <c r="D1" s="24"/>
      <c r="E1" s="24"/>
      <c r="F1" s="24"/>
      <c r="G1" s="24"/>
      <c r="H1" s="24"/>
      <c r="I1" s="24"/>
      <c r="J1" s="24"/>
      <c r="K1" s="2"/>
      <c r="L1" s="22" t="s">
        <v>218</v>
      </c>
      <c r="M1" s="22"/>
      <c r="N1" s="22"/>
      <c r="O1" s="22"/>
    </row>
    <row r="2" spans="1:17" x14ac:dyDescent="0.35">
      <c r="A2" s="18" t="s">
        <v>165</v>
      </c>
      <c r="B2" s="17" t="s">
        <v>10</v>
      </c>
      <c r="C2" s="17" t="s">
        <v>166</v>
      </c>
      <c r="D2" s="17" t="s">
        <v>45</v>
      </c>
      <c r="E2" s="17" t="s">
        <v>46</v>
      </c>
      <c r="F2" s="17" t="s">
        <v>13</v>
      </c>
      <c r="G2" s="17" t="s">
        <v>42</v>
      </c>
      <c r="H2" s="17" t="s">
        <v>47</v>
      </c>
      <c r="I2" s="17" t="s">
        <v>48</v>
      </c>
      <c r="J2" s="17" t="s">
        <v>142</v>
      </c>
      <c r="L2" s="14" t="s">
        <v>166</v>
      </c>
      <c r="M2" s="14" t="s">
        <v>53</v>
      </c>
      <c r="N2" s="14" t="s">
        <v>54</v>
      </c>
      <c r="O2" s="14" t="s">
        <v>13</v>
      </c>
      <c r="P2" s="1"/>
      <c r="Q2" s="1"/>
    </row>
    <row r="3" spans="1:17" x14ac:dyDescent="0.35">
      <c r="A3" s="19">
        <v>32</v>
      </c>
      <c r="B3" s="19">
        <v>1.19</v>
      </c>
      <c r="C3" s="19">
        <v>15</v>
      </c>
      <c r="D3" s="19">
        <v>1.48</v>
      </c>
      <c r="E3" s="19">
        <v>4.8092596241571108</v>
      </c>
      <c r="F3" s="19">
        <v>2.242493744698915</v>
      </c>
      <c r="G3" s="19">
        <v>61.053003885108687</v>
      </c>
      <c r="H3" s="19">
        <v>1.2046149340460539</v>
      </c>
      <c r="I3" s="19">
        <v>19.20030831334816</v>
      </c>
      <c r="J3" s="19" t="s">
        <v>154</v>
      </c>
      <c r="L3" s="15" t="s">
        <v>208</v>
      </c>
      <c r="M3" s="15">
        <v>18.010647975505051</v>
      </c>
      <c r="N3" s="15">
        <v>3</v>
      </c>
      <c r="O3" s="15">
        <v>2.5828658412182661</v>
      </c>
    </row>
    <row r="4" spans="1:17" x14ac:dyDescent="0.35">
      <c r="A4" s="19">
        <v>32</v>
      </c>
      <c r="B4" s="19">
        <v>1.19</v>
      </c>
      <c r="C4" s="19">
        <v>10</v>
      </c>
      <c r="D4" s="19">
        <v>0.5</v>
      </c>
      <c r="E4" s="19">
        <v>7.5643555224156174</v>
      </c>
      <c r="F4" s="19">
        <v>1.9648230296465969</v>
      </c>
      <c r="G4" s="19">
        <v>27.654292986332351</v>
      </c>
      <c r="H4" s="19">
        <v>3.3689402261405101</v>
      </c>
      <c r="I4" s="19">
        <v>16.984413681643389</v>
      </c>
      <c r="J4" s="19" t="s">
        <v>155</v>
      </c>
      <c r="L4" s="15" t="s">
        <v>209</v>
      </c>
      <c r="M4" s="15">
        <v>20.89870157290299</v>
      </c>
      <c r="N4" s="15">
        <v>3</v>
      </c>
      <c r="O4" s="15">
        <v>5.7817401951836098</v>
      </c>
    </row>
    <row r="5" spans="1:17" x14ac:dyDescent="0.35">
      <c r="A5" s="19">
        <v>32</v>
      </c>
      <c r="B5" s="19">
        <v>1.19</v>
      </c>
      <c r="C5" s="19">
        <v>5</v>
      </c>
      <c r="D5" s="19">
        <v>-0.47</v>
      </c>
      <c r="E5" s="19">
        <v>10.952233589973821</v>
      </c>
      <c r="F5" s="19">
        <v>2.6032915834930548</v>
      </c>
      <c r="G5" s="19">
        <v>21.09180516713036</v>
      </c>
      <c r="H5" s="19">
        <v>5.1161487964929204</v>
      </c>
      <c r="I5" s="19">
        <v>23.445647376709719</v>
      </c>
      <c r="J5" s="19" t="s">
        <v>156</v>
      </c>
      <c r="L5" s="15" t="s">
        <v>210</v>
      </c>
      <c r="M5" s="15">
        <v>19.462769154555581</v>
      </c>
      <c r="N5" s="15">
        <v>3</v>
      </c>
      <c r="O5" s="15">
        <v>5.972152710433499</v>
      </c>
    </row>
    <row r="6" spans="1:17" x14ac:dyDescent="0.35">
      <c r="A6" s="19">
        <v>30</v>
      </c>
      <c r="B6" s="19">
        <v>0.23</v>
      </c>
      <c r="C6" s="19">
        <v>15</v>
      </c>
      <c r="D6" s="19">
        <v>1.48</v>
      </c>
      <c r="E6" s="19">
        <v>12.094041203547031</v>
      </c>
      <c r="F6" s="19">
        <v>5.1655938931143739</v>
      </c>
      <c r="G6" s="19">
        <v>57.571906677028593</v>
      </c>
      <c r="H6" s="19">
        <v>3.392745455596283</v>
      </c>
      <c r="I6" s="19">
        <v>43.11134877266727</v>
      </c>
      <c r="J6" s="19" t="s">
        <v>157</v>
      </c>
      <c r="L6" s="15" t="s">
        <v>211</v>
      </c>
      <c r="M6" s="15">
        <v>14.64197663084343</v>
      </c>
      <c r="N6" s="15">
        <v>3</v>
      </c>
      <c r="O6" s="15">
        <v>6.5377729817618624</v>
      </c>
    </row>
    <row r="7" spans="1:17" x14ac:dyDescent="0.35">
      <c r="A7" s="19">
        <v>32</v>
      </c>
      <c r="B7" s="19">
        <v>1.19</v>
      </c>
      <c r="C7" s="19">
        <v>1</v>
      </c>
      <c r="D7" s="19">
        <v>-1.25</v>
      </c>
      <c r="E7" s="19">
        <v>13.939457908589871</v>
      </c>
      <c r="F7" s="19">
        <v>4.1494543885821731</v>
      </c>
      <c r="G7" s="19">
        <v>35.496961847471731</v>
      </c>
      <c r="H7" s="19">
        <v>5.6161361356387962</v>
      </c>
      <c r="I7" s="19">
        <v>34.598250842302207</v>
      </c>
      <c r="J7" s="19" t="s">
        <v>157</v>
      </c>
      <c r="L7" s="22" t="s">
        <v>219</v>
      </c>
      <c r="M7" s="22"/>
      <c r="N7" s="22"/>
      <c r="O7" s="22"/>
    </row>
    <row r="8" spans="1:17" x14ac:dyDescent="0.35">
      <c r="A8" s="19">
        <v>27</v>
      </c>
      <c r="B8" s="19">
        <v>-1.2</v>
      </c>
      <c r="C8" s="19">
        <v>1</v>
      </c>
      <c r="D8" s="19">
        <v>-1.25</v>
      </c>
      <c r="E8" s="19">
        <v>17.2925824560831</v>
      </c>
      <c r="F8" s="19">
        <v>5.1644916210354292</v>
      </c>
      <c r="G8" s="19">
        <v>40.190194263270001</v>
      </c>
      <c r="H8" s="19">
        <v>6.9965977220919173</v>
      </c>
      <c r="I8" s="19">
        <v>42.739831540725589</v>
      </c>
      <c r="J8" s="19" t="s">
        <v>157</v>
      </c>
      <c r="L8" s="14" t="s">
        <v>165</v>
      </c>
      <c r="M8" s="14" t="s">
        <v>53</v>
      </c>
      <c r="N8" s="14" t="s">
        <v>54</v>
      </c>
      <c r="O8" s="14" t="s">
        <v>13</v>
      </c>
      <c r="P8" s="1"/>
      <c r="Q8" s="1"/>
    </row>
    <row r="9" spans="1:17" x14ac:dyDescent="0.35">
      <c r="A9" s="19">
        <v>27</v>
      </c>
      <c r="B9" s="19">
        <v>-1.2</v>
      </c>
      <c r="C9" s="19">
        <v>5</v>
      </c>
      <c r="D9" s="19">
        <v>-0.47</v>
      </c>
      <c r="E9" s="19">
        <v>20.76445183436617</v>
      </c>
      <c r="F9" s="19">
        <v>4.9072395426356463</v>
      </c>
      <c r="G9" s="19">
        <v>21.097854863952531</v>
      </c>
      <c r="H9" s="19">
        <v>9.7425367646791283</v>
      </c>
      <c r="I9" s="19">
        <v>44.255666711452513</v>
      </c>
      <c r="J9" s="19" t="s">
        <v>158</v>
      </c>
      <c r="L9" s="15" t="s">
        <v>212</v>
      </c>
      <c r="M9" s="15">
        <v>22.39643704487964</v>
      </c>
      <c r="N9" s="15">
        <v>4</v>
      </c>
      <c r="O9" s="15">
        <v>2.1323886010235928</v>
      </c>
    </row>
    <row r="10" spans="1:17" x14ac:dyDescent="0.35">
      <c r="A10" s="19">
        <v>30</v>
      </c>
      <c r="B10" s="19">
        <v>0.23</v>
      </c>
      <c r="C10" s="19">
        <v>1</v>
      </c>
      <c r="D10" s="19">
        <v>-1.25</v>
      </c>
      <c r="E10" s="19">
        <v>22.799903561842171</v>
      </c>
      <c r="F10" s="19">
        <v>6.4925696029193478</v>
      </c>
      <c r="G10" s="19">
        <v>33.97272707958534</v>
      </c>
      <c r="H10" s="19">
        <v>9.5300275981166731</v>
      </c>
      <c r="I10" s="19">
        <v>54.547124557334271</v>
      </c>
      <c r="J10" s="19" t="s">
        <v>157</v>
      </c>
      <c r="L10" s="15" t="s">
        <v>213</v>
      </c>
      <c r="M10" s="15">
        <v>23.047807794191531</v>
      </c>
      <c r="N10" s="15">
        <v>4</v>
      </c>
      <c r="O10" s="15">
        <v>4.0171528889171233</v>
      </c>
    </row>
    <row r="11" spans="1:17" x14ac:dyDescent="0.35">
      <c r="A11" s="19">
        <v>27</v>
      </c>
      <c r="B11" s="19">
        <v>-1.2</v>
      </c>
      <c r="C11" s="19">
        <v>10</v>
      </c>
      <c r="D11" s="19">
        <v>0.5</v>
      </c>
      <c r="E11" s="19">
        <v>24.50608482424316</v>
      </c>
      <c r="F11" s="19">
        <v>5.9340353278352476</v>
      </c>
      <c r="G11" s="19">
        <v>21.544866395097898</v>
      </c>
      <c r="H11" s="19">
        <v>11.30747659196771</v>
      </c>
      <c r="I11" s="19">
        <v>53.110717367268407</v>
      </c>
      <c r="J11" s="19" t="s">
        <v>158</v>
      </c>
      <c r="L11" s="15" t="s">
        <v>214</v>
      </c>
      <c r="M11" s="15">
        <v>9.3163266612841049</v>
      </c>
      <c r="N11" s="15">
        <v>4</v>
      </c>
      <c r="O11" s="15">
        <v>1.9881438193646619</v>
      </c>
    </row>
    <row r="12" spans="1:17" x14ac:dyDescent="0.35">
      <c r="A12" s="19">
        <v>30</v>
      </c>
      <c r="B12" s="19">
        <v>0.23</v>
      </c>
      <c r="C12" s="19">
        <v>10</v>
      </c>
      <c r="D12" s="19">
        <v>0.5</v>
      </c>
      <c r="E12" s="19">
        <v>26.31786711700796</v>
      </c>
      <c r="F12" s="19">
        <v>6.5084875755193998</v>
      </c>
      <c r="G12" s="19">
        <v>20.027331144166741</v>
      </c>
      <c r="H12" s="19">
        <v>11.86160777500514</v>
      </c>
      <c r="I12" s="19">
        <v>58.392600963252519</v>
      </c>
      <c r="J12" s="19" t="s">
        <v>159</v>
      </c>
    </row>
    <row r="13" spans="1:17" x14ac:dyDescent="0.35">
      <c r="A13" s="19">
        <v>27</v>
      </c>
      <c r="B13" s="19">
        <v>-1.2</v>
      </c>
      <c r="C13" s="19">
        <v>15</v>
      </c>
      <c r="D13" s="19">
        <v>1.48</v>
      </c>
      <c r="E13" s="19">
        <v>27.02262906482613</v>
      </c>
      <c r="F13" s="19">
        <v>8.042378334752275</v>
      </c>
      <c r="G13" s="19">
        <v>38.257753546597762</v>
      </c>
      <c r="H13" s="19">
        <v>10.93786799664338</v>
      </c>
      <c r="I13" s="19">
        <v>66.76095211601357</v>
      </c>
      <c r="J13" s="19" t="s">
        <v>160</v>
      </c>
    </row>
    <row r="14" spans="1:17" x14ac:dyDescent="0.35">
      <c r="A14" s="19">
        <v>30</v>
      </c>
      <c r="B14" s="19">
        <v>0.23</v>
      </c>
      <c r="C14" s="19">
        <v>5</v>
      </c>
      <c r="D14" s="19">
        <v>-0.47</v>
      </c>
      <c r="E14" s="19">
        <v>30.979419294368981</v>
      </c>
      <c r="F14" s="19">
        <v>7.5883859940429366</v>
      </c>
      <c r="G14" s="19">
        <v>20.898241095049251</v>
      </c>
      <c r="H14" s="19">
        <v>14.126994931821271</v>
      </c>
      <c r="I14" s="19">
        <v>67.935496858891554</v>
      </c>
      <c r="J14" s="19" t="s">
        <v>161</v>
      </c>
    </row>
  </sheetData>
  <mergeCells count="3">
    <mergeCell ref="A1:J1"/>
    <mergeCell ref="L1:O1"/>
    <mergeCell ref="L7:O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77A9-4C11-46E5-86EA-C6139380DBD7}">
  <dimension ref="A1:J68"/>
  <sheetViews>
    <sheetView workbookViewId="0">
      <selection sqref="A1:J1"/>
    </sheetView>
  </sheetViews>
  <sheetFormatPr defaultRowHeight="14.5" x14ac:dyDescent="0.35"/>
  <cols>
    <col min="1" max="1" width="10" bestFit="1" customWidth="1"/>
    <col min="2" max="2" width="11.90625" bestFit="1" customWidth="1"/>
    <col min="3" max="3" width="84.54296875" bestFit="1" customWidth="1"/>
  </cols>
  <sheetData>
    <row r="1" spans="1:10" x14ac:dyDescent="0.35">
      <c r="A1" s="26" t="s">
        <v>221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35">
      <c r="A2" s="2" t="s">
        <v>223</v>
      </c>
      <c r="B2" s="2" t="s">
        <v>222</v>
      </c>
      <c r="C2" s="1" t="s">
        <v>57</v>
      </c>
      <c r="D2" s="1" t="s">
        <v>58</v>
      </c>
      <c r="E2" s="1" t="s">
        <v>13</v>
      </c>
      <c r="F2" s="1" t="s">
        <v>42</v>
      </c>
      <c r="G2" s="1" t="s">
        <v>59</v>
      </c>
      <c r="H2" s="1" t="s">
        <v>60</v>
      </c>
      <c r="I2" s="1" t="s">
        <v>61</v>
      </c>
    </row>
    <row r="3" spans="1:10" x14ac:dyDescent="0.35">
      <c r="A3" t="s">
        <v>224</v>
      </c>
      <c r="B3" t="s">
        <v>225</v>
      </c>
      <c r="C3" t="s">
        <v>76</v>
      </c>
      <c r="D3">
        <v>1.2405491353739759</v>
      </c>
      <c r="E3">
        <v>0.44755031496042952</v>
      </c>
      <c r="F3">
        <v>57.34652474197982</v>
      </c>
      <c r="G3">
        <v>1</v>
      </c>
      <c r="H3">
        <v>0.59748699532293503</v>
      </c>
      <c r="I3">
        <v>1</v>
      </c>
    </row>
    <row r="4" spans="1:10" x14ac:dyDescent="0.35">
      <c r="A4" t="s">
        <v>224</v>
      </c>
      <c r="B4" t="s">
        <v>226</v>
      </c>
      <c r="C4" t="s">
        <v>77</v>
      </c>
      <c r="D4">
        <v>0.75844980699935505</v>
      </c>
      <c r="E4">
        <v>0.26869962600036651</v>
      </c>
      <c r="F4">
        <v>59.125862051650508</v>
      </c>
      <c r="G4">
        <v>1</v>
      </c>
      <c r="H4">
        <v>-0.78040742637504423</v>
      </c>
      <c r="I4">
        <v>1</v>
      </c>
    </row>
    <row r="5" spans="1:10" x14ac:dyDescent="0.35">
      <c r="A5" t="s">
        <v>224</v>
      </c>
      <c r="B5" t="s">
        <v>227</v>
      </c>
      <c r="C5" t="s">
        <v>78</v>
      </c>
      <c r="D5">
        <v>0.83279744604011385</v>
      </c>
      <c r="E5">
        <v>0.20621263581333571</v>
      </c>
      <c r="F5">
        <v>60.658939888939599</v>
      </c>
      <c r="G5">
        <v>1</v>
      </c>
      <c r="H5">
        <v>-0.73891030589003104</v>
      </c>
      <c r="I5">
        <v>1</v>
      </c>
    </row>
    <row r="6" spans="1:10" x14ac:dyDescent="0.35">
      <c r="A6" t="s">
        <v>224</v>
      </c>
      <c r="B6" t="s">
        <v>228</v>
      </c>
      <c r="C6" t="s">
        <v>79</v>
      </c>
      <c r="D6">
        <v>1.578909207334066</v>
      </c>
      <c r="E6">
        <v>0.56734726356236997</v>
      </c>
      <c r="F6">
        <v>58.039312186178961</v>
      </c>
      <c r="G6">
        <v>1</v>
      </c>
      <c r="H6">
        <v>1.2710766983765951</v>
      </c>
      <c r="I6">
        <v>0.99999980595482019</v>
      </c>
    </row>
    <row r="7" spans="1:10" x14ac:dyDescent="0.35">
      <c r="A7" t="s">
        <v>224</v>
      </c>
      <c r="B7" t="s">
        <v>229</v>
      </c>
      <c r="C7" t="s">
        <v>80</v>
      </c>
      <c r="D7">
        <v>0.55819582322597994</v>
      </c>
      <c r="E7">
        <v>0.1849786036706168</v>
      </c>
      <c r="F7">
        <v>62.057532625924203</v>
      </c>
      <c r="G7">
        <v>1</v>
      </c>
      <c r="H7">
        <v>-1.7594117545004699</v>
      </c>
      <c r="I7">
        <v>0.99681777482788059</v>
      </c>
    </row>
    <row r="8" spans="1:10" x14ac:dyDescent="0.35">
      <c r="A8" t="s">
        <v>224</v>
      </c>
      <c r="B8" t="s">
        <v>230</v>
      </c>
      <c r="C8" t="s">
        <v>81</v>
      </c>
      <c r="D8">
        <v>0.70564443811016508</v>
      </c>
      <c r="E8">
        <v>0.2462897101474685</v>
      </c>
      <c r="F8">
        <v>60.552566141162217</v>
      </c>
      <c r="G8">
        <v>1</v>
      </c>
      <c r="H8">
        <v>-0.99889904516100925</v>
      </c>
      <c r="I8">
        <v>0.99999999999260702</v>
      </c>
    </row>
    <row r="9" spans="1:10" x14ac:dyDescent="0.35">
      <c r="A9" t="s">
        <v>224</v>
      </c>
      <c r="B9" t="s">
        <v>231</v>
      </c>
      <c r="C9" t="s">
        <v>82</v>
      </c>
      <c r="D9">
        <v>2.286061569269136</v>
      </c>
      <c r="E9">
        <v>0.79149644050258972</v>
      </c>
      <c r="F9">
        <v>57.489416849916758</v>
      </c>
      <c r="G9">
        <v>1</v>
      </c>
      <c r="H9">
        <v>2.3881161424188591</v>
      </c>
      <c r="I9">
        <v>0.74067210828759866</v>
      </c>
    </row>
    <row r="10" spans="1:10" x14ac:dyDescent="0.35">
      <c r="A10" t="s">
        <v>224</v>
      </c>
      <c r="B10" t="s">
        <v>232</v>
      </c>
      <c r="C10" t="s">
        <v>83</v>
      </c>
      <c r="D10">
        <v>0.65706625765686555</v>
      </c>
      <c r="E10">
        <v>0.23060938583072851</v>
      </c>
      <c r="F10">
        <v>62.012425545029537</v>
      </c>
      <c r="G10">
        <v>1</v>
      </c>
      <c r="H10">
        <v>-1.196605199274533</v>
      </c>
      <c r="I10">
        <v>0.99999998078738406</v>
      </c>
    </row>
    <row r="11" spans="1:10" x14ac:dyDescent="0.35">
      <c r="A11" t="s">
        <v>224</v>
      </c>
      <c r="B11" t="s">
        <v>233</v>
      </c>
      <c r="C11" t="s">
        <v>84</v>
      </c>
      <c r="D11">
        <v>0.63992968317771493</v>
      </c>
      <c r="E11">
        <v>0.24160937688403131</v>
      </c>
      <c r="F11">
        <v>56.982616073445882</v>
      </c>
      <c r="G11">
        <v>1</v>
      </c>
      <c r="H11">
        <v>-1.1823327423575369</v>
      </c>
      <c r="I11">
        <v>0.99999998855078076</v>
      </c>
    </row>
    <row r="12" spans="1:10" x14ac:dyDescent="0.35">
      <c r="A12" t="s">
        <v>224</v>
      </c>
      <c r="B12" t="s">
        <v>234</v>
      </c>
      <c r="C12" t="s">
        <v>85</v>
      </c>
      <c r="D12">
        <v>3.595684951010286</v>
      </c>
      <c r="E12">
        <v>1.5387802202753651</v>
      </c>
      <c r="F12">
        <v>59.94014326569242</v>
      </c>
      <c r="G12">
        <v>1</v>
      </c>
      <c r="H12">
        <v>2.990369923425825</v>
      </c>
      <c r="I12">
        <v>0.23437430495488881</v>
      </c>
    </row>
    <row r="13" spans="1:10" x14ac:dyDescent="0.35">
      <c r="A13" t="s">
        <v>224</v>
      </c>
      <c r="B13" t="s">
        <v>235</v>
      </c>
      <c r="C13" t="s">
        <v>86</v>
      </c>
      <c r="D13">
        <v>1.429843190133288</v>
      </c>
      <c r="E13">
        <v>0.73322146617258621</v>
      </c>
      <c r="F13">
        <v>59.874995015653447</v>
      </c>
      <c r="G13">
        <v>1</v>
      </c>
      <c r="H13">
        <v>0.69728123185866209</v>
      </c>
      <c r="I13">
        <v>1</v>
      </c>
    </row>
    <row r="14" spans="1:10" x14ac:dyDescent="0.35">
      <c r="A14" t="s">
        <v>225</v>
      </c>
      <c r="B14" t="s">
        <v>226</v>
      </c>
      <c r="C14" t="s">
        <v>87</v>
      </c>
      <c r="D14">
        <v>0.61138231882343985</v>
      </c>
      <c r="E14">
        <v>0.2035770202208074</v>
      </c>
      <c r="F14">
        <v>59.941746354961943</v>
      </c>
      <c r="G14">
        <v>1</v>
      </c>
      <c r="H14">
        <v>-1.4776724171282209</v>
      </c>
      <c r="I14">
        <v>0.99996697937682433</v>
      </c>
    </row>
    <row r="15" spans="1:10" x14ac:dyDescent="0.35">
      <c r="A15" t="s">
        <v>225</v>
      </c>
      <c r="B15" t="s">
        <v>227</v>
      </c>
      <c r="C15" t="s">
        <v>88</v>
      </c>
      <c r="D15">
        <v>0.67131355163055162</v>
      </c>
      <c r="E15">
        <v>0.24352756796631431</v>
      </c>
      <c r="F15">
        <v>57.758573035592953</v>
      </c>
      <c r="G15">
        <v>1</v>
      </c>
      <c r="H15">
        <v>-1.0985662994938341</v>
      </c>
      <c r="I15">
        <v>0.99999999947237739</v>
      </c>
    </row>
    <row r="16" spans="1:10" x14ac:dyDescent="0.35">
      <c r="A16" t="s">
        <v>225</v>
      </c>
      <c r="B16" t="s">
        <v>228</v>
      </c>
      <c r="C16" t="s">
        <v>89</v>
      </c>
      <c r="D16">
        <v>1.272750238029136</v>
      </c>
      <c r="E16">
        <v>0.27411504440854317</v>
      </c>
      <c r="F16">
        <v>56.487178198509717</v>
      </c>
      <c r="G16">
        <v>1</v>
      </c>
      <c r="H16">
        <v>1.119829199410332</v>
      </c>
      <c r="I16">
        <v>0.9999999988079209</v>
      </c>
    </row>
    <row r="17" spans="1:9" x14ac:dyDescent="0.35">
      <c r="A17" t="s">
        <v>225</v>
      </c>
      <c r="B17" t="s">
        <v>229</v>
      </c>
      <c r="C17" t="s">
        <v>90</v>
      </c>
      <c r="D17">
        <v>0.44995865726649031</v>
      </c>
      <c r="E17">
        <v>0.14740402207235589</v>
      </c>
      <c r="F17">
        <v>61.465101972425011</v>
      </c>
      <c r="G17">
        <v>1</v>
      </c>
      <c r="H17">
        <v>-2.437767888484323</v>
      </c>
      <c r="I17">
        <v>0.69199736618484209</v>
      </c>
    </row>
    <row r="18" spans="1:9" x14ac:dyDescent="0.35">
      <c r="A18" t="s">
        <v>225</v>
      </c>
      <c r="B18" t="s">
        <v>230</v>
      </c>
      <c r="C18" t="s">
        <v>91</v>
      </c>
      <c r="D18">
        <v>0.56881619436818298</v>
      </c>
      <c r="E18">
        <v>0.2078293846839514</v>
      </c>
      <c r="F18">
        <v>59.352698043221167</v>
      </c>
      <c r="G18">
        <v>1</v>
      </c>
      <c r="H18">
        <v>-1.544174899905826</v>
      </c>
      <c r="I18">
        <v>0.9998801496541343</v>
      </c>
    </row>
    <row r="19" spans="1:9" x14ac:dyDescent="0.35">
      <c r="A19" t="s">
        <v>225</v>
      </c>
      <c r="B19" t="s">
        <v>231</v>
      </c>
      <c r="C19" t="s">
        <v>92</v>
      </c>
      <c r="D19">
        <v>1.8427819616995491</v>
      </c>
      <c r="E19">
        <v>0.61612733242626649</v>
      </c>
      <c r="F19">
        <v>56.680909645808818</v>
      </c>
      <c r="G19">
        <v>1</v>
      </c>
      <c r="H19">
        <v>1.8282731517957169</v>
      </c>
      <c r="I19">
        <v>0.99317198091569081</v>
      </c>
    </row>
    <row r="20" spans="1:9" x14ac:dyDescent="0.35">
      <c r="A20" t="s">
        <v>225</v>
      </c>
      <c r="B20" t="s">
        <v>232</v>
      </c>
      <c r="C20" t="s">
        <v>93</v>
      </c>
      <c r="D20">
        <v>0.52965758382378469</v>
      </c>
      <c r="E20">
        <v>0.19933138602694919</v>
      </c>
      <c r="F20">
        <v>61.035528518526213</v>
      </c>
      <c r="G20">
        <v>1</v>
      </c>
      <c r="H20">
        <v>-1.688697420161523</v>
      </c>
      <c r="I20">
        <v>0.99875536391693098</v>
      </c>
    </row>
    <row r="21" spans="1:9" x14ac:dyDescent="0.35">
      <c r="A21" t="s">
        <v>225</v>
      </c>
      <c r="B21" t="s">
        <v>233</v>
      </c>
      <c r="C21" t="s">
        <v>94</v>
      </c>
      <c r="D21">
        <v>0.51584388310810569</v>
      </c>
      <c r="E21">
        <v>0.17328855933539969</v>
      </c>
      <c r="F21">
        <v>58.908117888076063</v>
      </c>
      <c r="G21">
        <v>1</v>
      </c>
      <c r="H21">
        <v>-1.9704903372686271</v>
      </c>
      <c r="I21">
        <v>0.97343354434660723</v>
      </c>
    </row>
    <row r="22" spans="1:9" x14ac:dyDescent="0.35">
      <c r="A22" t="s">
        <v>225</v>
      </c>
      <c r="B22" t="s">
        <v>234</v>
      </c>
      <c r="C22" t="s">
        <v>95</v>
      </c>
      <c r="D22">
        <v>2.8984623409747732</v>
      </c>
      <c r="E22">
        <v>1.5008244559060431</v>
      </c>
      <c r="F22">
        <v>59.83000386447079</v>
      </c>
      <c r="G22">
        <v>1</v>
      </c>
      <c r="H22">
        <v>2.0551948709039092</v>
      </c>
      <c r="I22">
        <v>0.94950846830578772</v>
      </c>
    </row>
    <row r="23" spans="1:9" x14ac:dyDescent="0.35">
      <c r="A23" t="s">
        <v>225</v>
      </c>
      <c r="B23" t="s">
        <v>235</v>
      </c>
      <c r="C23" t="s">
        <v>96</v>
      </c>
      <c r="D23">
        <v>1.152588921600632</v>
      </c>
      <c r="E23">
        <v>0.6408835698217783</v>
      </c>
      <c r="F23">
        <v>60.31251587666388</v>
      </c>
      <c r="G23">
        <v>1</v>
      </c>
      <c r="H23">
        <v>0.25539724796155699</v>
      </c>
      <c r="I23">
        <v>1</v>
      </c>
    </row>
    <row r="24" spans="1:9" x14ac:dyDescent="0.35">
      <c r="A24" t="s">
        <v>226</v>
      </c>
      <c r="B24" t="s">
        <v>227</v>
      </c>
      <c r="C24" t="s">
        <v>97</v>
      </c>
      <c r="D24">
        <v>1.098025786749026</v>
      </c>
      <c r="E24">
        <v>0.32708836774958261</v>
      </c>
      <c r="F24">
        <v>56.40522908197714</v>
      </c>
      <c r="G24">
        <v>1</v>
      </c>
      <c r="H24">
        <v>0.31392310059876821</v>
      </c>
      <c r="I24">
        <v>1</v>
      </c>
    </row>
    <row r="25" spans="1:9" x14ac:dyDescent="0.35">
      <c r="A25" t="s">
        <v>226</v>
      </c>
      <c r="B25" t="s">
        <v>228</v>
      </c>
      <c r="C25" t="s">
        <v>98</v>
      </c>
      <c r="D25">
        <v>2.0817583349130042</v>
      </c>
      <c r="E25">
        <v>0.64580479009579184</v>
      </c>
      <c r="F25">
        <v>59.030790921909123</v>
      </c>
      <c r="G25">
        <v>1</v>
      </c>
      <c r="H25">
        <v>2.3635192372056961</v>
      </c>
      <c r="I25">
        <v>0.76036946957594531</v>
      </c>
    </row>
    <row r="26" spans="1:9" x14ac:dyDescent="0.35">
      <c r="A26" t="s">
        <v>226</v>
      </c>
      <c r="B26" t="s">
        <v>229</v>
      </c>
      <c r="C26" t="s">
        <v>99</v>
      </c>
      <c r="D26">
        <v>0.73596936550668091</v>
      </c>
      <c r="E26">
        <v>0.20699430717472481</v>
      </c>
      <c r="F26">
        <v>58.499875267558771</v>
      </c>
      <c r="G26">
        <v>1</v>
      </c>
      <c r="H26">
        <v>-1.089999839313152</v>
      </c>
      <c r="I26">
        <v>0.99999999962271813</v>
      </c>
    </row>
    <row r="27" spans="1:9" x14ac:dyDescent="0.35">
      <c r="A27" t="s">
        <v>226</v>
      </c>
      <c r="B27" t="s">
        <v>230</v>
      </c>
      <c r="C27" t="s">
        <v>100</v>
      </c>
      <c r="D27">
        <v>0.93037723999416233</v>
      </c>
      <c r="E27">
        <v>0.29064818572984807</v>
      </c>
      <c r="F27">
        <v>55.959232290731507</v>
      </c>
      <c r="G27">
        <v>1</v>
      </c>
      <c r="H27">
        <v>-0.231003693489301</v>
      </c>
      <c r="I27">
        <v>1</v>
      </c>
    </row>
    <row r="28" spans="1:9" x14ac:dyDescent="0.35">
      <c r="A28" t="s">
        <v>226</v>
      </c>
      <c r="B28" t="s">
        <v>231</v>
      </c>
      <c r="C28" t="s">
        <v>101</v>
      </c>
      <c r="D28">
        <v>3.0141237405194299</v>
      </c>
      <c r="E28">
        <v>1.116734487753571</v>
      </c>
      <c r="F28">
        <v>58.013950077507168</v>
      </c>
      <c r="G28">
        <v>1</v>
      </c>
      <c r="H28">
        <v>2.9778880768092599</v>
      </c>
      <c r="I28">
        <v>0.24407256272196781</v>
      </c>
    </row>
    <row r="29" spans="1:9" x14ac:dyDescent="0.35">
      <c r="A29" t="s">
        <v>226</v>
      </c>
      <c r="B29" t="s">
        <v>232</v>
      </c>
      <c r="C29" t="s">
        <v>102</v>
      </c>
      <c r="D29">
        <v>0.86632793837262367</v>
      </c>
      <c r="E29">
        <v>0.27218863259269621</v>
      </c>
      <c r="F29">
        <v>58.053203036827398</v>
      </c>
      <c r="G29">
        <v>1</v>
      </c>
      <c r="H29">
        <v>-0.45670871614871472</v>
      </c>
      <c r="I29">
        <v>1</v>
      </c>
    </row>
    <row r="30" spans="1:9" x14ac:dyDescent="0.35">
      <c r="A30" t="s">
        <v>226</v>
      </c>
      <c r="B30" t="s">
        <v>233</v>
      </c>
      <c r="C30" t="s">
        <v>103</v>
      </c>
      <c r="D30">
        <v>0.84373372802276836</v>
      </c>
      <c r="E30">
        <v>0.32162578441872391</v>
      </c>
      <c r="F30">
        <v>54.765173743565683</v>
      </c>
      <c r="G30">
        <v>1</v>
      </c>
      <c r="H30">
        <v>-0.44575350133164759</v>
      </c>
      <c r="I30">
        <v>1</v>
      </c>
    </row>
    <row r="31" spans="1:9" x14ac:dyDescent="0.35">
      <c r="A31" t="s">
        <v>226</v>
      </c>
      <c r="B31" t="s">
        <v>234</v>
      </c>
      <c r="C31" t="s">
        <v>104</v>
      </c>
      <c r="D31">
        <v>4.740834420191689</v>
      </c>
      <c r="E31">
        <v>2.7109070928410528</v>
      </c>
      <c r="F31">
        <v>60.346481263181879</v>
      </c>
      <c r="G31">
        <v>1</v>
      </c>
      <c r="H31">
        <v>2.7215056263534421</v>
      </c>
      <c r="I31">
        <v>0.42999401570392642</v>
      </c>
    </row>
    <row r="32" spans="1:9" x14ac:dyDescent="0.35">
      <c r="A32" t="s">
        <v>226</v>
      </c>
      <c r="B32" t="s">
        <v>235</v>
      </c>
      <c r="C32" t="s">
        <v>105</v>
      </c>
      <c r="D32">
        <v>1.885217949741667</v>
      </c>
      <c r="E32">
        <v>0.65067703225473783</v>
      </c>
      <c r="F32">
        <v>59.055657324690678</v>
      </c>
      <c r="G32">
        <v>1</v>
      </c>
      <c r="H32">
        <v>1.8370251444106569</v>
      </c>
      <c r="I32">
        <v>0.99238545284142121</v>
      </c>
    </row>
    <row r="33" spans="1:9" x14ac:dyDescent="0.35">
      <c r="A33" t="s">
        <v>227</v>
      </c>
      <c r="B33" t="s">
        <v>228</v>
      </c>
      <c r="C33" t="s">
        <v>106</v>
      </c>
      <c r="D33">
        <v>1.8959102418501099</v>
      </c>
      <c r="E33">
        <v>0.47121304877132542</v>
      </c>
      <c r="F33">
        <v>58.78319649521039</v>
      </c>
      <c r="G33">
        <v>1</v>
      </c>
      <c r="H33">
        <v>2.573808187932332</v>
      </c>
      <c r="I33">
        <v>0.56694648142328785</v>
      </c>
    </row>
    <row r="34" spans="1:9" x14ac:dyDescent="0.35">
      <c r="A34" t="s">
        <v>227</v>
      </c>
      <c r="B34" t="s">
        <v>229</v>
      </c>
      <c r="C34" t="s">
        <v>107</v>
      </c>
      <c r="D34">
        <v>0.67026601231806959</v>
      </c>
      <c r="E34">
        <v>0.17797409271089509</v>
      </c>
      <c r="F34">
        <v>59.982870534661622</v>
      </c>
      <c r="G34">
        <v>1</v>
      </c>
      <c r="H34">
        <v>-1.5067386066271291</v>
      </c>
      <c r="I34">
        <v>0.99994077377019774</v>
      </c>
    </row>
    <row r="35" spans="1:9" x14ac:dyDescent="0.35">
      <c r="A35" t="s">
        <v>227</v>
      </c>
      <c r="B35" t="s">
        <v>230</v>
      </c>
      <c r="C35" t="s">
        <v>108</v>
      </c>
      <c r="D35">
        <v>0.84731820620421994</v>
      </c>
      <c r="E35">
        <v>0.1162229455565158</v>
      </c>
      <c r="F35">
        <v>58.075416645591922</v>
      </c>
      <c r="G35">
        <v>1</v>
      </c>
      <c r="H35">
        <v>-1.207875139326205</v>
      </c>
      <c r="I35">
        <v>0.99999997282500419</v>
      </c>
    </row>
    <row r="36" spans="1:9" x14ac:dyDescent="0.35">
      <c r="A36" t="s">
        <v>227</v>
      </c>
      <c r="B36" t="s">
        <v>231</v>
      </c>
      <c r="C36" t="s">
        <v>109</v>
      </c>
      <c r="D36">
        <v>2.7450391210241789</v>
      </c>
      <c r="E36">
        <v>0.75602344640814545</v>
      </c>
      <c r="F36">
        <v>60.377949706072307</v>
      </c>
      <c r="G36">
        <v>1</v>
      </c>
      <c r="H36">
        <v>3.6664572890053622</v>
      </c>
      <c r="I36" s="2">
        <v>3.3816445118216687E-2</v>
      </c>
    </row>
    <row r="37" spans="1:9" x14ac:dyDescent="0.35">
      <c r="A37" t="s">
        <v>227</v>
      </c>
      <c r="B37" t="s">
        <v>232</v>
      </c>
      <c r="C37" t="s">
        <v>110</v>
      </c>
      <c r="D37">
        <v>0.78898687883970309</v>
      </c>
      <c r="E37">
        <v>0.22199672220306821</v>
      </c>
      <c r="F37">
        <v>61.292664374036157</v>
      </c>
      <c r="G37">
        <v>1</v>
      </c>
      <c r="H37">
        <v>-0.84232910105558167</v>
      </c>
      <c r="I37">
        <v>0.99999999999999833</v>
      </c>
    </row>
    <row r="38" spans="1:9" x14ac:dyDescent="0.35">
      <c r="A38" t="s">
        <v>227</v>
      </c>
      <c r="B38" t="s">
        <v>233</v>
      </c>
      <c r="C38" t="s">
        <v>111</v>
      </c>
      <c r="D38">
        <v>0.76840975704300019</v>
      </c>
      <c r="E38">
        <v>0.26856800571679768</v>
      </c>
      <c r="F38">
        <v>55.439409743755142</v>
      </c>
      <c r="G38">
        <v>1</v>
      </c>
      <c r="H38">
        <v>-0.75371537301369418</v>
      </c>
      <c r="I38">
        <v>1</v>
      </c>
    </row>
    <row r="39" spans="1:9" x14ac:dyDescent="0.35">
      <c r="A39" t="s">
        <v>227</v>
      </c>
      <c r="B39" t="s">
        <v>234</v>
      </c>
      <c r="C39" t="s">
        <v>112</v>
      </c>
      <c r="D39">
        <v>4.3175984365796056</v>
      </c>
      <c r="E39">
        <v>2.3059649264854309</v>
      </c>
      <c r="F39">
        <v>61.76962139676489</v>
      </c>
      <c r="G39">
        <v>1</v>
      </c>
      <c r="H39">
        <v>2.7387009528204129</v>
      </c>
      <c r="I39">
        <v>0.41341014021016631</v>
      </c>
    </row>
    <row r="40" spans="1:9" x14ac:dyDescent="0.35">
      <c r="A40" t="s">
        <v>227</v>
      </c>
      <c r="B40" t="s">
        <v>235</v>
      </c>
      <c r="C40" t="s">
        <v>113</v>
      </c>
      <c r="D40">
        <v>1.71691591626761</v>
      </c>
      <c r="E40">
        <v>0.79140610586567339</v>
      </c>
      <c r="F40">
        <v>59.861126764287206</v>
      </c>
      <c r="G40">
        <v>1</v>
      </c>
      <c r="H40">
        <v>1.1726519200849139</v>
      </c>
      <c r="I40">
        <v>0.99999999163556397</v>
      </c>
    </row>
    <row r="41" spans="1:9" x14ac:dyDescent="0.35">
      <c r="A41" t="s">
        <v>228</v>
      </c>
      <c r="B41" t="s">
        <v>229</v>
      </c>
      <c r="C41" t="s">
        <v>114</v>
      </c>
      <c r="D41">
        <v>0.35353256579488462</v>
      </c>
      <c r="E41">
        <v>9.925677644693226E-2</v>
      </c>
      <c r="F41">
        <v>62.67192886283317</v>
      </c>
      <c r="G41">
        <v>1</v>
      </c>
      <c r="H41">
        <v>-3.7034849324053858</v>
      </c>
      <c r="I41" s="2">
        <v>2.9360352148466551E-2</v>
      </c>
    </row>
    <row r="42" spans="1:9" x14ac:dyDescent="0.35">
      <c r="A42" t="s">
        <v>228</v>
      </c>
      <c r="B42" t="s">
        <v>230</v>
      </c>
      <c r="C42" t="s">
        <v>115</v>
      </c>
      <c r="D42">
        <v>0.44691894558118461</v>
      </c>
      <c r="E42">
        <v>0.10995331224892289</v>
      </c>
      <c r="F42">
        <v>60.462271125491696</v>
      </c>
      <c r="G42">
        <v>1</v>
      </c>
      <c r="H42">
        <v>-3.2735594123638858</v>
      </c>
      <c r="I42">
        <v>0.1096935683829097</v>
      </c>
    </row>
    <row r="43" spans="1:9" x14ac:dyDescent="0.35">
      <c r="A43" t="s">
        <v>228</v>
      </c>
      <c r="B43" t="s">
        <v>231</v>
      </c>
      <c r="C43" t="s">
        <v>116</v>
      </c>
      <c r="D43">
        <v>1.447873987085724</v>
      </c>
      <c r="E43">
        <v>0.25454061247183452</v>
      </c>
      <c r="F43">
        <v>59.197927342924707</v>
      </c>
      <c r="G43">
        <v>1</v>
      </c>
      <c r="H43">
        <v>2.105175866235649</v>
      </c>
      <c r="I43">
        <v>0.93018260371181383</v>
      </c>
    </row>
    <row r="44" spans="1:9" x14ac:dyDescent="0.35">
      <c r="A44" t="s">
        <v>228</v>
      </c>
      <c r="B44" t="s">
        <v>232</v>
      </c>
      <c r="C44" t="s">
        <v>117</v>
      </c>
      <c r="D44">
        <v>0.41615202103121501</v>
      </c>
      <c r="E44">
        <v>0.12466017598045361</v>
      </c>
      <c r="F44">
        <v>62.638472670183397</v>
      </c>
      <c r="G44">
        <v>1</v>
      </c>
      <c r="H44">
        <v>-2.9266957887901239</v>
      </c>
      <c r="I44">
        <v>0.27055703373641699</v>
      </c>
    </row>
    <row r="45" spans="1:9" x14ac:dyDescent="0.35">
      <c r="A45" t="s">
        <v>228</v>
      </c>
      <c r="B45" t="s">
        <v>233</v>
      </c>
      <c r="C45" t="s">
        <v>118</v>
      </c>
      <c r="D45">
        <v>0.40529859488134468</v>
      </c>
      <c r="E45">
        <v>0.14583313388627689</v>
      </c>
      <c r="F45">
        <v>57.195506054602042</v>
      </c>
      <c r="G45">
        <v>1</v>
      </c>
      <c r="H45">
        <v>-2.5099769959652121</v>
      </c>
      <c r="I45">
        <v>0.62940474682812364</v>
      </c>
    </row>
    <row r="46" spans="1:9" x14ac:dyDescent="0.35">
      <c r="A46" t="s">
        <v>228</v>
      </c>
      <c r="B46" t="s">
        <v>234</v>
      </c>
      <c r="C46" t="s">
        <v>119</v>
      </c>
      <c r="D46">
        <v>2.27732217552995</v>
      </c>
      <c r="E46">
        <v>1.1235983469536179</v>
      </c>
      <c r="F46">
        <v>60.91180245572675</v>
      </c>
      <c r="G46">
        <v>1</v>
      </c>
      <c r="H46">
        <v>1.668066499522324</v>
      </c>
      <c r="I46">
        <v>0.99907504663909452</v>
      </c>
    </row>
    <row r="47" spans="1:9" x14ac:dyDescent="0.35">
      <c r="A47" t="s">
        <v>228</v>
      </c>
      <c r="B47" t="s">
        <v>235</v>
      </c>
      <c r="C47" t="s">
        <v>120</v>
      </c>
      <c r="D47">
        <v>0.90558924065528001</v>
      </c>
      <c r="E47">
        <v>0.43116163274261871</v>
      </c>
      <c r="F47">
        <v>60.766775070506867</v>
      </c>
      <c r="G47">
        <v>1</v>
      </c>
      <c r="H47">
        <v>-0.2082903077890593</v>
      </c>
      <c r="I47">
        <v>1</v>
      </c>
    </row>
    <row r="48" spans="1:9" x14ac:dyDescent="0.35">
      <c r="A48" t="s">
        <v>229</v>
      </c>
      <c r="B48" t="s">
        <v>230</v>
      </c>
      <c r="C48" t="s">
        <v>121</v>
      </c>
      <c r="D48">
        <v>1.264152128606115</v>
      </c>
      <c r="E48">
        <v>0.34573833593595632</v>
      </c>
      <c r="F48">
        <v>59.304704853665648</v>
      </c>
      <c r="G48">
        <v>1</v>
      </c>
      <c r="H48">
        <v>0.85706242451020509</v>
      </c>
      <c r="I48">
        <v>0.999999999999996</v>
      </c>
    </row>
    <row r="49" spans="1:9" x14ac:dyDescent="0.35">
      <c r="A49" t="s">
        <v>229</v>
      </c>
      <c r="B49" t="s">
        <v>231</v>
      </c>
      <c r="C49" t="s">
        <v>122</v>
      </c>
      <c r="D49">
        <v>4.0954472859673254</v>
      </c>
      <c r="E49">
        <v>1.323929305953718</v>
      </c>
      <c r="F49">
        <v>61.701294595828493</v>
      </c>
      <c r="G49">
        <v>1</v>
      </c>
      <c r="H49">
        <v>4.3613148834022208</v>
      </c>
      <c r="I49" s="2">
        <v>3.293102020212824E-3</v>
      </c>
    </row>
    <row r="50" spans="1:9" x14ac:dyDescent="0.35">
      <c r="A50" t="s">
        <v>229</v>
      </c>
      <c r="B50" t="s">
        <v>232</v>
      </c>
      <c r="C50" t="s">
        <v>123</v>
      </c>
      <c r="D50">
        <v>1.1771249986420249</v>
      </c>
      <c r="E50">
        <v>0.12797252297993791</v>
      </c>
      <c r="F50">
        <v>58.556407210394539</v>
      </c>
      <c r="G50">
        <v>1</v>
      </c>
      <c r="H50">
        <v>1.5000070528809899</v>
      </c>
      <c r="I50">
        <v>0.99994863166652714</v>
      </c>
    </row>
    <row r="51" spans="1:9" x14ac:dyDescent="0.35">
      <c r="A51" t="s">
        <v>229</v>
      </c>
      <c r="B51" t="s">
        <v>233</v>
      </c>
      <c r="C51" t="s">
        <v>124</v>
      </c>
      <c r="D51">
        <v>1.1464250654535011</v>
      </c>
      <c r="E51">
        <v>0.3910059651695188</v>
      </c>
      <c r="F51">
        <v>57.28432109913031</v>
      </c>
      <c r="G51">
        <v>1</v>
      </c>
      <c r="H51">
        <v>0.40065174370860168</v>
      </c>
      <c r="I51">
        <v>1</v>
      </c>
    </row>
    <row r="52" spans="1:9" x14ac:dyDescent="0.35">
      <c r="A52" t="s">
        <v>229</v>
      </c>
      <c r="B52" t="s">
        <v>234</v>
      </c>
      <c r="C52" t="s">
        <v>125</v>
      </c>
      <c r="D52">
        <v>6.4416192336047056</v>
      </c>
      <c r="E52">
        <v>3.4135010057289619</v>
      </c>
      <c r="F52">
        <v>62.59015102959588</v>
      </c>
      <c r="G52">
        <v>1</v>
      </c>
      <c r="H52">
        <v>3.515252839874524</v>
      </c>
      <c r="I52">
        <v>5.2884902713521982E-2</v>
      </c>
    </row>
    <row r="53" spans="1:9" x14ac:dyDescent="0.35">
      <c r="A53" t="s">
        <v>229</v>
      </c>
      <c r="B53" t="s">
        <v>235</v>
      </c>
      <c r="C53" t="s">
        <v>126</v>
      </c>
      <c r="D53">
        <v>2.5615440507415439</v>
      </c>
      <c r="E53">
        <v>1.247244206881563</v>
      </c>
      <c r="F53">
        <v>59.305377229148093</v>
      </c>
      <c r="G53">
        <v>1</v>
      </c>
      <c r="H53">
        <v>1.9317905055321309</v>
      </c>
      <c r="I53">
        <v>0.98084586958145492</v>
      </c>
    </row>
    <row r="54" spans="1:9" x14ac:dyDescent="0.35">
      <c r="A54" t="s">
        <v>230</v>
      </c>
      <c r="B54" t="s">
        <v>231</v>
      </c>
      <c r="C54" t="s">
        <v>127</v>
      </c>
      <c r="D54">
        <v>3.239679144062404</v>
      </c>
      <c r="E54">
        <v>0.94234459210749055</v>
      </c>
      <c r="F54">
        <v>61.947516453911767</v>
      </c>
      <c r="G54">
        <v>1</v>
      </c>
      <c r="H54">
        <v>4.041153937453112</v>
      </c>
      <c r="I54" s="2">
        <v>9.8086274678592655E-3</v>
      </c>
    </row>
    <row r="55" spans="1:9" x14ac:dyDescent="0.35">
      <c r="A55" t="s">
        <v>230</v>
      </c>
      <c r="B55" t="s">
        <v>232</v>
      </c>
      <c r="C55" t="s">
        <v>128</v>
      </c>
      <c r="D55">
        <v>0.93115770800461495</v>
      </c>
      <c r="E55">
        <v>0.25334808869251602</v>
      </c>
      <c r="F55">
        <v>61.189366393571923</v>
      </c>
      <c r="G55">
        <v>1</v>
      </c>
      <c r="H55">
        <v>-0.26215446132042541</v>
      </c>
      <c r="I55">
        <v>1</v>
      </c>
    </row>
    <row r="56" spans="1:9" x14ac:dyDescent="0.35">
      <c r="A56" t="s">
        <v>230</v>
      </c>
      <c r="B56" t="s">
        <v>233</v>
      </c>
      <c r="C56" t="s">
        <v>129</v>
      </c>
      <c r="D56">
        <v>0.90687270899711858</v>
      </c>
      <c r="E56">
        <v>0.25863551899118592</v>
      </c>
      <c r="F56">
        <v>56.606676154458832</v>
      </c>
      <c r="G56">
        <v>1</v>
      </c>
      <c r="H56">
        <v>-0.34275915761121628</v>
      </c>
      <c r="I56">
        <v>1</v>
      </c>
    </row>
    <row r="57" spans="1:9" x14ac:dyDescent="0.35">
      <c r="A57" t="s">
        <v>230</v>
      </c>
      <c r="B57" t="s">
        <v>234</v>
      </c>
      <c r="C57" t="s">
        <v>130</v>
      </c>
      <c r="D57">
        <v>5.0956044670884628</v>
      </c>
      <c r="E57">
        <v>2.8814560119115251</v>
      </c>
      <c r="F57">
        <v>62.585053335670189</v>
      </c>
      <c r="G57">
        <v>1</v>
      </c>
      <c r="H57">
        <v>2.879645463866308</v>
      </c>
      <c r="I57">
        <v>0.30250358290696572</v>
      </c>
    </row>
    <row r="58" spans="1:9" x14ac:dyDescent="0.35">
      <c r="A58" t="s">
        <v>230</v>
      </c>
      <c r="B58" t="s">
        <v>235</v>
      </c>
      <c r="C58" t="s">
        <v>131</v>
      </c>
      <c r="D58">
        <v>2.0262941403784729</v>
      </c>
      <c r="E58">
        <v>0.89147508935602493</v>
      </c>
      <c r="F58">
        <v>59.905845385730892</v>
      </c>
      <c r="G58">
        <v>1</v>
      </c>
      <c r="H58">
        <v>1.6051893325758471</v>
      </c>
      <c r="I58">
        <v>0.99965329632100453</v>
      </c>
    </row>
    <row r="59" spans="1:9" x14ac:dyDescent="0.35">
      <c r="A59" t="s">
        <v>231</v>
      </c>
      <c r="B59" t="s">
        <v>232</v>
      </c>
      <c r="C59" t="s">
        <v>132</v>
      </c>
      <c r="D59">
        <v>0.28742281769205918</v>
      </c>
      <c r="E59">
        <v>8.2571798816967676E-2</v>
      </c>
      <c r="F59">
        <v>62.868699007919268</v>
      </c>
      <c r="G59">
        <v>1</v>
      </c>
      <c r="H59">
        <v>-4.3399688176987379</v>
      </c>
      <c r="I59" s="2">
        <v>3.4741080361897492E-3</v>
      </c>
    </row>
    <row r="60" spans="1:9" x14ac:dyDescent="0.35">
      <c r="A60" t="s">
        <v>231</v>
      </c>
      <c r="B60" t="s">
        <v>233</v>
      </c>
      <c r="C60" t="s">
        <v>133</v>
      </c>
      <c r="D60">
        <v>0.27992670529092678</v>
      </c>
      <c r="E60">
        <v>0.1055796494006649</v>
      </c>
      <c r="F60">
        <v>56.873478145892193</v>
      </c>
      <c r="G60">
        <v>1</v>
      </c>
      <c r="H60">
        <v>-3.3757487803484771</v>
      </c>
      <c r="I60">
        <v>8.4230628234347682E-2</v>
      </c>
    </row>
    <row r="61" spans="1:9" x14ac:dyDescent="0.35">
      <c r="A61" t="s">
        <v>231</v>
      </c>
      <c r="B61" t="s">
        <v>234</v>
      </c>
      <c r="C61" t="s">
        <v>134</v>
      </c>
      <c r="D61">
        <v>1.5728731891328029</v>
      </c>
      <c r="E61">
        <v>0.56443595107978561</v>
      </c>
      <c r="F61">
        <v>60.829970149758388</v>
      </c>
      <c r="G61">
        <v>1</v>
      </c>
      <c r="H61">
        <v>1.2620751091075999</v>
      </c>
      <c r="I61">
        <v>0.99999984857075486</v>
      </c>
    </row>
    <row r="62" spans="1:9" x14ac:dyDescent="0.35">
      <c r="A62" t="s">
        <v>231</v>
      </c>
      <c r="B62" t="s">
        <v>235</v>
      </c>
      <c r="C62" t="s">
        <v>135</v>
      </c>
      <c r="D62">
        <v>0.62546136523803886</v>
      </c>
      <c r="E62">
        <v>0.25845006385959701</v>
      </c>
      <c r="F62">
        <v>60.311039088203671</v>
      </c>
      <c r="G62">
        <v>1</v>
      </c>
      <c r="H62">
        <v>-1.135645206463787</v>
      </c>
      <c r="I62">
        <v>0.99999999778117232</v>
      </c>
    </row>
    <row r="63" spans="1:9" x14ac:dyDescent="0.35">
      <c r="A63" t="s">
        <v>232</v>
      </c>
      <c r="B63" t="s">
        <v>233</v>
      </c>
      <c r="C63" t="s">
        <v>136</v>
      </c>
      <c r="D63">
        <v>0.9739195640021745</v>
      </c>
      <c r="E63">
        <v>0.31100501518221679</v>
      </c>
      <c r="F63">
        <v>57.980744842251639</v>
      </c>
      <c r="G63">
        <v>1</v>
      </c>
      <c r="H63">
        <v>-8.2755403922198587E-2</v>
      </c>
      <c r="I63">
        <v>1</v>
      </c>
    </row>
    <row r="64" spans="1:9" x14ac:dyDescent="0.35">
      <c r="A64" t="s">
        <v>232</v>
      </c>
      <c r="B64" t="s">
        <v>234</v>
      </c>
      <c r="C64" t="s">
        <v>137</v>
      </c>
      <c r="D64">
        <v>5.472332369999787</v>
      </c>
      <c r="E64">
        <v>2.5747454150197249</v>
      </c>
      <c r="F64">
        <v>63.592940430667788</v>
      </c>
      <c r="G64">
        <v>1</v>
      </c>
      <c r="H64">
        <v>3.612532016285066</v>
      </c>
      <c r="I64" s="2">
        <v>3.878081042368442E-2</v>
      </c>
    </row>
    <row r="65" spans="1:9" x14ac:dyDescent="0.35">
      <c r="A65" t="s">
        <v>232</v>
      </c>
      <c r="B65" t="s">
        <v>235</v>
      </c>
      <c r="C65" t="s">
        <v>138</v>
      </c>
      <c r="D65">
        <v>2.1761019889108089</v>
      </c>
      <c r="E65">
        <v>0.93768513467084136</v>
      </c>
      <c r="F65">
        <v>59.174922698897198</v>
      </c>
      <c r="G65">
        <v>1</v>
      </c>
      <c r="H65">
        <v>1.804439281180402</v>
      </c>
      <c r="I65">
        <v>0.99467238619993026</v>
      </c>
    </row>
    <row r="66" spans="1:9" x14ac:dyDescent="0.35">
      <c r="A66" t="s">
        <v>233</v>
      </c>
      <c r="B66" t="s">
        <v>234</v>
      </c>
      <c r="C66" t="s">
        <v>139</v>
      </c>
      <c r="D66">
        <v>5.6188750819544779</v>
      </c>
      <c r="E66">
        <v>2.682230746774255</v>
      </c>
      <c r="F66">
        <v>61.392269080513763</v>
      </c>
      <c r="G66">
        <v>1</v>
      </c>
      <c r="H66">
        <v>3.6159891074688928</v>
      </c>
      <c r="I66" s="2">
        <v>3.9184850753534513E-2</v>
      </c>
    </row>
    <row r="67" spans="1:9" x14ac:dyDescent="0.35">
      <c r="A67" t="s">
        <v>233</v>
      </c>
      <c r="B67" t="s">
        <v>235</v>
      </c>
      <c r="C67" t="s">
        <v>140</v>
      </c>
      <c r="D67">
        <v>2.2343754754945562</v>
      </c>
      <c r="E67">
        <v>1.002147048467469</v>
      </c>
      <c r="F67">
        <v>57.601593028081879</v>
      </c>
      <c r="G67">
        <v>1</v>
      </c>
      <c r="H67">
        <v>1.792503846492614</v>
      </c>
      <c r="I67">
        <v>0.99539968211868046</v>
      </c>
    </row>
    <row r="68" spans="1:9" x14ac:dyDescent="0.35">
      <c r="A68" t="s">
        <v>234</v>
      </c>
      <c r="B68" t="s">
        <v>235</v>
      </c>
      <c r="C68" t="s">
        <v>141</v>
      </c>
      <c r="D68">
        <v>0.39765530340235788</v>
      </c>
      <c r="E68">
        <v>0.1981594727628351</v>
      </c>
      <c r="F68">
        <v>61.088060885158207</v>
      </c>
      <c r="G68">
        <v>1</v>
      </c>
      <c r="H68">
        <v>-1.8505584164288369</v>
      </c>
      <c r="I68">
        <v>0.99111774797722718</v>
      </c>
    </row>
  </sheetData>
  <mergeCells count="1">
    <mergeCell ref="A1:J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9FC5-9AF3-440B-BD5B-8D046BD66BBA}">
  <dimension ref="A1:K9"/>
  <sheetViews>
    <sheetView workbookViewId="0">
      <selection activeCell="K11" sqref="K11"/>
    </sheetView>
  </sheetViews>
  <sheetFormatPr defaultRowHeight="14.5" x14ac:dyDescent="0.35"/>
  <sheetData>
    <row r="1" spans="1:11" x14ac:dyDescent="0.35">
      <c r="A1" s="22" t="s">
        <v>146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35">
      <c r="A2" s="1" t="s">
        <v>0</v>
      </c>
      <c r="B2" s="1" t="s">
        <v>12</v>
      </c>
      <c r="C2" s="1" t="s">
        <v>13</v>
      </c>
      <c r="D2" s="1" t="s">
        <v>2</v>
      </c>
      <c r="E2" s="1" t="s">
        <v>3</v>
      </c>
      <c r="F2" s="1" t="s">
        <v>4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</row>
    <row r="3" spans="1:11" x14ac:dyDescent="0.35">
      <c r="A3" t="s">
        <v>19</v>
      </c>
      <c r="B3">
        <v>15.867288166410519</v>
      </c>
      <c r="C3">
        <v>1.461834460243697</v>
      </c>
      <c r="D3">
        <v>0.95</v>
      </c>
      <c r="E3">
        <v>13.203311698047861</v>
      </c>
      <c r="F3">
        <v>19.06876392179214</v>
      </c>
      <c r="G3">
        <v>30.004289472251081</v>
      </c>
      <c r="H3">
        <v>69</v>
      </c>
      <c r="I3">
        <v>2.538952977412162E-41</v>
      </c>
      <c r="J3" t="s">
        <v>20</v>
      </c>
    </row>
    <row r="4" spans="1:11" x14ac:dyDescent="0.35">
      <c r="A4" t="s">
        <v>24</v>
      </c>
      <c r="B4">
        <v>0.41522348479908022</v>
      </c>
      <c r="C4">
        <v>0.1550231995939747</v>
      </c>
      <c r="D4">
        <v>0.95</v>
      </c>
      <c r="E4">
        <v>0.19715818359171111</v>
      </c>
      <c r="F4">
        <v>0.8744782447668098</v>
      </c>
      <c r="G4">
        <v>-2.3542015682872561</v>
      </c>
      <c r="H4">
        <v>69</v>
      </c>
      <c r="I4">
        <v>2.1415186758846669E-2</v>
      </c>
      <c r="J4" t="s">
        <v>20</v>
      </c>
    </row>
    <row r="5" spans="1:11" x14ac:dyDescent="0.35">
      <c r="A5" t="s">
        <v>25</v>
      </c>
      <c r="B5">
        <v>0.2110364014300963</v>
      </c>
      <c r="C5">
        <v>9.7388739725295992E-2</v>
      </c>
      <c r="D5">
        <v>0.95</v>
      </c>
      <c r="E5">
        <v>8.4049543607467955E-2</v>
      </c>
      <c r="F5">
        <v>0.52988226725609056</v>
      </c>
      <c r="G5">
        <v>-3.3711754658614268</v>
      </c>
      <c r="H5">
        <v>69</v>
      </c>
      <c r="I5">
        <v>1.229522293852025E-3</v>
      </c>
      <c r="J5" t="s">
        <v>20</v>
      </c>
    </row>
    <row r="6" spans="1:11" x14ac:dyDescent="0.35">
      <c r="A6" t="s">
        <v>26</v>
      </c>
      <c r="B6">
        <v>4.3437579309978371</v>
      </c>
      <c r="C6">
        <v>1.7894489414575561</v>
      </c>
      <c r="D6">
        <v>0.95</v>
      </c>
      <c r="E6">
        <v>1.9096208294587871</v>
      </c>
      <c r="F6">
        <v>9.8806174880560622</v>
      </c>
      <c r="G6">
        <v>3.5652598132343378</v>
      </c>
      <c r="H6">
        <v>69</v>
      </c>
      <c r="I6">
        <v>6.6532792015416538E-4</v>
      </c>
      <c r="J6" t="s">
        <v>20</v>
      </c>
    </row>
    <row r="7" spans="1:11" x14ac:dyDescent="0.35">
      <c r="A7" t="s">
        <v>27</v>
      </c>
      <c r="B7">
        <v>0.40283153343353878</v>
      </c>
      <c r="C7">
        <v>0.16085282445062141</v>
      </c>
      <c r="D7">
        <v>0.95</v>
      </c>
      <c r="E7">
        <v>0.1816216864759248</v>
      </c>
      <c r="F7">
        <v>0.89346843693099787</v>
      </c>
      <c r="G7">
        <v>-2.2770459269016161</v>
      </c>
      <c r="H7">
        <v>69</v>
      </c>
      <c r="I7">
        <v>2.5887857966080841E-2</v>
      </c>
      <c r="J7" t="s">
        <v>20</v>
      </c>
    </row>
    <row r="8" spans="1:11" x14ac:dyDescent="0.35">
      <c r="A8" t="s">
        <v>35</v>
      </c>
      <c r="B8">
        <v>0.46484061213250039</v>
      </c>
      <c r="C8">
        <v>7.5996863549307278E-2</v>
      </c>
      <c r="D8">
        <v>0.95</v>
      </c>
      <c r="E8">
        <v>0.33739682583499297</v>
      </c>
      <c r="F8">
        <v>0.64042331801127272</v>
      </c>
      <c r="J8" t="s">
        <v>36</v>
      </c>
      <c r="K8" t="s">
        <v>37</v>
      </c>
    </row>
    <row r="9" spans="1:11" x14ac:dyDescent="0.35">
      <c r="A9" t="s">
        <v>39</v>
      </c>
      <c r="B9">
        <v>0.33231374143437681</v>
      </c>
      <c r="C9">
        <v>3.6975980769679583E-2</v>
      </c>
      <c r="D9">
        <v>0.95</v>
      </c>
      <c r="E9">
        <v>0.26720006683115721</v>
      </c>
      <c r="F9">
        <v>0.41329489193539659</v>
      </c>
      <c r="J9" t="s">
        <v>36</v>
      </c>
      <c r="K9" t="s">
        <v>40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F2B0-2D37-4B15-A4AF-11B1549B660C}">
  <dimension ref="A1:F9"/>
  <sheetViews>
    <sheetView workbookViewId="0">
      <selection activeCell="A6" sqref="A6:E9"/>
    </sheetView>
  </sheetViews>
  <sheetFormatPr defaultRowHeight="14.5" x14ac:dyDescent="0.35"/>
  <sheetData>
    <row r="1" spans="1:6" x14ac:dyDescent="0.35">
      <c r="A1" s="23" t="s">
        <v>75</v>
      </c>
      <c r="B1" s="23"/>
      <c r="C1" s="23"/>
      <c r="D1" s="23"/>
      <c r="E1" s="23"/>
      <c r="F1" s="23"/>
    </row>
    <row r="2" spans="1:6" x14ac:dyDescent="0.35">
      <c r="A2" s="14" t="s">
        <v>0</v>
      </c>
      <c r="B2" s="14" t="s">
        <v>41</v>
      </c>
      <c r="C2" s="14" t="s">
        <v>42</v>
      </c>
      <c r="D2" s="14" t="s">
        <v>43</v>
      </c>
      <c r="E2" s="14" t="s">
        <v>44</v>
      </c>
      <c r="F2" s="14" t="s">
        <v>16</v>
      </c>
    </row>
    <row r="3" spans="1:6" x14ac:dyDescent="0.35">
      <c r="A3" s="15" t="s">
        <v>6</v>
      </c>
      <c r="B3" s="15">
        <v>1.941735549679189</v>
      </c>
      <c r="C3" s="15">
        <v>2</v>
      </c>
      <c r="D3" s="15">
        <v>0.9708677748395943</v>
      </c>
      <c r="E3" s="15">
        <v>8.788947082940723</v>
      </c>
      <c r="F3" s="15">
        <v>5.1348562018219026E-4</v>
      </c>
    </row>
    <row r="4" spans="1:6" x14ac:dyDescent="0.35">
      <c r="A4" s="15" t="s">
        <v>7</v>
      </c>
      <c r="B4" s="15">
        <v>1.9360556837577481</v>
      </c>
      <c r="C4" s="15">
        <v>2</v>
      </c>
      <c r="D4" s="15">
        <v>0.96802784187887381</v>
      </c>
      <c r="E4" s="15">
        <v>8.7657623196687506</v>
      </c>
      <c r="F4" s="15">
        <v>5.3514397574438803E-4</v>
      </c>
    </row>
    <row r="6" spans="1:6" x14ac:dyDescent="0.35">
      <c r="A6" s="23" t="s">
        <v>144</v>
      </c>
      <c r="B6" s="23"/>
      <c r="C6" s="23"/>
      <c r="D6" s="23"/>
      <c r="E6" s="23"/>
    </row>
    <row r="7" spans="1:6" x14ac:dyDescent="0.35">
      <c r="A7" s="14" t="s">
        <v>0</v>
      </c>
      <c r="B7" s="14" t="s">
        <v>1</v>
      </c>
      <c r="C7" s="14" t="s">
        <v>2</v>
      </c>
      <c r="D7" s="14" t="s">
        <v>3</v>
      </c>
      <c r="E7" s="14" t="s">
        <v>4</v>
      </c>
    </row>
    <row r="8" spans="1:6" x14ac:dyDescent="0.35">
      <c r="A8" s="15" t="s">
        <v>6</v>
      </c>
      <c r="B8" s="15">
        <v>0.25062052474318919</v>
      </c>
      <c r="C8" s="15">
        <v>0.95</v>
      </c>
      <c r="D8" s="15">
        <v>8.8264619099312214E-2</v>
      </c>
      <c r="E8" s="15">
        <v>1</v>
      </c>
    </row>
    <row r="9" spans="1:6" x14ac:dyDescent="0.35">
      <c r="A9" s="15" t="s">
        <v>7</v>
      </c>
      <c r="B9" s="15">
        <v>0.2524873053184945</v>
      </c>
      <c r="C9" s="15">
        <v>0.95</v>
      </c>
      <c r="D9" s="15">
        <v>8.8603301562499293E-2</v>
      </c>
      <c r="E9" s="15">
        <v>1</v>
      </c>
    </row>
  </sheetData>
  <mergeCells count="2">
    <mergeCell ref="A1:F1"/>
    <mergeCell ref="A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2042-1403-4163-8C93-F7AA436135A8}">
  <dimension ref="A1:F17"/>
  <sheetViews>
    <sheetView workbookViewId="0">
      <selection activeCell="H16" sqref="H16"/>
    </sheetView>
  </sheetViews>
  <sheetFormatPr defaultRowHeight="14.5" x14ac:dyDescent="0.35"/>
  <cols>
    <col min="1" max="1" width="46.36328125" bestFit="1" customWidth="1"/>
    <col min="2" max="2" width="14.36328125" customWidth="1"/>
  </cols>
  <sheetData>
    <row r="1" spans="1:6" x14ac:dyDescent="0.35">
      <c r="A1" s="23" t="s">
        <v>75</v>
      </c>
      <c r="B1" s="23"/>
      <c r="C1" s="23"/>
      <c r="D1" s="23"/>
      <c r="E1" s="23"/>
      <c r="F1" s="23"/>
    </row>
    <row r="2" spans="1:6" x14ac:dyDescent="0.35">
      <c r="A2" s="14" t="s">
        <v>0</v>
      </c>
      <c r="B2" s="14" t="s">
        <v>41</v>
      </c>
      <c r="C2" s="14" t="s">
        <v>42</v>
      </c>
      <c r="D2" s="14" t="s">
        <v>43</v>
      </c>
      <c r="E2" s="14" t="s">
        <v>44</v>
      </c>
      <c r="F2" s="14" t="s">
        <v>16</v>
      </c>
    </row>
    <row r="3" spans="1:6" x14ac:dyDescent="0.35">
      <c r="A3" s="15" t="s">
        <v>5</v>
      </c>
      <c r="B3" s="15">
        <v>51.574800746509467</v>
      </c>
      <c r="C3" s="15">
        <v>3</v>
      </c>
      <c r="D3" s="15">
        <v>17.19160024883649</v>
      </c>
      <c r="E3" s="15">
        <v>42.635810691110123</v>
      </c>
      <c r="F3" s="15">
        <v>1.4877525412399001E-22</v>
      </c>
    </row>
    <row r="4" spans="1:6" x14ac:dyDescent="0.35">
      <c r="A4" s="15" t="s">
        <v>6</v>
      </c>
      <c r="B4" s="15">
        <v>9.6062824238275386</v>
      </c>
      <c r="C4" s="15">
        <v>2</v>
      </c>
      <c r="D4" s="15">
        <v>4.8031412119137693</v>
      </c>
      <c r="E4" s="15">
        <v>11.91143148426668</v>
      </c>
      <c r="F4" s="15">
        <v>1.0895263159030699E-5</v>
      </c>
    </row>
    <row r="5" spans="1:6" x14ac:dyDescent="0.35">
      <c r="A5" s="15" t="s">
        <v>7</v>
      </c>
      <c r="B5" s="15">
        <v>2.257700190548344</v>
      </c>
      <c r="C5" s="15">
        <v>2</v>
      </c>
      <c r="D5" s="15">
        <v>1.128850095274172</v>
      </c>
      <c r="E5" s="15">
        <v>2.799561385420577</v>
      </c>
      <c r="F5" s="15">
        <v>6.2512504113017189E-2</v>
      </c>
    </row>
    <row r="6" spans="1:6" x14ac:dyDescent="0.35">
      <c r="A6" s="15" t="s">
        <v>8</v>
      </c>
      <c r="B6" s="15">
        <v>7.9381323001723292</v>
      </c>
      <c r="C6" s="15">
        <v>3</v>
      </c>
      <c r="D6" s="15">
        <v>2.6460441000574431</v>
      </c>
      <c r="E6" s="15">
        <v>6.562298176010704</v>
      </c>
      <c r="F6" s="15">
        <v>2.7071418558344208E-4</v>
      </c>
    </row>
    <row r="7" spans="1:6" x14ac:dyDescent="0.35">
      <c r="A7" s="15" t="s">
        <v>9</v>
      </c>
      <c r="B7" s="15">
        <v>5.3593188328931056</v>
      </c>
      <c r="C7" s="15">
        <v>4</v>
      </c>
      <c r="D7" s="15">
        <v>1.339829708223276</v>
      </c>
      <c r="E7" s="15">
        <v>3.3227427257291828</v>
      </c>
      <c r="F7" s="15">
        <v>1.111094441889909E-2</v>
      </c>
    </row>
    <row r="10" spans="1:6" x14ac:dyDescent="0.35">
      <c r="A10" s="1"/>
      <c r="B10" s="1"/>
      <c r="C10" s="1"/>
      <c r="D10" s="1"/>
      <c r="E10" s="1"/>
    </row>
    <row r="11" spans="1:6" x14ac:dyDescent="0.35">
      <c r="A11" s="23" t="s">
        <v>11</v>
      </c>
      <c r="B11" s="23"/>
      <c r="C11" s="23"/>
      <c r="D11" s="23"/>
      <c r="E11" s="23"/>
    </row>
    <row r="12" spans="1:6" x14ac:dyDescent="0.35">
      <c r="A12" s="14" t="s">
        <v>0</v>
      </c>
      <c r="B12" s="14" t="s">
        <v>1</v>
      </c>
      <c r="C12" s="14" t="s">
        <v>2</v>
      </c>
      <c r="D12" s="14" t="s">
        <v>3</v>
      </c>
      <c r="E12" s="14" t="s">
        <v>4</v>
      </c>
    </row>
    <row r="13" spans="1:6" x14ac:dyDescent="0.35">
      <c r="A13" s="15" t="s">
        <v>5</v>
      </c>
      <c r="B13" s="15">
        <v>0.32334849296170609</v>
      </c>
      <c r="C13" s="15">
        <v>0.95</v>
      </c>
      <c r="D13" s="15">
        <v>0.24702253764221949</v>
      </c>
      <c r="E13" s="15">
        <v>1</v>
      </c>
    </row>
    <row r="14" spans="1:6" x14ac:dyDescent="0.35">
      <c r="A14" s="15" t="s">
        <v>6</v>
      </c>
      <c r="B14" s="15">
        <v>7.913414972220803E-2</v>
      </c>
      <c r="C14" s="15">
        <v>0.95</v>
      </c>
      <c r="D14" s="15">
        <v>3.2799692255947172E-2</v>
      </c>
      <c r="E14" s="15">
        <v>1</v>
      </c>
    </row>
    <row r="15" spans="1:6" x14ac:dyDescent="0.35">
      <c r="A15" s="15" t="s">
        <v>7</v>
      </c>
      <c r="B15" s="15">
        <v>1.9286913937940721E-2</v>
      </c>
      <c r="C15" s="15">
        <v>0.95</v>
      </c>
      <c r="D15" s="15">
        <v>0</v>
      </c>
      <c r="E15" s="15">
        <v>1</v>
      </c>
    </row>
    <row r="16" spans="1:6" x14ac:dyDescent="0.35">
      <c r="A16" s="15" t="s">
        <v>8</v>
      </c>
      <c r="B16" s="15">
        <v>6.9639638756705577E-2</v>
      </c>
      <c r="C16" s="15">
        <v>0.95</v>
      </c>
      <c r="D16" s="15">
        <v>2.2348765816066561E-2</v>
      </c>
      <c r="E16" s="15">
        <v>1</v>
      </c>
    </row>
    <row r="17" spans="1:5" x14ac:dyDescent="0.35">
      <c r="A17" s="15" t="s">
        <v>9</v>
      </c>
      <c r="B17" s="15">
        <v>4.4852048814104283E-2</v>
      </c>
      <c r="C17" s="15">
        <v>0.95</v>
      </c>
      <c r="D17" s="15">
        <v>5.9500599357743744E-3</v>
      </c>
      <c r="E17" s="15">
        <v>1</v>
      </c>
    </row>
  </sheetData>
  <mergeCells count="2">
    <mergeCell ref="A11:E11"/>
    <mergeCell ref="A1:F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2618-5BBB-4897-A0AA-03C094E07EAD}">
  <dimension ref="A1:R14"/>
  <sheetViews>
    <sheetView workbookViewId="0">
      <selection sqref="A1:J1"/>
    </sheetView>
  </sheetViews>
  <sheetFormatPr defaultRowHeight="14.5" x14ac:dyDescent="0.35"/>
  <cols>
    <col min="13" max="13" width="12.54296875" customWidth="1"/>
    <col min="16" max="16" width="22.36328125" customWidth="1"/>
  </cols>
  <sheetData>
    <row r="1" spans="1:18" x14ac:dyDescent="0.35">
      <c r="A1" s="24" t="s">
        <v>216</v>
      </c>
      <c r="B1" s="24"/>
      <c r="C1" s="24"/>
      <c r="D1" s="24"/>
      <c r="E1" s="24"/>
      <c r="F1" s="24"/>
      <c r="G1" s="24"/>
      <c r="H1" s="24"/>
      <c r="I1" s="24"/>
      <c r="J1" s="24"/>
      <c r="M1" s="22" t="s">
        <v>218</v>
      </c>
      <c r="N1" s="22"/>
      <c r="O1" s="22"/>
      <c r="P1" s="22"/>
    </row>
    <row r="2" spans="1:18" x14ac:dyDescent="0.35">
      <c r="A2" s="18" t="s">
        <v>165</v>
      </c>
      <c r="B2" s="17" t="s">
        <v>10</v>
      </c>
      <c r="C2" s="17" t="s">
        <v>166</v>
      </c>
      <c r="D2" s="17" t="s">
        <v>45</v>
      </c>
      <c r="E2" s="17" t="s">
        <v>46</v>
      </c>
      <c r="F2" s="17" t="s">
        <v>13</v>
      </c>
      <c r="G2" s="17" t="s">
        <v>42</v>
      </c>
      <c r="H2" s="17" t="s">
        <v>47</v>
      </c>
      <c r="I2" s="17" t="s">
        <v>48</v>
      </c>
      <c r="J2" s="17" t="s">
        <v>142</v>
      </c>
      <c r="M2" s="14" t="s">
        <v>166</v>
      </c>
      <c r="N2" s="14" t="s">
        <v>53</v>
      </c>
      <c r="O2" s="14" t="s">
        <v>54</v>
      </c>
      <c r="P2" s="14" t="s">
        <v>13</v>
      </c>
      <c r="Q2" s="1"/>
      <c r="R2" s="1"/>
    </row>
    <row r="3" spans="1:18" x14ac:dyDescent="0.35">
      <c r="A3" s="19">
        <v>32</v>
      </c>
      <c r="B3" s="19">
        <v>1.19</v>
      </c>
      <c r="C3" s="19">
        <v>1</v>
      </c>
      <c r="D3" s="19">
        <v>-1.25</v>
      </c>
      <c r="E3" s="19">
        <v>8.9752811195798206</v>
      </c>
      <c r="F3" s="19">
        <v>1.2785295761165629</v>
      </c>
      <c r="G3" s="19">
        <v>68.965977191256201</v>
      </c>
      <c r="H3" s="19">
        <v>5.8909628206540194</v>
      </c>
      <c r="I3" s="19">
        <v>13.67444908887451</v>
      </c>
      <c r="J3" s="19" t="s">
        <v>189</v>
      </c>
      <c r="M3" s="15" t="s">
        <v>208</v>
      </c>
      <c r="N3" s="15">
        <v>11.968690772649779</v>
      </c>
      <c r="O3" s="15">
        <v>3</v>
      </c>
      <c r="P3" s="15">
        <v>1.746267936867683</v>
      </c>
    </row>
    <row r="4" spans="1:18" x14ac:dyDescent="0.35">
      <c r="A4" s="19">
        <v>27</v>
      </c>
      <c r="B4" s="19">
        <v>-1.2</v>
      </c>
      <c r="C4" s="19">
        <v>1</v>
      </c>
      <c r="D4" s="19">
        <v>-1.25</v>
      </c>
      <c r="E4" s="19">
        <v>11.907198208390829</v>
      </c>
      <c r="F4" s="19">
        <v>1.6478940310735679</v>
      </c>
      <c r="G4" s="19">
        <v>67.713068280579989</v>
      </c>
      <c r="H4" s="19">
        <v>7.9075354441645516</v>
      </c>
      <c r="I4" s="19">
        <v>17.929906248922961</v>
      </c>
      <c r="J4" s="19" t="s">
        <v>190</v>
      </c>
      <c r="M4" s="15" t="s">
        <v>209</v>
      </c>
      <c r="N4" s="15">
        <v>16.54277102647255</v>
      </c>
      <c r="O4" s="15">
        <v>3</v>
      </c>
      <c r="P4" s="15">
        <v>2.4136399861283331</v>
      </c>
    </row>
    <row r="5" spans="1:18" x14ac:dyDescent="0.35">
      <c r="A5" s="19">
        <v>32</v>
      </c>
      <c r="B5" s="19">
        <v>1.19</v>
      </c>
      <c r="C5" s="19">
        <v>5</v>
      </c>
      <c r="D5" s="19">
        <v>-0.47</v>
      </c>
      <c r="E5" s="19">
        <v>12.405368580389821</v>
      </c>
      <c r="F5" s="19">
        <v>1.506231607931132</v>
      </c>
      <c r="G5" s="19">
        <v>60.777062724088751</v>
      </c>
      <c r="H5" s="19">
        <v>8.6501996753652026</v>
      </c>
      <c r="I5" s="19">
        <v>17.790707196458541</v>
      </c>
      <c r="J5" s="19" t="s">
        <v>191</v>
      </c>
      <c r="M5" s="15" t="s">
        <v>210</v>
      </c>
      <c r="N5" s="15">
        <v>19.906672690812201</v>
      </c>
      <c r="O5" s="15">
        <v>3</v>
      </c>
      <c r="P5" s="15">
        <v>2.9044433438887109</v>
      </c>
    </row>
    <row r="6" spans="1:18" x14ac:dyDescent="0.35">
      <c r="A6" s="19">
        <v>32</v>
      </c>
      <c r="B6" s="19">
        <v>1.19</v>
      </c>
      <c r="C6" s="19">
        <v>15</v>
      </c>
      <c r="D6" s="19">
        <v>1.48</v>
      </c>
      <c r="E6" s="19">
        <v>14.090759219354529</v>
      </c>
      <c r="F6" s="19">
        <v>1.8873265464585329</v>
      </c>
      <c r="G6" s="19">
        <v>67.805689311486105</v>
      </c>
      <c r="H6" s="19">
        <v>9.4819001876573648</v>
      </c>
      <c r="I6" s="19">
        <v>20.93984237845887</v>
      </c>
      <c r="J6" s="19" t="s">
        <v>192</v>
      </c>
      <c r="M6" s="15" t="s">
        <v>211</v>
      </c>
      <c r="N6" s="15">
        <v>18.79026824913689</v>
      </c>
      <c r="O6" s="15">
        <v>3</v>
      </c>
      <c r="P6" s="15">
        <v>2.7415565822447991</v>
      </c>
    </row>
    <row r="7" spans="1:18" x14ac:dyDescent="0.35">
      <c r="A7" s="19">
        <v>32</v>
      </c>
      <c r="B7" s="19">
        <v>1.19</v>
      </c>
      <c r="C7" s="19">
        <v>10</v>
      </c>
      <c r="D7" s="19">
        <v>0.5</v>
      </c>
      <c r="E7" s="19">
        <v>14.92794717061156</v>
      </c>
      <c r="F7" s="19">
        <v>1.791300153279801</v>
      </c>
      <c r="G7" s="19">
        <v>61.039004932774517</v>
      </c>
      <c r="H7" s="19">
        <v>10.45382813339061</v>
      </c>
      <c r="I7" s="19">
        <v>21.316938052270441</v>
      </c>
      <c r="J7" s="19" t="s">
        <v>193</v>
      </c>
      <c r="M7" s="22" t="s">
        <v>219</v>
      </c>
      <c r="N7" s="22"/>
      <c r="O7" s="22"/>
      <c r="P7" s="22"/>
      <c r="Q7" s="1"/>
      <c r="R7" s="1"/>
    </row>
    <row r="8" spans="1:18" x14ac:dyDescent="0.35">
      <c r="A8" s="19">
        <v>30</v>
      </c>
      <c r="B8" s="19">
        <v>0.23</v>
      </c>
      <c r="C8" s="19">
        <v>1</v>
      </c>
      <c r="D8" s="19">
        <v>-1.25</v>
      </c>
      <c r="E8" s="19">
        <v>15.023592989978701</v>
      </c>
      <c r="F8" s="19">
        <v>2.0859397431667812</v>
      </c>
      <c r="G8" s="19">
        <v>68.949002068035398</v>
      </c>
      <c r="H8" s="19">
        <v>9.9664223629983528</v>
      </c>
      <c r="I8" s="19">
        <v>22.646877496031959</v>
      </c>
      <c r="J8" s="19" t="s">
        <v>194</v>
      </c>
      <c r="M8" s="14" t="s">
        <v>165</v>
      </c>
      <c r="N8" s="14" t="s">
        <v>53</v>
      </c>
      <c r="O8" s="14" t="s">
        <v>54</v>
      </c>
      <c r="P8" s="14" t="s">
        <v>13</v>
      </c>
    </row>
    <row r="9" spans="1:18" x14ac:dyDescent="0.35">
      <c r="A9" s="19">
        <v>27</v>
      </c>
      <c r="B9" s="19">
        <v>-1.2</v>
      </c>
      <c r="C9" s="19">
        <v>5</v>
      </c>
      <c r="D9" s="19">
        <v>-0.47</v>
      </c>
      <c r="E9" s="19">
        <v>16.45777781963902</v>
      </c>
      <c r="F9" s="19">
        <v>1.977113840149813</v>
      </c>
      <c r="G9" s="19">
        <v>60.260662258390717</v>
      </c>
      <c r="H9" s="19">
        <v>11.518433623617449</v>
      </c>
      <c r="I9" s="19">
        <v>23.51521566311175</v>
      </c>
      <c r="J9" s="19" t="s">
        <v>195</v>
      </c>
      <c r="M9" s="15" t="s">
        <v>212</v>
      </c>
      <c r="N9" s="15">
        <v>16.715775097811889</v>
      </c>
      <c r="O9" s="15">
        <v>4</v>
      </c>
      <c r="P9" s="15">
        <v>1.7473993428127841</v>
      </c>
    </row>
    <row r="10" spans="1:18" x14ac:dyDescent="0.35">
      <c r="A10" s="19">
        <v>27</v>
      </c>
      <c r="B10" s="19">
        <v>-1.2</v>
      </c>
      <c r="C10" s="19">
        <v>15</v>
      </c>
      <c r="D10" s="19">
        <v>1.48</v>
      </c>
      <c r="E10" s="19">
        <v>18.693727883970691</v>
      </c>
      <c r="F10" s="19">
        <v>2.4268738407572541</v>
      </c>
      <c r="G10" s="19">
        <v>66.297416731204493</v>
      </c>
      <c r="H10" s="19">
        <v>12.729577212565481</v>
      </c>
      <c r="I10" s="19">
        <v>27.452244199830339</v>
      </c>
      <c r="J10" s="19" t="s">
        <v>196</v>
      </c>
      <c r="M10" s="15" t="s">
        <v>213</v>
      </c>
      <c r="N10" s="15">
        <v>21.09068793400775</v>
      </c>
      <c r="O10" s="15">
        <v>4</v>
      </c>
      <c r="P10" s="15">
        <v>2.2047349895356541</v>
      </c>
    </row>
    <row r="11" spans="1:18" x14ac:dyDescent="0.35">
      <c r="A11" s="19">
        <v>27</v>
      </c>
      <c r="B11" s="19">
        <v>-1.2</v>
      </c>
      <c r="C11" s="19">
        <v>10</v>
      </c>
      <c r="D11" s="19">
        <v>0.5</v>
      </c>
      <c r="E11" s="19">
        <v>19.804396479247028</v>
      </c>
      <c r="F11" s="19">
        <v>2.3608958610431219</v>
      </c>
      <c r="G11" s="19">
        <v>61.055490055777227</v>
      </c>
      <c r="H11" s="19">
        <v>13.901178008835229</v>
      </c>
      <c r="I11" s="19">
        <v>28.214452016795342</v>
      </c>
      <c r="J11" s="19" t="s">
        <v>197</v>
      </c>
      <c r="M11" s="15" t="s">
        <v>214</v>
      </c>
      <c r="N11" s="15">
        <v>12.599839022483931</v>
      </c>
      <c r="O11" s="15">
        <v>4</v>
      </c>
      <c r="P11" s="15">
        <v>1.317136076466914</v>
      </c>
    </row>
    <row r="12" spans="1:18" x14ac:dyDescent="0.35">
      <c r="A12" s="19">
        <v>30</v>
      </c>
      <c r="B12" s="19">
        <v>0.23</v>
      </c>
      <c r="C12" s="19">
        <v>5</v>
      </c>
      <c r="D12" s="19">
        <v>-0.47</v>
      </c>
      <c r="E12" s="19">
        <v>20.76516667938883</v>
      </c>
      <c r="F12" s="19">
        <v>2.7634034632369939</v>
      </c>
      <c r="G12" s="19">
        <v>63.749225710288783</v>
      </c>
      <c r="H12" s="19">
        <v>13.996660833938719</v>
      </c>
      <c r="I12" s="19">
        <v>30.806786871427001</v>
      </c>
      <c r="J12" s="19" t="s">
        <v>193</v>
      </c>
    </row>
    <row r="13" spans="1:18" x14ac:dyDescent="0.35">
      <c r="A13" s="19">
        <v>30</v>
      </c>
      <c r="B13" s="19">
        <v>0.23</v>
      </c>
      <c r="C13" s="19">
        <v>15</v>
      </c>
      <c r="D13" s="19">
        <v>1.48</v>
      </c>
      <c r="E13" s="19">
        <v>23.58631764408544</v>
      </c>
      <c r="F13" s="19">
        <v>3.7825549055235341</v>
      </c>
      <c r="G13" s="19">
        <v>70.686609219690666</v>
      </c>
      <c r="H13" s="19">
        <v>14.68807780017926</v>
      </c>
      <c r="I13" s="19">
        <v>37.875233749164011</v>
      </c>
      <c r="J13" s="19" t="s">
        <v>198</v>
      </c>
    </row>
    <row r="14" spans="1:18" x14ac:dyDescent="0.35">
      <c r="A14" s="19">
        <v>30</v>
      </c>
      <c r="B14" s="19">
        <v>0.23</v>
      </c>
      <c r="C14" s="19">
        <v>10</v>
      </c>
      <c r="D14" s="19">
        <v>0.5</v>
      </c>
      <c r="E14" s="19">
        <v>24.987674422578031</v>
      </c>
      <c r="F14" s="19">
        <v>3.5932361225596501</v>
      </c>
      <c r="G14" s="19">
        <v>66.895982877950445</v>
      </c>
      <c r="H14" s="19">
        <v>16.32808788519247</v>
      </c>
      <c r="I14" s="19">
        <v>38.239864792435263</v>
      </c>
      <c r="J14" s="19" t="s">
        <v>199</v>
      </c>
    </row>
  </sheetData>
  <mergeCells count="3">
    <mergeCell ref="A1:J1"/>
    <mergeCell ref="M1:P1"/>
    <mergeCell ref="M7:P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81E0-9ADA-455D-92B2-D2F998F2D242}">
  <dimension ref="A1:J68"/>
  <sheetViews>
    <sheetView workbookViewId="0">
      <selection activeCell="C9" sqref="C9"/>
    </sheetView>
  </sheetViews>
  <sheetFormatPr defaultRowHeight="14.5" x14ac:dyDescent="0.35"/>
  <cols>
    <col min="1" max="1" width="10" bestFit="1" customWidth="1"/>
    <col min="2" max="2" width="11.90625" bestFit="1" customWidth="1"/>
    <col min="3" max="3" width="84.54296875" bestFit="1" customWidth="1"/>
  </cols>
  <sheetData>
    <row r="1" spans="1:10" x14ac:dyDescent="0.35">
      <c r="A1" s="26" t="s">
        <v>221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35">
      <c r="A2" s="2" t="s">
        <v>223</v>
      </c>
      <c r="B2" s="2" t="s">
        <v>222</v>
      </c>
      <c r="C2" s="1" t="s">
        <v>57</v>
      </c>
      <c r="D2" s="1" t="s">
        <v>58</v>
      </c>
      <c r="E2" s="1" t="s">
        <v>13</v>
      </c>
      <c r="F2" s="1" t="s">
        <v>42</v>
      </c>
      <c r="G2" s="1" t="s">
        <v>59</v>
      </c>
      <c r="H2" s="1" t="s">
        <v>60</v>
      </c>
      <c r="I2" s="1" t="s">
        <v>61</v>
      </c>
    </row>
    <row r="3" spans="1:10" x14ac:dyDescent="0.35">
      <c r="A3" t="s">
        <v>224</v>
      </c>
      <c r="B3" t="s">
        <v>225</v>
      </c>
      <c r="C3" t="s">
        <v>76</v>
      </c>
      <c r="D3">
        <v>1.3266657667596571</v>
      </c>
      <c r="E3">
        <v>0.1337060396283542</v>
      </c>
      <c r="F3">
        <v>46.098689059020721</v>
      </c>
      <c r="G3">
        <v>1</v>
      </c>
      <c r="H3">
        <v>2.8047131657340012</v>
      </c>
      <c r="I3">
        <v>0.38541583119434791</v>
      </c>
    </row>
    <row r="4" spans="1:10" x14ac:dyDescent="0.35">
      <c r="A4" t="s">
        <v>224</v>
      </c>
      <c r="B4" t="s">
        <v>226</v>
      </c>
      <c r="C4" t="s">
        <v>77</v>
      </c>
      <c r="D4">
        <v>0.79256661281581464</v>
      </c>
      <c r="E4">
        <v>0.10429674100081469</v>
      </c>
      <c r="F4">
        <v>57.770160145565193</v>
      </c>
      <c r="G4">
        <v>1</v>
      </c>
      <c r="H4">
        <v>-1.766640760422189</v>
      </c>
      <c r="I4">
        <v>0.99661326965691921</v>
      </c>
    </row>
    <row r="5" spans="1:10" x14ac:dyDescent="0.35">
      <c r="A5" t="s">
        <v>224</v>
      </c>
      <c r="B5" t="s">
        <v>227</v>
      </c>
      <c r="C5" t="s">
        <v>78</v>
      </c>
      <c r="D5">
        <v>0.72349975427314417</v>
      </c>
      <c r="E5">
        <v>6.799219060575723E-2</v>
      </c>
      <c r="F5">
        <v>50.538879362711157</v>
      </c>
      <c r="G5">
        <v>1</v>
      </c>
      <c r="H5">
        <v>-3.4439891312627369</v>
      </c>
      <c r="I5">
        <v>7.3795751247100139E-2</v>
      </c>
    </row>
    <row r="6" spans="1:10" x14ac:dyDescent="0.35">
      <c r="A6" t="s">
        <v>224</v>
      </c>
      <c r="B6" t="s">
        <v>228</v>
      </c>
      <c r="C6" t="s">
        <v>79</v>
      </c>
      <c r="D6">
        <v>0.95984235625320402</v>
      </c>
      <c r="E6">
        <v>0.1293491856870248</v>
      </c>
      <c r="F6">
        <v>48.405148544342332</v>
      </c>
      <c r="G6">
        <v>1</v>
      </c>
      <c r="H6">
        <v>-0.30414037785314563</v>
      </c>
      <c r="I6">
        <v>1</v>
      </c>
    </row>
    <row r="7" spans="1:10" x14ac:dyDescent="0.35">
      <c r="A7" t="s">
        <v>224</v>
      </c>
      <c r="B7" t="s">
        <v>229</v>
      </c>
      <c r="C7" t="s">
        <v>80</v>
      </c>
      <c r="D7">
        <v>0.57342174961734005</v>
      </c>
      <c r="E7">
        <v>9.8157452446914512E-2</v>
      </c>
      <c r="F7">
        <v>58.895207686128138</v>
      </c>
      <c r="G7">
        <v>1</v>
      </c>
      <c r="H7">
        <v>-3.248853815612136</v>
      </c>
      <c r="I7">
        <v>0.11891346394139291</v>
      </c>
    </row>
    <row r="8" spans="1:10" x14ac:dyDescent="0.35">
      <c r="A8" t="s">
        <v>224</v>
      </c>
      <c r="B8" t="s">
        <v>230</v>
      </c>
      <c r="C8" t="s">
        <v>81</v>
      </c>
      <c r="D8">
        <v>0.60124014487734323</v>
      </c>
      <c r="E8">
        <v>7.6645057187673463E-2</v>
      </c>
      <c r="F8">
        <v>50.954664658224523</v>
      </c>
      <c r="G8">
        <v>1</v>
      </c>
      <c r="H8">
        <v>-3.9909611609149569</v>
      </c>
      <c r="I8">
        <v>1.385343225288127E-2</v>
      </c>
    </row>
    <row r="9" spans="1:10" x14ac:dyDescent="0.35">
      <c r="A9" t="s">
        <v>224</v>
      </c>
      <c r="B9" t="s">
        <v>231</v>
      </c>
      <c r="C9" t="s">
        <v>82</v>
      </c>
      <c r="D9">
        <v>0.7976447178103877</v>
      </c>
      <c r="E9">
        <v>0.1272663698836847</v>
      </c>
      <c r="F9">
        <v>49.370003055168382</v>
      </c>
      <c r="G9">
        <v>1</v>
      </c>
      <c r="H9">
        <v>-1.41703646351964</v>
      </c>
      <c r="I9">
        <v>0.99999190222292023</v>
      </c>
    </row>
    <row r="10" spans="1:10" x14ac:dyDescent="0.35">
      <c r="A10" t="s">
        <v>224</v>
      </c>
      <c r="B10" t="s">
        <v>232</v>
      </c>
      <c r="C10" t="s">
        <v>83</v>
      </c>
      <c r="D10">
        <v>0.47652286511432562</v>
      </c>
      <c r="E10">
        <v>9.5197693977991549E-2</v>
      </c>
      <c r="F10">
        <v>58.510063462316829</v>
      </c>
      <c r="G10">
        <v>1</v>
      </c>
      <c r="H10">
        <v>-3.7103588289022351</v>
      </c>
      <c r="I10">
        <v>3.008617124566015E-2</v>
      </c>
    </row>
    <row r="11" spans="1:10" x14ac:dyDescent="0.35">
      <c r="A11" t="s">
        <v>224</v>
      </c>
      <c r="B11" t="s">
        <v>233</v>
      </c>
      <c r="C11" t="s">
        <v>84</v>
      </c>
      <c r="D11">
        <v>0.6369622090519943</v>
      </c>
      <c r="E11">
        <v>8.1168124617102294E-2</v>
      </c>
      <c r="F11">
        <v>51.652405364073587</v>
      </c>
      <c r="G11">
        <v>1</v>
      </c>
      <c r="H11">
        <v>-3.539549424360549</v>
      </c>
      <c r="I11">
        <v>5.5084200564937007E-2</v>
      </c>
    </row>
    <row r="12" spans="1:10" x14ac:dyDescent="0.35">
      <c r="A12" t="s">
        <v>224</v>
      </c>
      <c r="B12" t="s">
        <v>234</v>
      </c>
      <c r="C12" t="s">
        <v>85</v>
      </c>
      <c r="D12">
        <v>0.84503595746888882</v>
      </c>
      <c r="E12">
        <v>0.1371536722951032</v>
      </c>
      <c r="F12">
        <v>49.659870377323308</v>
      </c>
      <c r="G12">
        <v>1</v>
      </c>
      <c r="H12">
        <v>-1.037404656518766</v>
      </c>
      <c r="I12">
        <v>0.99999999996121847</v>
      </c>
    </row>
    <row r="13" spans="1:10" x14ac:dyDescent="0.35">
      <c r="A13" t="s">
        <v>224</v>
      </c>
      <c r="B13" t="s">
        <v>235</v>
      </c>
      <c r="C13" t="s">
        <v>86</v>
      </c>
      <c r="D13">
        <v>0.50483498052001796</v>
      </c>
      <c r="E13">
        <v>0.10382367835609969</v>
      </c>
      <c r="F13">
        <v>57.714689538072001</v>
      </c>
      <c r="G13">
        <v>1</v>
      </c>
      <c r="H13">
        <v>-3.3235834666227619</v>
      </c>
      <c r="I13">
        <v>9.7158132547626397E-2</v>
      </c>
    </row>
    <row r="14" spans="1:10" x14ac:dyDescent="0.35">
      <c r="A14" t="s">
        <v>225</v>
      </c>
      <c r="B14" t="s">
        <v>226</v>
      </c>
      <c r="C14" t="s">
        <v>87</v>
      </c>
      <c r="D14">
        <v>0.59741242494832447</v>
      </c>
      <c r="E14">
        <v>7.8044799700000153E-2</v>
      </c>
      <c r="F14">
        <v>56.573231807390222</v>
      </c>
      <c r="G14">
        <v>1</v>
      </c>
      <c r="H14">
        <v>-3.9433192627264591</v>
      </c>
      <c r="I14">
        <v>1.4665825004667069E-2</v>
      </c>
    </row>
    <row r="15" spans="1:10" x14ac:dyDescent="0.35">
      <c r="A15" t="s">
        <v>225</v>
      </c>
      <c r="B15" t="s">
        <v>227</v>
      </c>
      <c r="C15" t="s">
        <v>88</v>
      </c>
      <c r="D15">
        <v>0.54535194349687011</v>
      </c>
      <c r="E15">
        <v>7.6771571202959507E-2</v>
      </c>
      <c r="F15">
        <v>47.881684531359078</v>
      </c>
      <c r="G15">
        <v>1</v>
      </c>
      <c r="H15">
        <v>-4.3070621797373603</v>
      </c>
      <c r="I15">
        <v>5.3720850102880746E-3</v>
      </c>
    </row>
    <row r="16" spans="1:10" x14ac:dyDescent="0.35">
      <c r="A16" t="s">
        <v>225</v>
      </c>
      <c r="B16" t="s">
        <v>228</v>
      </c>
      <c r="C16" t="s">
        <v>89</v>
      </c>
      <c r="D16">
        <v>0.72349975427314417</v>
      </c>
      <c r="E16">
        <v>6.799219060575723E-2</v>
      </c>
      <c r="F16">
        <v>50.538879362711157</v>
      </c>
      <c r="G16">
        <v>1</v>
      </c>
      <c r="H16">
        <v>-3.4439891312627369</v>
      </c>
      <c r="I16">
        <v>7.3795751247100139E-2</v>
      </c>
    </row>
    <row r="17" spans="1:9" x14ac:dyDescent="0.35">
      <c r="A17" t="s">
        <v>225</v>
      </c>
      <c r="B17" t="s">
        <v>229</v>
      </c>
      <c r="C17" t="s">
        <v>90</v>
      </c>
      <c r="D17">
        <v>0.43222774264983588</v>
      </c>
      <c r="E17">
        <v>7.471409007493883E-2</v>
      </c>
      <c r="F17">
        <v>57.762432726130093</v>
      </c>
      <c r="G17">
        <v>1</v>
      </c>
      <c r="H17">
        <v>-4.8525488904814154</v>
      </c>
      <c r="I17">
        <v>6.3481806171594712E-4</v>
      </c>
    </row>
    <row r="18" spans="1:9" x14ac:dyDescent="0.35">
      <c r="A18" t="s">
        <v>225</v>
      </c>
      <c r="B18" t="s">
        <v>230</v>
      </c>
      <c r="C18" t="s">
        <v>91</v>
      </c>
      <c r="D18">
        <v>0.45319639651655069</v>
      </c>
      <c r="E18">
        <v>7.4961192398257118E-2</v>
      </c>
      <c r="F18">
        <v>48.757363792793967</v>
      </c>
      <c r="G18">
        <v>1</v>
      </c>
      <c r="H18">
        <v>-4.7847836612650356</v>
      </c>
      <c r="I18">
        <v>1.0723315098741799E-3</v>
      </c>
    </row>
    <row r="19" spans="1:9" x14ac:dyDescent="0.35">
      <c r="A19" t="s">
        <v>225</v>
      </c>
      <c r="B19" t="s">
        <v>231</v>
      </c>
      <c r="C19" t="s">
        <v>92</v>
      </c>
      <c r="D19">
        <v>0.60124014487734323</v>
      </c>
      <c r="E19">
        <v>7.6645057187673463E-2</v>
      </c>
      <c r="F19">
        <v>50.954664658224523</v>
      </c>
      <c r="G19">
        <v>1</v>
      </c>
      <c r="H19">
        <v>-3.9909611609149569</v>
      </c>
      <c r="I19">
        <v>1.385343225288127E-2</v>
      </c>
    </row>
    <row r="20" spans="1:9" x14ac:dyDescent="0.35">
      <c r="A20" t="s">
        <v>225</v>
      </c>
      <c r="B20" t="s">
        <v>232</v>
      </c>
      <c r="C20" t="s">
        <v>93</v>
      </c>
      <c r="D20">
        <v>0.3591883329274555</v>
      </c>
      <c r="E20">
        <v>7.2383988037992619E-2</v>
      </c>
      <c r="F20">
        <v>57.594867610089729</v>
      </c>
      <c r="G20">
        <v>1</v>
      </c>
      <c r="H20">
        <v>-5.0809021412381963</v>
      </c>
      <c r="I20">
        <v>2.801140994302953E-4</v>
      </c>
    </row>
    <row r="21" spans="1:9" x14ac:dyDescent="0.35">
      <c r="A21" t="s">
        <v>225</v>
      </c>
      <c r="B21" t="s">
        <v>233</v>
      </c>
      <c r="C21" t="s">
        <v>94</v>
      </c>
      <c r="D21">
        <v>0.4801225938072981</v>
      </c>
      <c r="E21">
        <v>7.8082330542672995E-2</v>
      </c>
      <c r="F21">
        <v>49.285293377947312</v>
      </c>
      <c r="G21">
        <v>1</v>
      </c>
      <c r="H21">
        <v>-4.5115530262017707</v>
      </c>
      <c r="I21">
        <v>2.636876480548223E-3</v>
      </c>
    </row>
    <row r="22" spans="1:9" x14ac:dyDescent="0.35">
      <c r="A22" t="s">
        <v>225</v>
      </c>
      <c r="B22" t="s">
        <v>234</v>
      </c>
      <c r="C22" t="s">
        <v>95</v>
      </c>
      <c r="D22">
        <v>0.6369622090519943</v>
      </c>
      <c r="E22">
        <v>8.1168124617102294E-2</v>
      </c>
      <c r="F22">
        <v>51.652405364073587</v>
      </c>
      <c r="G22">
        <v>1</v>
      </c>
      <c r="H22">
        <v>-3.539549424360549</v>
      </c>
      <c r="I22">
        <v>5.5084200564937007E-2</v>
      </c>
    </row>
    <row r="23" spans="1:9" x14ac:dyDescent="0.35">
      <c r="A23" t="s">
        <v>225</v>
      </c>
      <c r="B23" t="s">
        <v>235</v>
      </c>
      <c r="C23" t="s">
        <v>96</v>
      </c>
      <c r="D23">
        <v>0.38052913791019349</v>
      </c>
      <c r="E23">
        <v>7.8075888780879663E-2</v>
      </c>
      <c r="F23">
        <v>57.10293241787457</v>
      </c>
      <c r="G23">
        <v>1</v>
      </c>
      <c r="H23">
        <v>-4.709064667297282</v>
      </c>
      <c r="I23">
        <v>1.076356025011882E-3</v>
      </c>
    </row>
    <row r="24" spans="1:9" x14ac:dyDescent="0.35">
      <c r="A24" t="s">
        <v>226</v>
      </c>
      <c r="B24" t="s">
        <v>227</v>
      </c>
      <c r="C24" t="s">
        <v>97</v>
      </c>
      <c r="D24">
        <v>0.91285671459551998</v>
      </c>
      <c r="E24">
        <v>0.13842650946034549</v>
      </c>
      <c r="F24">
        <v>50.759973908119377</v>
      </c>
      <c r="G24">
        <v>1</v>
      </c>
      <c r="H24">
        <v>-0.60126447933272764</v>
      </c>
      <c r="I24">
        <v>1</v>
      </c>
    </row>
    <row r="25" spans="1:9" x14ac:dyDescent="0.35">
      <c r="A25" t="s">
        <v>226</v>
      </c>
      <c r="B25" t="s">
        <v>228</v>
      </c>
      <c r="C25" t="s">
        <v>98</v>
      </c>
      <c r="D25">
        <v>1.211055753210567</v>
      </c>
      <c r="E25">
        <v>0.17928509861211639</v>
      </c>
      <c r="F25">
        <v>50.089527928704072</v>
      </c>
      <c r="G25">
        <v>1</v>
      </c>
      <c r="H25">
        <v>1.2935157391198999</v>
      </c>
      <c r="I25">
        <v>0.99999965279388359</v>
      </c>
    </row>
    <row r="26" spans="1:9" x14ac:dyDescent="0.35">
      <c r="A26" t="s">
        <v>226</v>
      </c>
      <c r="B26" t="s">
        <v>229</v>
      </c>
      <c r="C26" t="s">
        <v>99</v>
      </c>
      <c r="D26">
        <v>0.72349975427314417</v>
      </c>
      <c r="E26">
        <v>6.799219060575723E-2</v>
      </c>
      <c r="F26">
        <v>50.538879362711157</v>
      </c>
      <c r="G26">
        <v>1</v>
      </c>
      <c r="H26">
        <v>-3.4439891312627369</v>
      </c>
      <c r="I26">
        <v>7.3795751247100139E-2</v>
      </c>
    </row>
    <row r="27" spans="1:9" x14ac:dyDescent="0.35">
      <c r="A27" t="s">
        <v>226</v>
      </c>
      <c r="B27" t="s">
        <v>230</v>
      </c>
      <c r="C27" t="s">
        <v>100</v>
      </c>
      <c r="D27">
        <v>0.7585988800881599</v>
      </c>
      <c r="E27">
        <v>0.12516851563012449</v>
      </c>
      <c r="F27">
        <v>48.588832264932392</v>
      </c>
      <c r="G27">
        <v>1</v>
      </c>
      <c r="H27">
        <v>-1.674441135049779</v>
      </c>
      <c r="I27">
        <v>0.99907734646302948</v>
      </c>
    </row>
    <row r="28" spans="1:9" x14ac:dyDescent="0.35">
      <c r="A28" t="s">
        <v>226</v>
      </c>
      <c r="B28" t="s">
        <v>231</v>
      </c>
      <c r="C28" t="s">
        <v>101</v>
      </c>
      <c r="D28">
        <v>1.006407164915176</v>
      </c>
      <c r="E28">
        <v>0.16235103163361331</v>
      </c>
      <c r="F28">
        <v>48.033740265070207</v>
      </c>
      <c r="G28">
        <v>1</v>
      </c>
      <c r="H28">
        <v>3.9591045612432582E-2</v>
      </c>
      <c r="I28">
        <v>1</v>
      </c>
    </row>
    <row r="29" spans="1:9" x14ac:dyDescent="0.35">
      <c r="A29" t="s">
        <v>226</v>
      </c>
      <c r="B29" t="s">
        <v>232</v>
      </c>
      <c r="C29" t="s">
        <v>102</v>
      </c>
      <c r="D29">
        <v>0.60124014487734323</v>
      </c>
      <c r="E29">
        <v>7.6645057187673463E-2</v>
      </c>
      <c r="F29">
        <v>50.954664658224523</v>
      </c>
      <c r="G29">
        <v>1</v>
      </c>
      <c r="H29">
        <v>-3.9909611609149569</v>
      </c>
      <c r="I29">
        <v>1.385343225288127E-2</v>
      </c>
    </row>
    <row r="30" spans="1:9" x14ac:dyDescent="0.35">
      <c r="A30" t="s">
        <v>226</v>
      </c>
      <c r="B30" t="s">
        <v>233</v>
      </c>
      <c r="C30" t="s">
        <v>103</v>
      </c>
      <c r="D30">
        <v>0.80367025149975457</v>
      </c>
      <c r="E30">
        <v>0.12660073883497031</v>
      </c>
      <c r="F30">
        <v>49.886494891556787</v>
      </c>
      <c r="G30">
        <v>1</v>
      </c>
      <c r="H30">
        <v>-1.387473546769566</v>
      </c>
      <c r="I30">
        <v>0.99999593995057323</v>
      </c>
    </row>
    <row r="31" spans="1:9" x14ac:dyDescent="0.35">
      <c r="A31" t="s">
        <v>226</v>
      </c>
      <c r="B31" t="s">
        <v>234</v>
      </c>
      <c r="C31" t="s">
        <v>104</v>
      </c>
      <c r="D31">
        <v>1.0662018104278479</v>
      </c>
      <c r="E31">
        <v>0.16692706641373151</v>
      </c>
      <c r="F31">
        <v>49.191830883699062</v>
      </c>
      <c r="G31">
        <v>1</v>
      </c>
      <c r="H31">
        <v>0.40943829311972357</v>
      </c>
      <c r="I31">
        <v>1</v>
      </c>
    </row>
    <row r="32" spans="1:9" x14ac:dyDescent="0.35">
      <c r="A32" t="s">
        <v>226</v>
      </c>
      <c r="B32" t="s">
        <v>235</v>
      </c>
      <c r="C32" t="s">
        <v>105</v>
      </c>
      <c r="D32">
        <v>0.6369622090519943</v>
      </c>
      <c r="E32">
        <v>8.1168124617102294E-2</v>
      </c>
      <c r="F32">
        <v>51.652405364073587</v>
      </c>
      <c r="G32">
        <v>1</v>
      </c>
      <c r="H32">
        <v>-3.539549424360549</v>
      </c>
      <c r="I32">
        <v>5.5084200564937007E-2</v>
      </c>
    </row>
    <row r="33" spans="1:9" x14ac:dyDescent="0.35">
      <c r="A33" t="s">
        <v>227</v>
      </c>
      <c r="B33" t="s">
        <v>228</v>
      </c>
      <c r="C33" t="s">
        <v>106</v>
      </c>
      <c r="D33">
        <v>1.3266657667596571</v>
      </c>
      <c r="E33">
        <v>0.1337060396283542</v>
      </c>
      <c r="F33">
        <v>46.098689059020721</v>
      </c>
      <c r="G33">
        <v>1</v>
      </c>
      <c r="H33">
        <v>2.8047131657340012</v>
      </c>
      <c r="I33">
        <v>0.38541583119434791</v>
      </c>
    </row>
    <row r="34" spans="1:9" x14ac:dyDescent="0.35">
      <c r="A34" t="s">
        <v>227</v>
      </c>
      <c r="B34" t="s">
        <v>229</v>
      </c>
      <c r="C34" t="s">
        <v>107</v>
      </c>
      <c r="D34">
        <v>0.79256661281581464</v>
      </c>
      <c r="E34">
        <v>0.10429674100081469</v>
      </c>
      <c r="F34">
        <v>57.770160145565193</v>
      </c>
      <c r="G34">
        <v>1</v>
      </c>
      <c r="H34">
        <v>-1.766640760422189</v>
      </c>
      <c r="I34">
        <v>0.99661326965691921</v>
      </c>
    </row>
    <row r="35" spans="1:9" x14ac:dyDescent="0.35">
      <c r="A35" t="s">
        <v>227</v>
      </c>
      <c r="B35" t="s">
        <v>230</v>
      </c>
      <c r="C35" t="s">
        <v>108</v>
      </c>
      <c r="D35">
        <v>0.83101637744351742</v>
      </c>
      <c r="E35">
        <v>3.8766095790683193E-2</v>
      </c>
      <c r="F35">
        <v>51.640329036658677</v>
      </c>
      <c r="G35">
        <v>1</v>
      </c>
      <c r="H35">
        <v>-3.9680532292216899</v>
      </c>
      <c r="I35">
        <v>1.471264604713984E-2</v>
      </c>
    </row>
    <row r="36" spans="1:9" x14ac:dyDescent="0.35">
      <c r="A36" t="s">
        <v>227</v>
      </c>
      <c r="B36" t="s">
        <v>231</v>
      </c>
      <c r="C36" t="s">
        <v>109</v>
      </c>
      <c r="D36">
        <v>1.102480979570936</v>
      </c>
      <c r="E36">
        <v>0.12182763754234981</v>
      </c>
      <c r="F36">
        <v>47.21259143093841</v>
      </c>
      <c r="G36">
        <v>1</v>
      </c>
      <c r="H36">
        <v>0.88289847754375239</v>
      </c>
      <c r="I36">
        <v>0.99999999999998357</v>
      </c>
    </row>
    <row r="37" spans="1:9" x14ac:dyDescent="0.35">
      <c r="A37" t="s">
        <v>227</v>
      </c>
      <c r="B37" t="s">
        <v>232</v>
      </c>
      <c r="C37" t="s">
        <v>110</v>
      </c>
      <c r="D37">
        <v>0.65863583546487714</v>
      </c>
      <c r="E37">
        <v>9.9194621291715412E-2</v>
      </c>
      <c r="F37">
        <v>59.073530409333799</v>
      </c>
      <c r="G37">
        <v>1</v>
      </c>
      <c r="H37">
        <v>-2.7726918229718138</v>
      </c>
      <c r="I37">
        <v>0.38857621206211429</v>
      </c>
    </row>
    <row r="38" spans="1:9" x14ac:dyDescent="0.35">
      <c r="A38" t="s">
        <v>227</v>
      </c>
      <c r="B38" t="s">
        <v>233</v>
      </c>
      <c r="C38" t="s">
        <v>111</v>
      </c>
      <c r="D38">
        <v>0.88039035989986092</v>
      </c>
      <c r="E38">
        <v>0.1102882449986558</v>
      </c>
      <c r="F38">
        <v>50.814918116495001</v>
      </c>
      <c r="G38">
        <v>1</v>
      </c>
      <c r="H38">
        <v>-1.0169063936512559</v>
      </c>
      <c r="I38">
        <v>0.99999999998426936</v>
      </c>
    </row>
    <row r="39" spans="1:9" x14ac:dyDescent="0.35">
      <c r="A39" t="s">
        <v>227</v>
      </c>
      <c r="B39" t="s">
        <v>234</v>
      </c>
      <c r="C39" t="s">
        <v>112</v>
      </c>
      <c r="D39">
        <v>1.167983751864359</v>
      </c>
      <c r="E39">
        <v>0.19058572184797479</v>
      </c>
      <c r="F39">
        <v>48.89916290063109</v>
      </c>
      <c r="G39">
        <v>1</v>
      </c>
      <c r="H39">
        <v>0.95161020450651723</v>
      </c>
      <c r="I39">
        <v>0.9999999999993251</v>
      </c>
    </row>
    <row r="40" spans="1:9" x14ac:dyDescent="0.35">
      <c r="A40" t="s">
        <v>227</v>
      </c>
      <c r="B40" t="s">
        <v>235</v>
      </c>
      <c r="C40" t="s">
        <v>113</v>
      </c>
      <c r="D40">
        <v>0.69776800550152884</v>
      </c>
      <c r="E40">
        <v>0.1370836155444663</v>
      </c>
      <c r="F40">
        <v>54.92779129070378</v>
      </c>
      <c r="G40">
        <v>1</v>
      </c>
      <c r="H40">
        <v>-1.831763741635581</v>
      </c>
      <c r="I40">
        <v>0.99299406037783677</v>
      </c>
    </row>
    <row r="41" spans="1:9" x14ac:dyDescent="0.35">
      <c r="A41" t="s">
        <v>228</v>
      </c>
      <c r="B41" t="s">
        <v>229</v>
      </c>
      <c r="C41" t="s">
        <v>114</v>
      </c>
      <c r="D41">
        <v>0.59741242494832447</v>
      </c>
      <c r="E41">
        <v>7.8044799700000153E-2</v>
      </c>
      <c r="F41">
        <v>56.573231807390222</v>
      </c>
      <c r="G41">
        <v>1</v>
      </c>
      <c r="H41">
        <v>-3.9433192627264591</v>
      </c>
      <c r="I41">
        <v>1.4665825004667069E-2</v>
      </c>
    </row>
    <row r="42" spans="1:9" x14ac:dyDescent="0.35">
      <c r="A42" t="s">
        <v>228</v>
      </c>
      <c r="B42" t="s">
        <v>230</v>
      </c>
      <c r="C42" t="s">
        <v>115</v>
      </c>
      <c r="D42">
        <v>0.62639467925161829</v>
      </c>
      <c r="E42">
        <v>6.9909535052703572E-2</v>
      </c>
      <c r="F42">
        <v>46.886243143517618</v>
      </c>
      <c r="G42">
        <v>1</v>
      </c>
      <c r="H42">
        <v>-4.1912957677086284</v>
      </c>
      <c r="I42">
        <v>8.0017205307151285E-3</v>
      </c>
    </row>
    <row r="43" spans="1:9" x14ac:dyDescent="0.35">
      <c r="A43" t="s">
        <v>228</v>
      </c>
      <c r="B43" t="s">
        <v>231</v>
      </c>
      <c r="C43" t="s">
        <v>116</v>
      </c>
      <c r="D43">
        <v>0.83101637744351742</v>
      </c>
      <c r="E43">
        <v>3.8766095790683193E-2</v>
      </c>
      <c r="F43">
        <v>51.640329036658677</v>
      </c>
      <c r="G43">
        <v>1</v>
      </c>
      <c r="H43">
        <v>-3.9680532292216899</v>
      </c>
      <c r="I43">
        <v>1.471264604713984E-2</v>
      </c>
    </row>
    <row r="44" spans="1:9" x14ac:dyDescent="0.35">
      <c r="A44" t="s">
        <v>228</v>
      </c>
      <c r="B44" t="s">
        <v>232</v>
      </c>
      <c r="C44" t="s">
        <v>117</v>
      </c>
      <c r="D44">
        <v>0.4964595092203038</v>
      </c>
      <c r="E44">
        <v>7.4558447369997588E-2</v>
      </c>
      <c r="F44">
        <v>58.03885281440774</v>
      </c>
      <c r="G44">
        <v>1</v>
      </c>
      <c r="H44">
        <v>-4.6627504642858106</v>
      </c>
      <c r="I44">
        <v>1.237188821606616E-3</v>
      </c>
    </row>
    <row r="45" spans="1:9" x14ac:dyDescent="0.35">
      <c r="A45" t="s">
        <v>228</v>
      </c>
      <c r="B45" t="s">
        <v>233</v>
      </c>
      <c r="C45" t="s">
        <v>118</v>
      </c>
      <c r="D45">
        <v>0.66361127418715959</v>
      </c>
      <c r="E45">
        <v>0.10508279721508459</v>
      </c>
      <c r="F45">
        <v>48.958991050529171</v>
      </c>
      <c r="G45">
        <v>1</v>
      </c>
      <c r="H45">
        <v>-2.5895732168641592</v>
      </c>
      <c r="I45">
        <v>0.56753913865892969</v>
      </c>
    </row>
    <row r="46" spans="1:9" x14ac:dyDescent="0.35">
      <c r="A46" t="s">
        <v>228</v>
      </c>
      <c r="B46" t="s">
        <v>234</v>
      </c>
      <c r="C46" t="s">
        <v>119</v>
      </c>
      <c r="D46">
        <v>0.88039035989986092</v>
      </c>
      <c r="E46">
        <v>0.1102882449986558</v>
      </c>
      <c r="F46">
        <v>50.814918116495001</v>
      </c>
      <c r="G46">
        <v>1</v>
      </c>
      <c r="H46">
        <v>-1.0169063936512559</v>
      </c>
      <c r="I46">
        <v>0.99999999998426936</v>
      </c>
    </row>
    <row r="47" spans="1:9" x14ac:dyDescent="0.35">
      <c r="A47" t="s">
        <v>228</v>
      </c>
      <c r="B47" t="s">
        <v>235</v>
      </c>
      <c r="C47" t="s">
        <v>120</v>
      </c>
      <c r="D47">
        <v>0.52595613980890399</v>
      </c>
      <c r="E47">
        <v>0.1019464190215284</v>
      </c>
      <c r="F47">
        <v>54.508599692821029</v>
      </c>
      <c r="G47">
        <v>1</v>
      </c>
      <c r="H47">
        <v>-3.3149425187510011</v>
      </c>
      <c r="I47">
        <v>0.102332065436727</v>
      </c>
    </row>
    <row r="48" spans="1:9" x14ac:dyDescent="0.35">
      <c r="A48" t="s">
        <v>229</v>
      </c>
      <c r="B48" t="s">
        <v>230</v>
      </c>
      <c r="C48" t="s">
        <v>121</v>
      </c>
      <c r="D48">
        <v>1.0485129754470719</v>
      </c>
      <c r="E48">
        <v>0.13388088098246681</v>
      </c>
      <c r="F48">
        <v>54.29337513894707</v>
      </c>
      <c r="G48">
        <v>1</v>
      </c>
      <c r="H48">
        <v>0.37101002591430993</v>
      </c>
      <c r="I48">
        <v>1</v>
      </c>
    </row>
    <row r="49" spans="1:9" x14ac:dyDescent="0.35">
      <c r="A49" t="s">
        <v>229</v>
      </c>
      <c r="B49" t="s">
        <v>231</v>
      </c>
      <c r="C49" t="s">
        <v>122</v>
      </c>
      <c r="D49">
        <v>1.3910262705289389</v>
      </c>
      <c r="E49">
        <v>0.17557120147183061</v>
      </c>
      <c r="F49">
        <v>53.134541533105768</v>
      </c>
      <c r="G49">
        <v>1</v>
      </c>
      <c r="H49">
        <v>2.614875382216439</v>
      </c>
      <c r="I49">
        <v>0.53673143842359461</v>
      </c>
    </row>
    <row r="50" spans="1:9" x14ac:dyDescent="0.35">
      <c r="A50" t="s">
        <v>229</v>
      </c>
      <c r="B50" t="s">
        <v>232</v>
      </c>
      <c r="C50" t="s">
        <v>123</v>
      </c>
      <c r="D50">
        <v>0.83101637744351742</v>
      </c>
      <c r="E50">
        <v>3.8766095790683193E-2</v>
      </c>
      <c r="F50">
        <v>51.640329036658677</v>
      </c>
      <c r="G50">
        <v>1</v>
      </c>
      <c r="H50">
        <v>-3.9680532292216899</v>
      </c>
      <c r="I50">
        <v>1.471264604713984E-2</v>
      </c>
    </row>
    <row r="51" spans="1:9" x14ac:dyDescent="0.35">
      <c r="A51" t="s">
        <v>229</v>
      </c>
      <c r="B51" t="s">
        <v>233</v>
      </c>
      <c r="C51" t="s">
        <v>124</v>
      </c>
      <c r="D51">
        <v>1.110809294340608</v>
      </c>
      <c r="E51">
        <v>0.18394990473479561</v>
      </c>
      <c r="F51">
        <v>53.801642765678068</v>
      </c>
      <c r="G51">
        <v>1</v>
      </c>
      <c r="H51">
        <v>0.63459486126264741</v>
      </c>
      <c r="I51">
        <v>1</v>
      </c>
    </row>
    <row r="52" spans="1:9" x14ac:dyDescent="0.35">
      <c r="A52" t="s">
        <v>229</v>
      </c>
      <c r="B52" t="s">
        <v>234</v>
      </c>
      <c r="C52" t="s">
        <v>125</v>
      </c>
      <c r="D52">
        <v>1.4736726642001361</v>
      </c>
      <c r="E52">
        <v>0.24636538529405619</v>
      </c>
      <c r="F52">
        <v>52.863054589561173</v>
      </c>
      <c r="G52">
        <v>1</v>
      </c>
      <c r="H52">
        <v>2.3194326435252841</v>
      </c>
      <c r="I52">
        <v>0.80237309771886967</v>
      </c>
    </row>
    <row r="53" spans="1:9" x14ac:dyDescent="0.35">
      <c r="A53" t="s">
        <v>229</v>
      </c>
      <c r="B53" t="s">
        <v>235</v>
      </c>
      <c r="C53" t="s">
        <v>126</v>
      </c>
      <c r="D53">
        <v>0.88039035989986092</v>
      </c>
      <c r="E53">
        <v>0.1102882449986558</v>
      </c>
      <c r="F53">
        <v>50.814918116495001</v>
      </c>
      <c r="G53">
        <v>1</v>
      </c>
      <c r="H53">
        <v>-1.0169063936512559</v>
      </c>
      <c r="I53">
        <v>0.99999999998426936</v>
      </c>
    </row>
    <row r="54" spans="1:9" x14ac:dyDescent="0.35">
      <c r="A54" t="s">
        <v>230</v>
      </c>
      <c r="B54" t="s">
        <v>231</v>
      </c>
      <c r="C54" t="s">
        <v>127</v>
      </c>
      <c r="D54">
        <v>1.3266657667596571</v>
      </c>
      <c r="E54">
        <v>0.1337060396283542</v>
      </c>
      <c r="F54">
        <v>46.098689059020721</v>
      </c>
      <c r="G54">
        <v>1</v>
      </c>
      <c r="H54">
        <v>2.8047131657340012</v>
      </c>
      <c r="I54">
        <v>0.38541583119434791</v>
      </c>
    </row>
    <row r="55" spans="1:9" x14ac:dyDescent="0.35">
      <c r="A55" t="s">
        <v>230</v>
      </c>
      <c r="B55" t="s">
        <v>232</v>
      </c>
      <c r="C55" t="s">
        <v>128</v>
      </c>
      <c r="D55">
        <v>0.79256661281581464</v>
      </c>
      <c r="E55">
        <v>0.10429674100081469</v>
      </c>
      <c r="F55">
        <v>57.770160145565193</v>
      </c>
      <c r="G55">
        <v>1</v>
      </c>
      <c r="H55">
        <v>-1.766640760422189</v>
      </c>
      <c r="I55">
        <v>0.99661326965691921</v>
      </c>
    </row>
    <row r="56" spans="1:9" x14ac:dyDescent="0.35">
      <c r="A56" t="s">
        <v>230</v>
      </c>
      <c r="B56" t="s">
        <v>233</v>
      </c>
      <c r="C56" t="s">
        <v>129</v>
      </c>
      <c r="D56">
        <v>1.0594139704060159</v>
      </c>
      <c r="E56">
        <v>0.11390679847935969</v>
      </c>
      <c r="F56">
        <v>50.353034074230578</v>
      </c>
      <c r="G56">
        <v>1</v>
      </c>
      <c r="H56">
        <v>0.53679875612874728</v>
      </c>
      <c r="I56">
        <v>1</v>
      </c>
    </row>
    <row r="57" spans="1:9" x14ac:dyDescent="0.35">
      <c r="A57" t="s">
        <v>230</v>
      </c>
      <c r="B57" t="s">
        <v>234</v>
      </c>
      <c r="C57" t="s">
        <v>130</v>
      </c>
      <c r="D57">
        <v>1.4054882473645891</v>
      </c>
      <c r="E57">
        <v>0.21136491819740019</v>
      </c>
      <c r="F57">
        <v>48.223067594220659</v>
      </c>
      <c r="G57">
        <v>1</v>
      </c>
      <c r="H57">
        <v>2.263416128846544</v>
      </c>
      <c r="I57">
        <v>0.84808054385604703</v>
      </c>
    </row>
    <row r="58" spans="1:9" x14ac:dyDescent="0.35">
      <c r="A58" t="s">
        <v>230</v>
      </c>
      <c r="B58" t="s">
        <v>235</v>
      </c>
      <c r="C58" t="s">
        <v>131</v>
      </c>
      <c r="D58">
        <v>0.83965614209444961</v>
      </c>
      <c r="E58">
        <v>0.14849004204376129</v>
      </c>
      <c r="F58">
        <v>53.618266819047683</v>
      </c>
      <c r="G58">
        <v>1</v>
      </c>
      <c r="H58">
        <v>-0.98821899372799127</v>
      </c>
      <c r="I58">
        <v>0.99999999999575018</v>
      </c>
    </row>
    <row r="59" spans="1:9" x14ac:dyDescent="0.35">
      <c r="A59" t="s">
        <v>231</v>
      </c>
      <c r="B59" t="s">
        <v>232</v>
      </c>
      <c r="C59" t="s">
        <v>132</v>
      </c>
      <c r="D59">
        <v>0.59741242494832447</v>
      </c>
      <c r="E59">
        <v>7.8044799700000153E-2</v>
      </c>
      <c r="F59">
        <v>56.573231807390222</v>
      </c>
      <c r="G59">
        <v>1</v>
      </c>
      <c r="H59">
        <v>-3.9433192627264591</v>
      </c>
      <c r="I59">
        <v>1.4665825004667069E-2</v>
      </c>
    </row>
    <row r="60" spans="1:9" x14ac:dyDescent="0.35">
      <c r="A60" t="s">
        <v>231</v>
      </c>
      <c r="B60" t="s">
        <v>233</v>
      </c>
      <c r="C60" t="s">
        <v>133</v>
      </c>
      <c r="D60">
        <v>0.79855378570112967</v>
      </c>
      <c r="E60">
        <v>0.1152227609039147</v>
      </c>
      <c r="F60">
        <v>48.453614481647378</v>
      </c>
      <c r="G60">
        <v>1</v>
      </c>
      <c r="H60">
        <v>-1.559041221960741</v>
      </c>
      <c r="I60">
        <v>0.99985667830443925</v>
      </c>
    </row>
    <row r="61" spans="1:9" x14ac:dyDescent="0.35">
      <c r="A61" t="s">
        <v>231</v>
      </c>
      <c r="B61" t="s">
        <v>234</v>
      </c>
      <c r="C61" t="s">
        <v>134</v>
      </c>
      <c r="D61">
        <v>1.0594139704060159</v>
      </c>
      <c r="E61">
        <v>0.11390679847935969</v>
      </c>
      <c r="F61">
        <v>50.353034074230578</v>
      </c>
      <c r="G61">
        <v>1</v>
      </c>
      <c r="H61">
        <v>0.53679875612874728</v>
      </c>
      <c r="I61">
        <v>1</v>
      </c>
    </row>
    <row r="62" spans="1:9" x14ac:dyDescent="0.35">
      <c r="A62" t="s">
        <v>231</v>
      </c>
      <c r="B62" t="s">
        <v>235</v>
      </c>
      <c r="C62" t="s">
        <v>135</v>
      </c>
      <c r="D62">
        <v>0.63290706908439021</v>
      </c>
      <c r="E62">
        <v>0.10985236443938561</v>
      </c>
      <c r="F62">
        <v>53.147918997790519</v>
      </c>
      <c r="G62">
        <v>1</v>
      </c>
      <c r="H62">
        <v>-2.635462095414471</v>
      </c>
      <c r="I62">
        <v>0.51769715224208446</v>
      </c>
    </row>
    <row r="63" spans="1:9" x14ac:dyDescent="0.35">
      <c r="A63" t="s">
        <v>232</v>
      </c>
      <c r="B63" t="s">
        <v>233</v>
      </c>
      <c r="C63" t="s">
        <v>136</v>
      </c>
      <c r="D63">
        <v>1.3366876086820649</v>
      </c>
      <c r="E63">
        <v>0.21751370562154371</v>
      </c>
      <c r="F63">
        <v>56.184993229333713</v>
      </c>
      <c r="G63">
        <v>1</v>
      </c>
      <c r="H63">
        <v>1.7833338427071419</v>
      </c>
      <c r="I63">
        <v>0.99590679205519017</v>
      </c>
    </row>
    <row r="64" spans="1:9" x14ac:dyDescent="0.35">
      <c r="A64" t="s">
        <v>232</v>
      </c>
      <c r="B64" t="s">
        <v>234</v>
      </c>
      <c r="C64" t="s">
        <v>137</v>
      </c>
      <c r="D64">
        <v>1.773337691290324</v>
      </c>
      <c r="E64">
        <v>0.29207532598812819</v>
      </c>
      <c r="F64">
        <v>55.05177578993991</v>
      </c>
      <c r="G64">
        <v>1</v>
      </c>
      <c r="H64">
        <v>3.4781451796313472</v>
      </c>
      <c r="I64">
        <v>6.3536620197752858E-2</v>
      </c>
    </row>
    <row r="65" spans="1:9" x14ac:dyDescent="0.35">
      <c r="A65" t="s">
        <v>232</v>
      </c>
      <c r="B65" t="s">
        <v>235</v>
      </c>
      <c r="C65" t="s">
        <v>138</v>
      </c>
      <c r="D65">
        <v>1.0594139704060159</v>
      </c>
      <c r="E65">
        <v>0.11390679847935969</v>
      </c>
      <c r="F65">
        <v>50.353034074230578</v>
      </c>
      <c r="G65">
        <v>1</v>
      </c>
      <c r="H65">
        <v>0.53679875612874728</v>
      </c>
      <c r="I65">
        <v>1</v>
      </c>
    </row>
    <row r="66" spans="1:9" x14ac:dyDescent="0.35">
      <c r="A66" t="s">
        <v>233</v>
      </c>
      <c r="B66" t="s">
        <v>234</v>
      </c>
      <c r="C66" t="s">
        <v>139</v>
      </c>
      <c r="D66">
        <v>1.3266657667596571</v>
      </c>
      <c r="E66">
        <v>0.1337060396283542</v>
      </c>
      <c r="F66">
        <v>46.098689059020721</v>
      </c>
      <c r="G66">
        <v>1</v>
      </c>
      <c r="H66">
        <v>2.8047131657340012</v>
      </c>
      <c r="I66">
        <v>0.38541583119434791</v>
      </c>
    </row>
    <row r="67" spans="1:9" x14ac:dyDescent="0.35">
      <c r="A67" t="s">
        <v>233</v>
      </c>
      <c r="B67" t="s">
        <v>235</v>
      </c>
      <c r="C67" t="s">
        <v>140</v>
      </c>
      <c r="D67">
        <v>0.79256661281581464</v>
      </c>
      <c r="E67">
        <v>0.10429674100081469</v>
      </c>
      <c r="F67">
        <v>57.770160145565193</v>
      </c>
      <c r="G67">
        <v>1</v>
      </c>
      <c r="H67">
        <v>-1.766640760422189</v>
      </c>
      <c r="I67">
        <v>0.99661326965691921</v>
      </c>
    </row>
    <row r="68" spans="1:9" x14ac:dyDescent="0.35">
      <c r="A68" t="s">
        <v>234</v>
      </c>
      <c r="B68" t="s">
        <v>235</v>
      </c>
      <c r="C68" t="s">
        <v>141</v>
      </c>
      <c r="D68">
        <v>0.59741242494832447</v>
      </c>
      <c r="E68">
        <v>7.8044799700000153E-2</v>
      </c>
      <c r="F68">
        <v>56.573231807390222</v>
      </c>
      <c r="G68">
        <v>1</v>
      </c>
      <c r="H68">
        <v>-3.9433192627264591</v>
      </c>
      <c r="I68">
        <v>1.4665825004667069E-2</v>
      </c>
    </row>
  </sheetData>
  <mergeCells count="1">
    <mergeCell ref="A1:J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D0B7-808C-4E4F-96C5-01CB5A89ED82}">
  <dimension ref="A1"/>
  <sheetViews>
    <sheetView workbookViewId="0">
      <selection activeCell="J1" sqref="J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B6B0-A9B8-4D60-B48A-556695459BF9}">
  <dimension ref="A1:R50"/>
  <sheetViews>
    <sheetView workbookViewId="0">
      <selection activeCell="G5" sqref="G5"/>
    </sheetView>
  </sheetViews>
  <sheetFormatPr defaultRowHeight="14.5" x14ac:dyDescent="0.35"/>
  <cols>
    <col min="2" max="2" width="3.90625" bestFit="1" customWidth="1"/>
    <col min="3" max="3" width="11.81640625" bestFit="1" customWidth="1"/>
    <col min="4" max="4" width="13.26953125" bestFit="1" customWidth="1"/>
    <col min="6" max="6" width="11.81640625" bestFit="1" customWidth="1"/>
  </cols>
  <sheetData>
    <row r="1" spans="1:18" x14ac:dyDescent="0.35">
      <c r="A1" s="22" t="s">
        <v>237</v>
      </c>
      <c r="B1" s="22"/>
      <c r="C1" s="22"/>
      <c r="D1" s="22"/>
      <c r="E1" s="22"/>
      <c r="F1" s="22"/>
    </row>
    <row r="2" spans="1:18" x14ac:dyDescent="0.35">
      <c r="A2" s="1" t="s">
        <v>5</v>
      </c>
      <c r="B2" s="1" t="s">
        <v>166</v>
      </c>
      <c r="C2" s="1" t="s">
        <v>165</v>
      </c>
      <c r="D2" s="1" t="s">
        <v>200</v>
      </c>
      <c r="E2" s="1" t="s">
        <v>201</v>
      </c>
      <c r="F2" s="1" t="s">
        <v>202</v>
      </c>
      <c r="K2" s="1"/>
      <c r="L2" s="1"/>
      <c r="M2" s="1"/>
      <c r="N2" s="1"/>
      <c r="O2" s="1"/>
      <c r="P2" s="1"/>
      <c r="Q2" s="1"/>
      <c r="R2" s="1"/>
    </row>
    <row r="3" spans="1:18" x14ac:dyDescent="0.35">
      <c r="A3" t="s">
        <v>49</v>
      </c>
      <c r="B3" t="s">
        <v>203</v>
      </c>
      <c r="C3" t="s">
        <v>147</v>
      </c>
      <c r="D3">
        <v>8.4569193021249998</v>
      </c>
      <c r="E3">
        <v>8</v>
      </c>
      <c r="F3">
        <v>3.0168659635586592</v>
      </c>
    </row>
    <row r="4" spans="1:18" x14ac:dyDescent="0.35">
      <c r="A4" t="s">
        <v>49</v>
      </c>
      <c r="B4" t="s">
        <v>203</v>
      </c>
      <c r="C4" t="s">
        <v>148</v>
      </c>
      <c r="D4">
        <v>12.717603240317461</v>
      </c>
      <c r="E4">
        <v>7</v>
      </c>
      <c r="F4">
        <v>2.738109367435408</v>
      </c>
    </row>
    <row r="5" spans="1:18" x14ac:dyDescent="0.35">
      <c r="A5" t="s">
        <v>49</v>
      </c>
      <c r="B5" t="s">
        <v>203</v>
      </c>
      <c r="C5" t="s">
        <v>149</v>
      </c>
      <c r="D5">
        <v>11.22888018836111</v>
      </c>
      <c r="E5">
        <v>5</v>
      </c>
      <c r="F5">
        <v>4.2103900128086682</v>
      </c>
    </row>
    <row r="6" spans="1:18" x14ac:dyDescent="0.35">
      <c r="A6" t="s">
        <v>49</v>
      </c>
      <c r="B6" t="s">
        <v>204</v>
      </c>
      <c r="C6" t="s">
        <v>147</v>
      </c>
      <c r="D6">
        <v>7.554405302009938</v>
      </c>
      <c r="E6">
        <v>6</v>
      </c>
      <c r="F6">
        <v>1.4950963440293741</v>
      </c>
    </row>
    <row r="7" spans="1:18" x14ac:dyDescent="0.35">
      <c r="A7" t="s">
        <v>49</v>
      </c>
      <c r="B7" t="s">
        <v>204</v>
      </c>
      <c r="C7" t="s">
        <v>148</v>
      </c>
      <c r="D7">
        <v>7.4814188197658131</v>
      </c>
      <c r="E7">
        <v>6</v>
      </c>
      <c r="F7">
        <v>2.9388159119665329</v>
      </c>
    </row>
    <row r="8" spans="1:18" x14ac:dyDescent="0.35">
      <c r="A8" t="s">
        <v>49</v>
      </c>
      <c r="B8" t="s">
        <v>204</v>
      </c>
      <c r="C8" t="s">
        <v>149</v>
      </c>
      <c r="D8">
        <v>12.08112046025</v>
      </c>
      <c r="E8">
        <v>5</v>
      </c>
      <c r="F8">
        <v>2.1258497364703008</v>
      </c>
    </row>
    <row r="9" spans="1:18" x14ac:dyDescent="0.35">
      <c r="A9" t="s">
        <v>49</v>
      </c>
      <c r="B9" t="s">
        <v>205</v>
      </c>
      <c r="C9" t="s">
        <v>147</v>
      </c>
      <c r="D9">
        <v>4.1426477085555566</v>
      </c>
      <c r="E9">
        <v>5</v>
      </c>
      <c r="F9">
        <v>1.0125643954105401</v>
      </c>
    </row>
    <row r="10" spans="1:18" x14ac:dyDescent="0.35">
      <c r="A10" t="s">
        <v>49</v>
      </c>
      <c r="B10" t="s">
        <v>205</v>
      </c>
      <c r="C10" t="s">
        <v>148</v>
      </c>
      <c r="D10">
        <v>10.439938845914931</v>
      </c>
      <c r="E10">
        <v>8</v>
      </c>
      <c r="F10">
        <v>2.446484780381041</v>
      </c>
    </row>
    <row r="11" spans="1:18" x14ac:dyDescent="0.35">
      <c r="A11" t="s">
        <v>49</v>
      </c>
      <c r="B11" t="s">
        <v>205</v>
      </c>
      <c r="C11" t="s">
        <v>149</v>
      </c>
      <c r="D11">
        <v>11.33829236838702</v>
      </c>
      <c r="E11">
        <v>8</v>
      </c>
      <c r="F11">
        <v>3.741676754423223</v>
      </c>
    </row>
    <row r="12" spans="1:18" x14ac:dyDescent="0.35">
      <c r="A12" t="s">
        <v>49</v>
      </c>
      <c r="B12" t="s">
        <v>206</v>
      </c>
      <c r="C12" t="s">
        <v>147</v>
      </c>
      <c r="D12">
        <v>8.0967946719206356</v>
      </c>
      <c r="E12">
        <v>7</v>
      </c>
      <c r="F12">
        <v>1.883739842764218</v>
      </c>
    </row>
    <row r="13" spans="1:18" x14ac:dyDescent="0.35">
      <c r="A13" t="s">
        <v>49</v>
      </c>
      <c r="B13" t="s">
        <v>206</v>
      </c>
      <c r="C13" t="s">
        <v>148</v>
      </c>
      <c r="D13">
        <v>10.870388067222221</v>
      </c>
      <c r="E13">
        <v>5</v>
      </c>
      <c r="F13">
        <v>1.1628423506868659</v>
      </c>
    </row>
    <row r="14" spans="1:18" x14ac:dyDescent="0.35">
      <c r="A14" t="s">
        <v>49</v>
      </c>
      <c r="B14" t="s">
        <v>206</v>
      </c>
      <c r="C14" t="s">
        <v>149</v>
      </c>
      <c r="D14">
        <v>11.333807291041669</v>
      </c>
      <c r="E14">
        <v>6</v>
      </c>
      <c r="F14">
        <v>2.2023920568396811</v>
      </c>
    </row>
    <row r="15" spans="1:18" x14ac:dyDescent="0.35">
      <c r="A15" t="s">
        <v>50</v>
      </c>
      <c r="B15" t="s">
        <v>203</v>
      </c>
      <c r="C15" t="s">
        <v>147</v>
      </c>
      <c r="D15">
        <v>5.8427487198571431</v>
      </c>
      <c r="E15">
        <v>7</v>
      </c>
      <c r="F15">
        <v>1.4769766245160909</v>
      </c>
    </row>
    <row r="16" spans="1:18" x14ac:dyDescent="0.35">
      <c r="A16" t="s">
        <v>50</v>
      </c>
      <c r="B16" t="s">
        <v>203</v>
      </c>
      <c r="C16" t="s">
        <v>148</v>
      </c>
      <c r="D16">
        <v>9.1384526954761913</v>
      </c>
      <c r="E16">
        <v>7</v>
      </c>
      <c r="F16">
        <v>2.6968685845920648</v>
      </c>
    </row>
    <row r="17" spans="1:6" x14ac:dyDescent="0.35">
      <c r="A17" t="s">
        <v>50</v>
      </c>
      <c r="B17" t="s">
        <v>203</v>
      </c>
      <c r="C17" t="s">
        <v>149</v>
      </c>
      <c r="D17">
        <v>8.3573930785912705</v>
      </c>
      <c r="E17">
        <v>7</v>
      </c>
      <c r="F17">
        <v>0.99430401861945705</v>
      </c>
    </row>
    <row r="18" spans="1:6" x14ac:dyDescent="0.35">
      <c r="A18" t="s">
        <v>50</v>
      </c>
      <c r="B18" t="s">
        <v>204</v>
      </c>
      <c r="C18" t="s">
        <v>147</v>
      </c>
      <c r="D18">
        <v>7.6684634650555568</v>
      </c>
      <c r="E18">
        <v>5</v>
      </c>
      <c r="F18">
        <v>1.167039059246288</v>
      </c>
    </row>
    <row r="19" spans="1:6" x14ac:dyDescent="0.35">
      <c r="A19" t="s">
        <v>50</v>
      </c>
      <c r="B19" t="s">
        <v>204</v>
      </c>
      <c r="C19" t="s">
        <v>148</v>
      </c>
      <c r="D19">
        <v>7.489160146905153</v>
      </c>
      <c r="E19">
        <v>6</v>
      </c>
      <c r="F19">
        <v>1.5021314992337711</v>
      </c>
    </row>
    <row r="20" spans="1:6" x14ac:dyDescent="0.35">
      <c r="A20" t="s">
        <v>50</v>
      </c>
      <c r="B20" t="s">
        <v>204</v>
      </c>
      <c r="C20" t="s">
        <v>149</v>
      </c>
      <c r="D20">
        <v>6.963775353361112</v>
      </c>
      <c r="E20">
        <v>5</v>
      </c>
      <c r="F20">
        <v>1.460529126167851</v>
      </c>
    </row>
    <row r="21" spans="1:6" x14ac:dyDescent="0.35">
      <c r="A21" t="s">
        <v>50</v>
      </c>
      <c r="B21" t="s">
        <v>205</v>
      </c>
      <c r="C21" t="s">
        <v>147</v>
      </c>
      <c r="D21">
        <v>7.4098883354368903</v>
      </c>
      <c r="E21">
        <v>7</v>
      </c>
      <c r="F21">
        <v>2.8098261866842389</v>
      </c>
    </row>
    <row r="22" spans="1:6" x14ac:dyDescent="0.35">
      <c r="A22" t="s">
        <v>50</v>
      </c>
      <c r="B22" t="s">
        <v>205</v>
      </c>
      <c r="C22" t="s">
        <v>148</v>
      </c>
      <c r="D22">
        <v>5.8492862288642469</v>
      </c>
      <c r="E22">
        <v>6</v>
      </c>
      <c r="F22">
        <v>1.6853021313330541</v>
      </c>
    </row>
    <row r="23" spans="1:6" x14ac:dyDescent="0.35">
      <c r="A23" t="s">
        <v>50</v>
      </c>
      <c r="B23" t="s">
        <v>205</v>
      </c>
      <c r="C23" t="s">
        <v>149</v>
      </c>
      <c r="D23">
        <v>6.3319355188741344</v>
      </c>
      <c r="E23">
        <v>7</v>
      </c>
      <c r="F23">
        <v>1.5482394539086901</v>
      </c>
    </row>
    <row r="24" spans="1:6" x14ac:dyDescent="0.35">
      <c r="A24" t="s">
        <v>50</v>
      </c>
      <c r="B24" t="s">
        <v>206</v>
      </c>
      <c r="C24" t="s">
        <v>147</v>
      </c>
      <c r="D24">
        <v>14.11896076944444</v>
      </c>
      <c r="E24">
        <v>9</v>
      </c>
      <c r="F24">
        <v>3.1218692756909561</v>
      </c>
    </row>
    <row r="25" spans="1:6" x14ac:dyDescent="0.35">
      <c r="A25" t="s">
        <v>50</v>
      </c>
      <c r="B25" t="s">
        <v>206</v>
      </c>
      <c r="C25" t="s">
        <v>148</v>
      </c>
      <c r="D25">
        <v>6.0125286951228576</v>
      </c>
      <c r="E25">
        <v>2</v>
      </c>
      <c r="F25">
        <v>0.73582114487714145</v>
      </c>
    </row>
    <row r="26" spans="1:6" x14ac:dyDescent="0.35">
      <c r="A26" t="s">
        <v>50</v>
      </c>
      <c r="B26" t="s">
        <v>206</v>
      </c>
      <c r="C26" t="s">
        <v>149</v>
      </c>
      <c r="D26">
        <v>13.33925531541667</v>
      </c>
      <c r="E26">
        <v>3</v>
      </c>
      <c r="F26">
        <v>3.173617317887993</v>
      </c>
    </row>
    <row r="27" spans="1:6" x14ac:dyDescent="0.35">
      <c r="A27" t="s">
        <v>51</v>
      </c>
      <c r="B27" t="s">
        <v>203</v>
      </c>
      <c r="C27" t="s">
        <v>147</v>
      </c>
      <c r="D27">
        <v>16.184344564254388</v>
      </c>
      <c r="E27">
        <v>7</v>
      </c>
      <c r="F27">
        <v>2.001982583558807</v>
      </c>
    </row>
    <row r="28" spans="1:6" x14ac:dyDescent="0.35">
      <c r="A28" t="s">
        <v>51</v>
      </c>
      <c r="B28" t="s">
        <v>203</v>
      </c>
      <c r="C28" t="s">
        <v>148</v>
      </c>
      <c r="D28">
        <v>18.229713122663011</v>
      </c>
      <c r="E28">
        <v>8</v>
      </c>
      <c r="F28">
        <v>2.638807138584319</v>
      </c>
    </row>
    <row r="29" spans="1:6" x14ac:dyDescent="0.35">
      <c r="A29" t="s">
        <v>51</v>
      </c>
      <c r="B29" t="s">
        <v>203</v>
      </c>
      <c r="C29" t="s">
        <v>149</v>
      </c>
      <c r="D29">
        <v>20.540857162876989</v>
      </c>
      <c r="E29">
        <v>7</v>
      </c>
      <c r="F29">
        <v>4.0174614941435971</v>
      </c>
    </row>
    <row r="30" spans="1:6" x14ac:dyDescent="0.35">
      <c r="A30" t="s">
        <v>51</v>
      </c>
      <c r="B30" t="s">
        <v>204</v>
      </c>
      <c r="C30" t="s">
        <v>147</v>
      </c>
      <c r="D30">
        <v>27.89718364854167</v>
      </c>
      <c r="E30">
        <v>6</v>
      </c>
      <c r="F30">
        <v>5.5168701549776351</v>
      </c>
    </row>
    <row r="31" spans="1:6" x14ac:dyDescent="0.35">
      <c r="A31" t="s">
        <v>51</v>
      </c>
      <c r="B31" t="s">
        <v>204</v>
      </c>
      <c r="C31" t="s">
        <v>148</v>
      </c>
      <c r="D31">
        <v>33.491152898303042</v>
      </c>
      <c r="E31">
        <v>7</v>
      </c>
      <c r="F31">
        <v>5.3631887223895092</v>
      </c>
    </row>
    <row r="32" spans="1:6" x14ac:dyDescent="0.35">
      <c r="A32" t="s">
        <v>51</v>
      </c>
      <c r="B32" t="s">
        <v>204</v>
      </c>
      <c r="C32" t="s">
        <v>149</v>
      </c>
      <c r="D32">
        <v>11.45950766333333</v>
      </c>
      <c r="E32">
        <v>6</v>
      </c>
      <c r="F32">
        <v>2.2204602123482622</v>
      </c>
    </row>
    <row r="33" spans="1:6" x14ac:dyDescent="0.35">
      <c r="A33" t="s">
        <v>51</v>
      </c>
      <c r="B33" t="s">
        <v>205</v>
      </c>
      <c r="C33" t="s">
        <v>147</v>
      </c>
      <c r="D33">
        <v>29.99777342002935</v>
      </c>
      <c r="E33">
        <v>10</v>
      </c>
      <c r="F33">
        <v>4.9924005372904539</v>
      </c>
    </row>
    <row r="34" spans="1:6" x14ac:dyDescent="0.35">
      <c r="A34" t="s">
        <v>51</v>
      </c>
      <c r="B34" t="s">
        <v>205</v>
      </c>
      <c r="C34" t="s">
        <v>148</v>
      </c>
      <c r="D34">
        <v>33.332242551605567</v>
      </c>
      <c r="E34">
        <v>10</v>
      </c>
      <c r="F34">
        <v>8.4898102803486584</v>
      </c>
    </row>
    <row r="35" spans="1:6" x14ac:dyDescent="0.35">
      <c r="A35" t="s">
        <v>51</v>
      </c>
      <c r="B35" t="s">
        <v>205</v>
      </c>
      <c r="C35" t="s">
        <v>149</v>
      </c>
      <c r="D35">
        <v>13.16271742853125</v>
      </c>
      <c r="E35">
        <v>8</v>
      </c>
      <c r="F35">
        <v>4.8650460935102773</v>
      </c>
    </row>
    <row r="36" spans="1:6" x14ac:dyDescent="0.35">
      <c r="A36" t="s">
        <v>51</v>
      </c>
      <c r="B36" t="s">
        <v>206</v>
      </c>
      <c r="C36" t="s">
        <v>147</v>
      </c>
      <c r="D36">
        <v>23.036448059600321</v>
      </c>
      <c r="E36">
        <v>8</v>
      </c>
      <c r="F36">
        <v>3.28817957593122</v>
      </c>
    </row>
    <row r="37" spans="1:6" x14ac:dyDescent="0.35">
      <c r="A37" t="s">
        <v>51</v>
      </c>
      <c r="B37" t="s">
        <v>206</v>
      </c>
      <c r="C37" t="s">
        <v>148</v>
      </c>
      <c r="D37">
        <v>19.21373173891546</v>
      </c>
      <c r="E37">
        <v>2</v>
      </c>
      <c r="F37">
        <v>2.0644050789154531</v>
      </c>
    </row>
    <row r="38" spans="1:6" x14ac:dyDescent="0.35">
      <c r="A38" t="s">
        <v>51</v>
      </c>
      <c r="B38" t="s">
        <v>206</v>
      </c>
      <c r="C38" t="s">
        <v>149</v>
      </c>
      <c r="D38">
        <v>8.2050468649999999</v>
      </c>
      <c r="E38">
        <v>1</v>
      </c>
    </row>
    <row r="39" spans="1:6" x14ac:dyDescent="0.35">
      <c r="A39" t="s">
        <v>52</v>
      </c>
      <c r="B39" t="s">
        <v>203</v>
      </c>
      <c r="C39" t="s">
        <v>147</v>
      </c>
      <c r="D39">
        <v>12.652571360393519</v>
      </c>
      <c r="E39">
        <v>6</v>
      </c>
      <c r="F39">
        <v>1.468733406920236</v>
      </c>
    </row>
    <row r="40" spans="1:6" x14ac:dyDescent="0.35">
      <c r="A40" t="s">
        <v>52</v>
      </c>
      <c r="B40" t="s">
        <v>203</v>
      </c>
      <c r="C40" t="s">
        <v>148</v>
      </c>
      <c r="D40">
        <v>9.9027680187846432</v>
      </c>
      <c r="E40">
        <v>7</v>
      </c>
      <c r="F40">
        <v>2.060170476497412</v>
      </c>
    </row>
    <row r="41" spans="1:6" x14ac:dyDescent="0.35">
      <c r="A41" t="s">
        <v>52</v>
      </c>
      <c r="B41" t="s">
        <v>203</v>
      </c>
      <c r="C41" t="s">
        <v>149</v>
      </c>
      <c r="D41">
        <v>14.614070019374999</v>
      </c>
      <c r="E41">
        <v>6</v>
      </c>
      <c r="F41">
        <v>3.7874300259782081</v>
      </c>
    </row>
    <row r="42" spans="1:6" x14ac:dyDescent="0.35">
      <c r="A42" t="s">
        <v>52</v>
      </c>
      <c r="B42" t="s">
        <v>204</v>
      </c>
      <c r="C42" t="s">
        <v>147</v>
      </c>
      <c r="D42">
        <v>19.265665362321428</v>
      </c>
      <c r="E42">
        <v>7</v>
      </c>
      <c r="F42">
        <v>2.5726826152577309</v>
      </c>
    </row>
    <row r="43" spans="1:6" x14ac:dyDescent="0.35">
      <c r="A43" t="s">
        <v>52</v>
      </c>
      <c r="B43" t="s">
        <v>204</v>
      </c>
      <c r="C43" t="s">
        <v>148</v>
      </c>
      <c r="D43">
        <v>25.041171066111112</v>
      </c>
      <c r="E43">
        <v>5</v>
      </c>
      <c r="F43">
        <v>7.5400532579390873</v>
      </c>
    </row>
    <row r="44" spans="1:6" x14ac:dyDescent="0.35">
      <c r="A44" t="s">
        <v>52</v>
      </c>
      <c r="B44" t="s">
        <v>204</v>
      </c>
      <c r="C44" t="s">
        <v>149</v>
      </c>
      <c r="D44">
        <v>15.7639178056713</v>
      </c>
      <c r="E44">
        <v>6</v>
      </c>
      <c r="F44">
        <v>4.1880096289825151</v>
      </c>
    </row>
    <row r="45" spans="1:6" x14ac:dyDescent="0.35">
      <c r="A45" t="s">
        <v>52</v>
      </c>
      <c r="B45" t="s">
        <v>205</v>
      </c>
      <c r="C45" t="s">
        <v>147</v>
      </c>
      <c r="D45">
        <v>22.433107833981481</v>
      </c>
      <c r="E45">
        <v>6</v>
      </c>
      <c r="F45">
        <v>4.0489006868768822</v>
      </c>
    </row>
    <row r="46" spans="1:6" x14ac:dyDescent="0.35">
      <c r="A46" t="s">
        <v>52</v>
      </c>
      <c r="B46" t="s">
        <v>205</v>
      </c>
      <c r="C46" t="s">
        <v>148</v>
      </c>
      <c r="D46">
        <v>37.757391361944443</v>
      </c>
      <c r="E46">
        <v>6</v>
      </c>
      <c r="F46">
        <v>9.5450330571009996</v>
      </c>
    </row>
    <row r="47" spans="1:6" x14ac:dyDescent="0.35">
      <c r="A47" t="s">
        <v>52</v>
      </c>
      <c r="B47" t="s">
        <v>205</v>
      </c>
      <c r="C47" t="s">
        <v>149</v>
      </c>
      <c r="D47">
        <v>14.293391153788679</v>
      </c>
      <c r="E47">
        <v>8</v>
      </c>
      <c r="F47">
        <v>2.0842736006160112</v>
      </c>
    </row>
    <row r="48" spans="1:6" x14ac:dyDescent="0.35">
      <c r="A48" t="s">
        <v>52</v>
      </c>
      <c r="B48" t="s">
        <v>206</v>
      </c>
      <c r="C48" t="s">
        <v>147</v>
      </c>
      <c r="D48">
        <v>20.11096879006173</v>
      </c>
      <c r="E48">
        <v>9</v>
      </c>
      <c r="F48">
        <v>2.8703898947582172</v>
      </c>
    </row>
    <row r="49" spans="1:6" x14ac:dyDescent="0.35">
      <c r="A49" t="s">
        <v>52</v>
      </c>
      <c r="B49" t="s">
        <v>206</v>
      </c>
      <c r="C49" t="s">
        <v>148</v>
      </c>
      <c r="D49">
        <v>39.104341593841312</v>
      </c>
      <c r="E49">
        <v>3</v>
      </c>
      <c r="F49">
        <v>18.094578836437311</v>
      </c>
    </row>
    <row r="50" spans="1:6" x14ac:dyDescent="0.35">
      <c r="A50" t="s">
        <v>52</v>
      </c>
      <c r="B50" t="s">
        <v>206</v>
      </c>
      <c r="C50" t="s">
        <v>149</v>
      </c>
      <c r="D50">
        <v>12.76884592892857</v>
      </c>
      <c r="E50">
        <v>7</v>
      </c>
      <c r="F50">
        <v>1.1575457103772291</v>
      </c>
    </row>
  </sheetData>
  <mergeCells count="1">
    <mergeCell ref="A1:F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B1F8-CDDB-4FA9-B85D-FA0209042D02}">
  <dimension ref="A1:AA477"/>
  <sheetViews>
    <sheetView topLeftCell="I1" zoomScale="80" zoomScaleNormal="80" workbookViewId="0">
      <pane ySplit="1" topLeftCell="A467" activePane="bottomLeft" state="frozen"/>
      <selection pane="bottomLeft" activeCell="K45" sqref="K45"/>
    </sheetView>
  </sheetViews>
  <sheetFormatPr defaultRowHeight="14.5" x14ac:dyDescent="0.35"/>
  <cols>
    <col min="1" max="1" width="11.26953125" customWidth="1"/>
    <col min="2" max="2" width="13.54296875" customWidth="1"/>
    <col min="3" max="3" width="14.36328125" customWidth="1"/>
    <col min="4" max="4" width="20.36328125" customWidth="1"/>
    <col min="5" max="5" width="14.1796875" style="2" customWidth="1"/>
    <col min="6" max="6" width="11.26953125" customWidth="1"/>
    <col min="7" max="7" width="8.81640625" customWidth="1"/>
    <col min="9" max="9" width="8.81640625" bestFit="1" customWidth="1"/>
    <col min="10" max="10" width="14.453125" customWidth="1"/>
    <col min="11" max="11" width="14.453125" style="6" customWidth="1"/>
    <col min="12" max="12" width="8.81640625" bestFit="1" customWidth="1"/>
    <col min="13" max="14" width="9.54296875" bestFit="1" customWidth="1"/>
    <col min="15" max="15" width="16.7265625" customWidth="1"/>
    <col min="16" max="16" width="23.6328125" customWidth="1"/>
    <col min="17" max="17" width="15.7265625" customWidth="1"/>
    <col min="18" max="18" width="8.81640625" bestFit="1" customWidth="1"/>
    <col min="19" max="19" width="8.7265625" customWidth="1"/>
    <col min="20" max="20" width="9.54296875" bestFit="1" customWidth="1"/>
    <col min="21" max="21" width="11.1796875" customWidth="1"/>
    <col min="22" max="24" width="8.81640625" bestFit="1" customWidth="1"/>
    <col min="25" max="26" width="11.36328125" bestFit="1" customWidth="1"/>
  </cols>
  <sheetData>
    <row r="1" spans="1:27" s="2" customFormat="1" x14ac:dyDescent="0.35">
      <c r="A1" s="2" t="s">
        <v>38</v>
      </c>
      <c r="B1" s="2" t="s">
        <v>162</v>
      </c>
      <c r="C1" s="2" t="s">
        <v>163</v>
      </c>
      <c r="D1" s="2" t="s">
        <v>37</v>
      </c>
      <c r="E1" s="2" t="s">
        <v>164</v>
      </c>
      <c r="F1" s="2" t="s">
        <v>165</v>
      </c>
      <c r="G1" s="2" t="s">
        <v>166</v>
      </c>
      <c r="H1" s="2" t="s">
        <v>5</v>
      </c>
      <c r="I1" s="2" t="s">
        <v>153</v>
      </c>
      <c r="J1" s="2" t="s">
        <v>167</v>
      </c>
      <c r="K1" s="4" t="s">
        <v>168</v>
      </c>
      <c r="L1" s="2" t="s">
        <v>169</v>
      </c>
      <c r="M1" s="2" t="s">
        <v>170</v>
      </c>
      <c r="N1" s="2" t="s">
        <v>171</v>
      </c>
      <c r="O1" s="2" t="s">
        <v>145</v>
      </c>
      <c r="P1" s="2" t="s">
        <v>172</v>
      </c>
      <c r="Q1" s="2" t="s">
        <v>173</v>
      </c>
      <c r="R1" s="2" t="s">
        <v>174</v>
      </c>
      <c r="S1" s="2" t="s">
        <v>175</v>
      </c>
      <c r="T1" s="2" t="s">
        <v>176</v>
      </c>
      <c r="U1" s="2" t="s">
        <v>177</v>
      </c>
      <c r="V1" s="2" t="s">
        <v>178</v>
      </c>
      <c r="W1" s="2" t="s">
        <v>179</v>
      </c>
      <c r="X1" s="2" t="s">
        <v>180</v>
      </c>
      <c r="Y1" s="2" t="s">
        <v>181</v>
      </c>
      <c r="Z1" s="2" t="s">
        <v>182</v>
      </c>
      <c r="AA1" s="2" t="s">
        <v>183</v>
      </c>
    </row>
    <row r="2" spans="1:27" x14ac:dyDescent="0.35">
      <c r="A2">
        <v>1</v>
      </c>
      <c r="B2">
        <v>1</v>
      </c>
      <c r="C2">
        <v>1</v>
      </c>
      <c r="D2">
        <v>1</v>
      </c>
      <c r="E2" s="2">
        <v>1</v>
      </c>
      <c r="F2">
        <v>27</v>
      </c>
      <c r="G2">
        <v>1</v>
      </c>
      <c r="H2" t="s">
        <v>49</v>
      </c>
      <c r="I2">
        <v>1</v>
      </c>
      <c r="J2" s="5">
        <v>44548</v>
      </c>
      <c r="K2" s="5" t="s">
        <v>184</v>
      </c>
      <c r="L2">
        <v>1</v>
      </c>
      <c r="M2" s="5">
        <v>45085</v>
      </c>
      <c r="N2" s="5">
        <v>45086</v>
      </c>
      <c r="O2">
        <v>10.074</v>
      </c>
      <c r="P2">
        <v>686</v>
      </c>
      <c r="Q2">
        <v>186935000</v>
      </c>
      <c r="R2">
        <v>1</v>
      </c>
      <c r="S2" t="s">
        <v>185</v>
      </c>
      <c r="T2" s="5">
        <v>45089</v>
      </c>
      <c r="U2" s="5">
        <v>45089</v>
      </c>
      <c r="V2">
        <v>2.278</v>
      </c>
      <c r="W2">
        <v>1.5389999999999999</v>
      </c>
      <c r="X2">
        <v>1.5449999999999999</v>
      </c>
      <c r="Y2">
        <v>1.7873333330000001</v>
      </c>
      <c r="Z2">
        <v>2.5077299480000002</v>
      </c>
      <c r="AA2">
        <v>46.8</v>
      </c>
    </row>
    <row r="3" spans="1:27" x14ac:dyDescent="0.35">
      <c r="A3">
        <v>1</v>
      </c>
      <c r="B3">
        <v>1</v>
      </c>
      <c r="C3">
        <v>1</v>
      </c>
      <c r="D3">
        <v>1</v>
      </c>
      <c r="E3" s="2">
        <v>2</v>
      </c>
      <c r="F3">
        <v>27</v>
      </c>
      <c r="G3">
        <v>1</v>
      </c>
      <c r="H3" t="s">
        <v>50</v>
      </c>
      <c r="I3">
        <v>2</v>
      </c>
      <c r="J3" s="5">
        <v>44548</v>
      </c>
      <c r="K3" s="5" t="s">
        <v>184</v>
      </c>
      <c r="L3">
        <v>1</v>
      </c>
      <c r="M3" s="5">
        <v>45085</v>
      </c>
      <c r="N3" s="5">
        <v>45086</v>
      </c>
      <c r="O3">
        <v>10.074</v>
      </c>
      <c r="P3">
        <v>686</v>
      </c>
      <c r="Q3">
        <v>186935000</v>
      </c>
      <c r="R3">
        <v>1</v>
      </c>
      <c r="S3" t="s">
        <v>185</v>
      </c>
      <c r="T3" s="5">
        <v>45089</v>
      </c>
      <c r="U3" s="5">
        <v>45089</v>
      </c>
      <c r="V3">
        <v>2.4449999999999998</v>
      </c>
      <c r="W3">
        <v>2.456</v>
      </c>
      <c r="X3">
        <v>2.387</v>
      </c>
      <c r="Y3">
        <v>1.8220000000000001</v>
      </c>
      <c r="Z3">
        <v>2.6059519400000002</v>
      </c>
      <c r="AA3">
        <v>46.8</v>
      </c>
    </row>
    <row r="4" spans="1:27" x14ac:dyDescent="0.35">
      <c r="A4">
        <v>1</v>
      </c>
      <c r="B4">
        <v>1</v>
      </c>
      <c r="C4">
        <v>7</v>
      </c>
      <c r="D4">
        <v>7</v>
      </c>
      <c r="E4" s="2">
        <v>11</v>
      </c>
      <c r="F4">
        <v>27</v>
      </c>
      <c r="G4">
        <v>1</v>
      </c>
      <c r="H4" t="s">
        <v>51</v>
      </c>
      <c r="I4">
        <v>89</v>
      </c>
      <c r="J4" s="5">
        <v>44365</v>
      </c>
      <c r="K4" s="6">
        <v>17629.5</v>
      </c>
      <c r="L4">
        <v>1</v>
      </c>
      <c r="M4" s="5">
        <v>45085</v>
      </c>
      <c r="N4" s="5">
        <v>45086</v>
      </c>
      <c r="O4">
        <v>10.074</v>
      </c>
      <c r="P4">
        <v>686</v>
      </c>
      <c r="Q4">
        <v>186935000</v>
      </c>
      <c r="R4">
        <v>1</v>
      </c>
      <c r="S4" t="s">
        <v>186</v>
      </c>
      <c r="T4" s="5">
        <v>45089</v>
      </c>
      <c r="U4" s="7">
        <v>45090</v>
      </c>
      <c r="V4" s="8">
        <v>4.758</v>
      </c>
      <c r="W4" s="8">
        <v>5.6689999999999996</v>
      </c>
      <c r="X4" s="8">
        <v>5.1849999999999996</v>
      </c>
      <c r="Y4" s="8">
        <v>5.2039999999999997</v>
      </c>
      <c r="Z4">
        <v>21.259060000000002</v>
      </c>
      <c r="AA4">
        <v>46.8</v>
      </c>
    </row>
    <row r="5" spans="1:27" x14ac:dyDescent="0.35">
      <c r="A5">
        <v>1</v>
      </c>
      <c r="B5">
        <v>1</v>
      </c>
      <c r="C5">
        <v>12</v>
      </c>
      <c r="D5">
        <v>12</v>
      </c>
      <c r="E5" s="2">
        <v>4</v>
      </c>
      <c r="F5">
        <v>27</v>
      </c>
      <c r="G5">
        <v>5</v>
      </c>
      <c r="H5" t="s">
        <v>51</v>
      </c>
      <c r="I5">
        <v>147</v>
      </c>
      <c r="J5" s="5">
        <v>44427</v>
      </c>
      <c r="K5" s="6">
        <v>20907</v>
      </c>
      <c r="L5">
        <v>0</v>
      </c>
      <c r="M5" s="5">
        <v>45085</v>
      </c>
      <c r="N5" s="5">
        <v>45086</v>
      </c>
      <c r="O5">
        <v>10.074</v>
      </c>
      <c r="P5">
        <v>686</v>
      </c>
      <c r="Q5">
        <v>186935000</v>
      </c>
      <c r="R5">
        <v>1</v>
      </c>
      <c r="S5" t="s">
        <v>185</v>
      </c>
      <c r="T5" s="5">
        <v>45089</v>
      </c>
      <c r="U5" s="5">
        <v>45090</v>
      </c>
      <c r="V5">
        <v>1.6639999999999999</v>
      </c>
      <c r="W5">
        <v>1.141</v>
      </c>
      <c r="X5">
        <v>1.524</v>
      </c>
      <c r="Y5">
        <v>1.4430000000000001</v>
      </c>
      <c r="Z5">
        <v>1.634565</v>
      </c>
      <c r="AA5">
        <v>46.8</v>
      </c>
    </row>
    <row r="6" spans="1:27" x14ac:dyDescent="0.35">
      <c r="A6">
        <v>1</v>
      </c>
      <c r="B6">
        <v>1</v>
      </c>
      <c r="C6">
        <v>1</v>
      </c>
      <c r="D6">
        <v>1</v>
      </c>
      <c r="E6" s="2">
        <v>5</v>
      </c>
      <c r="F6">
        <v>30</v>
      </c>
      <c r="G6">
        <v>10</v>
      </c>
      <c r="H6" t="s">
        <v>49</v>
      </c>
      <c r="I6">
        <v>5</v>
      </c>
      <c r="J6" s="5">
        <v>44541</v>
      </c>
      <c r="K6" s="5" t="s">
        <v>184</v>
      </c>
      <c r="L6">
        <v>0</v>
      </c>
      <c r="M6" s="5">
        <v>45085</v>
      </c>
      <c r="N6" s="5">
        <v>45086</v>
      </c>
      <c r="O6">
        <v>10.074</v>
      </c>
      <c r="P6">
        <v>686</v>
      </c>
      <c r="Q6">
        <v>186935000</v>
      </c>
      <c r="R6">
        <v>1</v>
      </c>
      <c r="S6" t="s">
        <v>185</v>
      </c>
      <c r="T6" s="5">
        <v>45089</v>
      </c>
      <c r="U6" s="5">
        <v>45089</v>
      </c>
      <c r="V6">
        <v>1.698</v>
      </c>
      <c r="W6">
        <v>1.2230000000000001</v>
      </c>
      <c r="X6">
        <v>1.2230000000000001</v>
      </c>
      <c r="Y6">
        <v>1.3813333329999999</v>
      </c>
      <c r="Z6">
        <v>1.4978441950000001</v>
      </c>
      <c r="AA6">
        <v>46.8</v>
      </c>
    </row>
    <row r="7" spans="1:27" x14ac:dyDescent="0.35">
      <c r="A7">
        <v>1</v>
      </c>
      <c r="B7">
        <v>1</v>
      </c>
      <c r="C7">
        <v>1</v>
      </c>
      <c r="D7">
        <v>1</v>
      </c>
      <c r="E7" s="2">
        <v>6</v>
      </c>
      <c r="F7">
        <v>30</v>
      </c>
      <c r="G7">
        <v>10</v>
      </c>
      <c r="H7" t="s">
        <v>50</v>
      </c>
      <c r="I7">
        <v>6</v>
      </c>
      <c r="J7" s="5">
        <v>44541</v>
      </c>
      <c r="K7" s="5" t="s">
        <v>184</v>
      </c>
      <c r="L7">
        <v>0</v>
      </c>
      <c r="M7" s="5">
        <v>45085</v>
      </c>
      <c r="N7" s="5">
        <v>45086</v>
      </c>
      <c r="O7">
        <v>10.074</v>
      </c>
      <c r="P7">
        <v>686</v>
      </c>
      <c r="Q7">
        <v>186935000</v>
      </c>
      <c r="R7">
        <v>1</v>
      </c>
      <c r="S7" t="s">
        <v>185</v>
      </c>
      <c r="T7" s="5">
        <v>45089</v>
      </c>
      <c r="U7" s="5">
        <v>45089</v>
      </c>
      <c r="V7">
        <v>1.2649999999999999</v>
      </c>
      <c r="W7">
        <v>1.0980000000000001</v>
      </c>
      <c r="X7">
        <v>1.7130000000000001</v>
      </c>
      <c r="Y7">
        <v>1.3586666670000001</v>
      </c>
      <c r="Z7">
        <v>1.4490904630000001</v>
      </c>
      <c r="AA7">
        <v>46.8</v>
      </c>
    </row>
    <row r="8" spans="1:27" x14ac:dyDescent="0.35">
      <c r="A8">
        <v>1</v>
      </c>
      <c r="B8">
        <v>1</v>
      </c>
      <c r="C8">
        <v>13</v>
      </c>
      <c r="D8">
        <v>13</v>
      </c>
      <c r="E8" s="2">
        <v>12</v>
      </c>
      <c r="F8">
        <v>30</v>
      </c>
      <c r="G8">
        <v>15</v>
      </c>
      <c r="H8" t="s">
        <v>51</v>
      </c>
      <c r="I8">
        <v>168</v>
      </c>
      <c r="J8" s="5">
        <v>44427</v>
      </c>
      <c r="K8" s="6">
        <v>20907</v>
      </c>
      <c r="L8">
        <v>0</v>
      </c>
      <c r="M8" s="5">
        <v>45085</v>
      </c>
      <c r="N8" s="5">
        <v>45086</v>
      </c>
      <c r="O8">
        <v>10.074</v>
      </c>
      <c r="P8">
        <v>686</v>
      </c>
      <c r="Q8">
        <v>186935000</v>
      </c>
      <c r="R8">
        <v>1</v>
      </c>
      <c r="S8" t="s">
        <v>186</v>
      </c>
      <c r="T8" s="5">
        <v>45089</v>
      </c>
      <c r="U8" s="5">
        <v>45090</v>
      </c>
      <c r="V8">
        <v>1.65</v>
      </c>
      <c r="W8">
        <v>1.1259999999999999</v>
      </c>
      <c r="X8">
        <v>0.95299999999999996</v>
      </c>
      <c r="Y8">
        <v>1.2430000000000001</v>
      </c>
      <c r="Z8">
        <v>1.212863</v>
      </c>
      <c r="AA8">
        <v>46.8</v>
      </c>
    </row>
    <row r="9" spans="1:27" x14ac:dyDescent="0.35">
      <c r="A9">
        <v>2</v>
      </c>
      <c r="B9">
        <v>2</v>
      </c>
      <c r="C9">
        <v>3</v>
      </c>
      <c r="D9">
        <v>17</v>
      </c>
      <c r="E9" s="2">
        <v>3</v>
      </c>
      <c r="F9">
        <v>27</v>
      </c>
      <c r="G9">
        <v>15</v>
      </c>
      <c r="H9" t="s">
        <v>52</v>
      </c>
      <c r="I9">
        <v>184</v>
      </c>
      <c r="J9" s="5">
        <v>44533</v>
      </c>
      <c r="K9" s="6">
        <v>5347.5</v>
      </c>
      <c r="L9">
        <v>1</v>
      </c>
      <c r="M9" s="5">
        <v>45086</v>
      </c>
      <c r="N9" s="5">
        <v>45089</v>
      </c>
      <c r="O9">
        <v>9.9979999999999993</v>
      </c>
      <c r="P9">
        <v>1494</v>
      </c>
      <c r="Q9">
        <v>407115000</v>
      </c>
      <c r="R9">
        <v>1</v>
      </c>
      <c r="S9" t="s">
        <v>185</v>
      </c>
      <c r="T9" s="5">
        <v>45090</v>
      </c>
      <c r="U9" s="5">
        <v>45090</v>
      </c>
      <c r="V9">
        <v>6.6379999999999999</v>
      </c>
      <c r="W9">
        <v>6.2089999999999996</v>
      </c>
      <c r="X9">
        <v>6.4009999999999998</v>
      </c>
      <c r="Y9">
        <v>6.4160000000000004</v>
      </c>
      <c r="Z9">
        <v>32.314556000000003</v>
      </c>
      <c r="AA9">
        <v>46.8</v>
      </c>
    </row>
    <row r="10" spans="1:27" x14ac:dyDescent="0.35">
      <c r="A10">
        <v>1</v>
      </c>
      <c r="B10">
        <v>1</v>
      </c>
      <c r="C10">
        <v>1</v>
      </c>
      <c r="D10">
        <v>1</v>
      </c>
      <c r="E10" s="2">
        <v>9</v>
      </c>
      <c r="F10">
        <v>32</v>
      </c>
      <c r="G10">
        <v>5</v>
      </c>
      <c r="H10" t="s">
        <v>49</v>
      </c>
      <c r="I10">
        <v>9</v>
      </c>
      <c r="J10" s="5">
        <v>44545</v>
      </c>
      <c r="K10" s="5" t="s">
        <v>184</v>
      </c>
      <c r="L10">
        <v>0</v>
      </c>
      <c r="M10" s="5">
        <v>45085</v>
      </c>
      <c r="N10" s="5">
        <v>45086</v>
      </c>
      <c r="O10">
        <v>10.074</v>
      </c>
      <c r="P10">
        <v>686</v>
      </c>
      <c r="Q10">
        <v>186935000</v>
      </c>
      <c r="R10">
        <v>1</v>
      </c>
      <c r="S10" t="s">
        <v>185</v>
      </c>
      <c r="T10" s="5">
        <v>45089</v>
      </c>
      <c r="U10" s="5">
        <v>45089</v>
      </c>
      <c r="V10">
        <v>1.1399999999999999</v>
      </c>
      <c r="W10">
        <v>1.266</v>
      </c>
      <c r="X10">
        <v>1.1399999999999999</v>
      </c>
      <c r="Y10">
        <v>1.1819999999999999</v>
      </c>
      <c r="Z10">
        <v>1.09674234</v>
      </c>
      <c r="AA10">
        <v>46.8</v>
      </c>
    </row>
    <row r="11" spans="1:27" x14ac:dyDescent="0.35">
      <c r="A11">
        <v>1</v>
      </c>
      <c r="B11">
        <v>1</v>
      </c>
      <c r="C11">
        <v>1</v>
      </c>
      <c r="D11">
        <v>1</v>
      </c>
      <c r="E11" s="2">
        <v>10</v>
      </c>
      <c r="F11">
        <v>32</v>
      </c>
      <c r="G11">
        <v>5</v>
      </c>
      <c r="H11" t="s">
        <v>50</v>
      </c>
      <c r="I11">
        <v>10</v>
      </c>
      <c r="J11" s="5">
        <v>44616</v>
      </c>
      <c r="K11" s="5" t="s">
        <v>184</v>
      </c>
      <c r="L11">
        <v>0</v>
      </c>
      <c r="M11" s="5">
        <v>45085</v>
      </c>
      <c r="N11" s="5">
        <v>45086</v>
      </c>
      <c r="O11">
        <v>10.074</v>
      </c>
      <c r="P11">
        <v>686</v>
      </c>
      <c r="Q11">
        <v>186935000</v>
      </c>
      <c r="R11">
        <v>1</v>
      </c>
      <c r="S11" t="s">
        <v>185</v>
      </c>
      <c r="T11" s="5">
        <v>45089</v>
      </c>
      <c r="U11" s="5">
        <v>45089</v>
      </c>
      <c r="V11">
        <v>1.2230000000000001</v>
      </c>
      <c r="W11">
        <v>1.5509999999999999</v>
      </c>
      <c r="X11">
        <v>1.397</v>
      </c>
      <c r="Y11">
        <v>1.3903333330000001</v>
      </c>
      <c r="Z11">
        <v>1.51742602</v>
      </c>
      <c r="AA11">
        <v>46.8</v>
      </c>
    </row>
    <row r="12" spans="1:27" x14ac:dyDescent="0.35">
      <c r="A12">
        <v>2</v>
      </c>
      <c r="B12">
        <v>2</v>
      </c>
      <c r="C12">
        <v>4</v>
      </c>
      <c r="D12">
        <v>18</v>
      </c>
      <c r="E12" s="2">
        <v>7</v>
      </c>
      <c r="F12">
        <v>27</v>
      </c>
      <c r="G12">
        <v>15</v>
      </c>
      <c r="H12" t="s">
        <v>52</v>
      </c>
      <c r="I12">
        <v>184</v>
      </c>
      <c r="J12" s="5">
        <v>44533</v>
      </c>
      <c r="K12" s="6">
        <v>5347.5</v>
      </c>
      <c r="L12">
        <v>1</v>
      </c>
      <c r="M12" s="5">
        <v>45086</v>
      </c>
      <c r="N12" s="5">
        <v>45089</v>
      </c>
      <c r="O12">
        <v>9.9979999999999993</v>
      </c>
      <c r="P12">
        <v>1494</v>
      </c>
      <c r="Q12">
        <v>407115000</v>
      </c>
      <c r="R12">
        <v>2</v>
      </c>
      <c r="S12" t="s">
        <v>185</v>
      </c>
      <c r="T12" s="5">
        <v>45090</v>
      </c>
      <c r="U12" s="5">
        <v>45091</v>
      </c>
      <c r="V12">
        <v>5.819</v>
      </c>
      <c r="W12">
        <v>5.6769999999999996</v>
      </c>
      <c r="X12">
        <v>5.37</v>
      </c>
      <c r="Y12">
        <v>5.6219999999999999</v>
      </c>
      <c r="Z12">
        <v>24.811402999999999</v>
      </c>
      <c r="AA12">
        <v>46.8</v>
      </c>
    </row>
    <row r="13" spans="1:27" x14ac:dyDescent="0.35">
      <c r="A13">
        <v>1</v>
      </c>
      <c r="B13">
        <v>1</v>
      </c>
      <c r="C13">
        <v>5</v>
      </c>
      <c r="D13">
        <v>5</v>
      </c>
      <c r="E13" s="2">
        <v>7</v>
      </c>
      <c r="F13">
        <v>27</v>
      </c>
      <c r="G13">
        <v>15</v>
      </c>
      <c r="H13" t="s">
        <v>52</v>
      </c>
      <c r="I13">
        <v>59</v>
      </c>
      <c r="J13" s="5">
        <v>44534</v>
      </c>
      <c r="K13" s="6">
        <v>10419</v>
      </c>
      <c r="L13">
        <v>0</v>
      </c>
      <c r="M13" s="5">
        <v>45085</v>
      </c>
      <c r="N13" s="5">
        <v>45086</v>
      </c>
      <c r="O13">
        <v>10.074</v>
      </c>
      <c r="P13">
        <v>686</v>
      </c>
      <c r="Q13">
        <v>186935000</v>
      </c>
      <c r="R13">
        <v>1</v>
      </c>
      <c r="S13" t="s">
        <v>186</v>
      </c>
      <c r="T13" s="5">
        <v>45089</v>
      </c>
      <c r="U13" s="7">
        <v>45090</v>
      </c>
      <c r="V13" s="8">
        <v>1.1970000000000001</v>
      </c>
      <c r="W13" s="8">
        <v>1.341</v>
      </c>
      <c r="X13" s="8">
        <v>1.0780000000000001</v>
      </c>
      <c r="Y13" s="8">
        <v>1.205333333</v>
      </c>
      <c r="Z13">
        <v>1.1404703</v>
      </c>
      <c r="AA13">
        <v>46.8</v>
      </c>
    </row>
    <row r="14" spans="1:27" x14ac:dyDescent="0.35">
      <c r="A14">
        <v>1</v>
      </c>
      <c r="B14">
        <v>1</v>
      </c>
      <c r="C14">
        <v>1</v>
      </c>
      <c r="D14">
        <v>1</v>
      </c>
      <c r="E14" s="2">
        <v>13</v>
      </c>
      <c r="F14" t="s">
        <v>184</v>
      </c>
      <c r="G14" t="s">
        <v>184</v>
      </c>
      <c r="H14" t="s">
        <v>187</v>
      </c>
      <c r="I14">
        <v>13</v>
      </c>
      <c r="J14" t="s">
        <v>184</v>
      </c>
      <c r="K14" s="5" t="s">
        <v>184</v>
      </c>
      <c r="L14">
        <v>1</v>
      </c>
      <c r="M14" s="5">
        <v>45085</v>
      </c>
      <c r="N14" s="5">
        <v>45086</v>
      </c>
      <c r="O14">
        <v>10.074</v>
      </c>
      <c r="P14">
        <v>686</v>
      </c>
      <c r="Q14">
        <v>186935000</v>
      </c>
      <c r="R14">
        <v>1</v>
      </c>
      <c r="S14" t="s">
        <v>185</v>
      </c>
      <c r="T14" s="5">
        <v>45089</v>
      </c>
      <c r="U14" s="5">
        <v>45089</v>
      </c>
      <c r="V14">
        <v>1.351</v>
      </c>
      <c r="W14">
        <v>1.266</v>
      </c>
      <c r="X14">
        <v>1.2589999999999999</v>
      </c>
      <c r="Y14">
        <v>1.292</v>
      </c>
      <c r="Z14">
        <v>1.310037224</v>
      </c>
      <c r="AA14">
        <v>46.8</v>
      </c>
    </row>
    <row r="15" spans="1:27" x14ac:dyDescent="0.35">
      <c r="A15">
        <v>1</v>
      </c>
      <c r="B15">
        <v>1</v>
      </c>
      <c r="C15">
        <v>2</v>
      </c>
      <c r="D15">
        <v>2</v>
      </c>
      <c r="E15" s="2">
        <v>1</v>
      </c>
      <c r="F15">
        <v>27</v>
      </c>
      <c r="G15">
        <v>10</v>
      </c>
      <c r="H15" t="s">
        <v>49</v>
      </c>
      <c r="I15">
        <v>14</v>
      </c>
      <c r="J15" s="5">
        <v>44608</v>
      </c>
      <c r="K15" s="5" t="s">
        <v>184</v>
      </c>
      <c r="L15">
        <v>0</v>
      </c>
      <c r="M15" s="5">
        <v>45085</v>
      </c>
      <c r="N15" s="5">
        <v>45086</v>
      </c>
      <c r="O15">
        <v>10.074</v>
      </c>
      <c r="P15">
        <v>686</v>
      </c>
      <c r="Q15">
        <v>186935000</v>
      </c>
      <c r="R15">
        <v>1</v>
      </c>
      <c r="S15" t="s">
        <v>186</v>
      </c>
      <c r="T15" s="5">
        <v>45089</v>
      </c>
      <c r="U15" s="7">
        <v>45090</v>
      </c>
      <c r="V15" s="8">
        <v>2.0680000000000001</v>
      </c>
      <c r="W15" s="8">
        <v>1.35</v>
      </c>
      <c r="X15" s="8">
        <v>1.744</v>
      </c>
      <c r="Y15" s="8">
        <v>1.7206666669999999</v>
      </c>
      <c r="Z15">
        <v>2.3241446159999999</v>
      </c>
      <c r="AA15">
        <v>46.8</v>
      </c>
    </row>
    <row r="16" spans="1:27" x14ac:dyDescent="0.35">
      <c r="A16">
        <v>1</v>
      </c>
      <c r="B16">
        <v>1</v>
      </c>
      <c r="C16">
        <v>2</v>
      </c>
      <c r="D16">
        <v>2</v>
      </c>
      <c r="E16" s="2">
        <v>2</v>
      </c>
      <c r="F16">
        <v>27</v>
      </c>
      <c r="G16">
        <v>10</v>
      </c>
      <c r="H16" t="s">
        <v>50</v>
      </c>
      <c r="I16">
        <v>15</v>
      </c>
      <c r="J16" s="5">
        <v>44541</v>
      </c>
      <c r="K16" s="5" t="s">
        <v>184</v>
      </c>
      <c r="L16">
        <v>0</v>
      </c>
      <c r="M16" s="5">
        <v>45085</v>
      </c>
      <c r="N16" s="5">
        <v>45086</v>
      </c>
      <c r="O16">
        <v>10.074</v>
      </c>
      <c r="P16">
        <v>686</v>
      </c>
      <c r="Q16">
        <v>186935000</v>
      </c>
      <c r="R16">
        <v>1</v>
      </c>
      <c r="S16" t="s">
        <v>186</v>
      </c>
      <c r="T16" s="5">
        <v>45089</v>
      </c>
      <c r="U16" s="7">
        <v>45090</v>
      </c>
      <c r="V16" s="8">
        <v>1.7909999999999999</v>
      </c>
      <c r="W16" s="8">
        <v>1.246</v>
      </c>
      <c r="X16" s="8">
        <v>1.6120000000000001</v>
      </c>
      <c r="Y16" s="8">
        <v>1.5496666670000001</v>
      </c>
      <c r="Z16">
        <v>1.8851515210000001</v>
      </c>
      <c r="AA16">
        <v>46.8</v>
      </c>
    </row>
    <row r="17" spans="1:27" x14ac:dyDescent="0.35">
      <c r="A17">
        <v>1</v>
      </c>
      <c r="B17">
        <v>1</v>
      </c>
      <c r="C17">
        <v>5</v>
      </c>
      <c r="D17">
        <v>5</v>
      </c>
      <c r="E17" s="2">
        <v>11</v>
      </c>
      <c r="F17">
        <v>32</v>
      </c>
      <c r="G17">
        <v>10</v>
      </c>
      <c r="H17" t="s">
        <v>52</v>
      </c>
      <c r="I17">
        <v>37</v>
      </c>
      <c r="J17" s="5">
        <v>44540</v>
      </c>
      <c r="K17" s="6">
        <v>6589.5</v>
      </c>
      <c r="L17">
        <v>0</v>
      </c>
      <c r="M17" s="5">
        <v>45085</v>
      </c>
      <c r="N17" s="5">
        <v>45086</v>
      </c>
      <c r="O17">
        <v>10.074</v>
      </c>
      <c r="P17">
        <v>686</v>
      </c>
      <c r="Q17">
        <v>186935000</v>
      </c>
      <c r="R17">
        <v>1</v>
      </c>
      <c r="S17" t="s">
        <v>186</v>
      </c>
      <c r="T17" s="5">
        <v>45089</v>
      </c>
      <c r="U17" s="7">
        <v>45090</v>
      </c>
      <c r="V17" s="8">
        <v>1.1160000000000001</v>
      </c>
      <c r="W17" s="8">
        <v>1.1160000000000001</v>
      </c>
      <c r="X17" s="8">
        <v>1.0660000000000001</v>
      </c>
      <c r="Y17" s="8">
        <v>1.0993333329999999</v>
      </c>
      <c r="Z17">
        <v>0.94869901400000001</v>
      </c>
      <c r="AA17">
        <v>46.8</v>
      </c>
    </row>
    <row r="18" spans="1:27" x14ac:dyDescent="0.35">
      <c r="A18">
        <v>1</v>
      </c>
      <c r="B18">
        <v>1</v>
      </c>
      <c r="C18">
        <v>2</v>
      </c>
      <c r="D18">
        <v>2</v>
      </c>
      <c r="E18" s="2">
        <v>3</v>
      </c>
      <c r="F18">
        <v>27</v>
      </c>
      <c r="G18">
        <v>10</v>
      </c>
      <c r="H18" t="s">
        <v>52</v>
      </c>
      <c r="I18">
        <v>16</v>
      </c>
      <c r="J18" s="5">
        <v>44541</v>
      </c>
      <c r="K18" s="6" t="s">
        <v>184</v>
      </c>
      <c r="L18">
        <v>1</v>
      </c>
      <c r="M18" s="5">
        <v>45085</v>
      </c>
      <c r="N18" s="5">
        <v>45086</v>
      </c>
      <c r="O18">
        <v>10.074</v>
      </c>
      <c r="P18">
        <v>686</v>
      </c>
      <c r="Q18">
        <v>186935000</v>
      </c>
      <c r="R18">
        <v>1</v>
      </c>
      <c r="S18" t="s">
        <v>186</v>
      </c>
      <c r="T18" s="5">
        <v>45089</v>
      </c>
      <c r="U18" s="7">
        <v>45090</v>
      </c>
      <c r="V18" s="8">
        <v>6.2069999999999999</v>
      </c>
      <c r="W18" s="8">
        <v>6.2140000000000004</v>
      </c>
      <c r="X18" s="8">
        <v>6.0490000000000004</v>
      </c>
      <c r="Y18" s="8">
        <v>6.1566666669999996</v>
      </c>
      <c r="Z18">
        <v>29.755063920000001</v>
      </c>
      <c r="AA18">
        <v>46.8</v>
      </c>
    </row>
    <row r="19" spans="1:27" x14ac:dyDescent="0.35">
      <c r="A19">
        <v>1</v>
      </c>
      <c r="B19">
        <v>1</v>
      </c>
      <c r="C19">
        <v>2</v>
      </c>
      <c r="D19">
        <v>2</v>
      </c>
      <c r="E19" s="2">
        <v>5</v>
      </c>
      <c r="F19">
        <v>32</v>
      </c>
      <c r="G19">
        <v>1</v>
      </c>
      <c r="H19" t="s">
        <v>49</v>
      </c>
      <c r="I19">
        <v>18</v>
      </c>
      <c r="J19" s="5">
        <v>44615</v>
      </c>
      <c r="K19" s="5" t="s">
        <v>184</v>
      </c>
      <c r="L19">
        <v>0</v>
      </c>
      <c r="M19" s="5">
        <v>45085</v>
      </c>
      <c r="N19" s="5">
        <v>45086</v>
      </c>
      <c r="O19">
        <v>10.074</v>
      </c>
      <c r="P19">
        <v>686</v>
      </c>
      <c r="Q19">
        <v>186935000</v>
      </c>
      <c r="R19">
        <v>1</v>
      </c>
      <c r="S19" t="s">
        <v>186</v>
      </c>
      <c r="T19" s="5">
        <v>45089</v>
      </c>
      <c r="U19" s="7">
        <v>45090</v>
      </c>
      <c r="V19" s="8">
        <v>1.6020000000000001</v>
      </c>
      <c r="W19" s="8">
        <v>1.6220000000000001</v>
      </c>
      <c r="X19" s="8">
        <v>1.177</v>
      </c>
      <c r="Y19" s="8">
        <v>1.4670000000000001</v>
      </c>
      <c r="Z19">
        <v>1.6893898650000001</v>
      </c>
      <c r="AA19">
        <v>46.8</v>
      </c>
    </row>
    <row r="20" spans="1:27" x14ac:dyDescent="0.35">
      <c r="A20">
        <v>1</v>
      </c>
      <c r="B20">
        <v>1</v>
      </c>
      <c r="C20">
        <v>2</v>
      </c>
      <c r="D20">
        <v>2</v>
      </c>
      <c r="E20" s="2">
        <v>6</v>
      </c>
      <c r="F20">
        <v>32</v>
      </c>
      <c r="G20">
        <v>1</v>
      </c>
      <c r="H20" t="s">
        <v>50</v>
      </c>
      <c r="I20">
        <v>19</v>
      </c>
      <c r="J20" s="5">
        <v>44616</v>
      </c>
      <c r="K20" s="5" t="s">
        <v>184</v>
      </c>
      <c r="L20">
        <v>1</v>
      </c>
      <c r="M20" s="5">
        <v>45085</v>
      </c>
      <c r="N20" s="5">
        <v>45086</v>
      </c>
      <c r="O20">
        <v>10.074</v>
      </c>
      <c r="P20">
        <v>686</v>
      </c>
      <c r="Q20">
        <v>186935000</v>
      </c>
      <c r="R20">
        <v>1</v>
      </c>
      <c r="S20" t="s">
        <v>186</v>
      </c>
      <c r="T20" s="5">
        <v>45089</v>
      </c>
      <c r="U20" s="7">
        <v>45090</v>
      </c>
      <c r="V20" s="8">
        <v>3.5449999999999999</v>
      </c>
      <c r="W20" s="8">
        <v>3.355</v>
      </c>
      <c r="X20" s="8">
        <v>3.7040000000000002</v>
      </c>
      <c r="Y20" s="8">
        <v>3.5346666670000002</v>
      </c>
      <c r="Z20">
        <v>9.8076867300000004</v>
      </c>
      <c r="AA20">
        <v>46.8</v>
      </c>
    </row>
    <row r="21" spans="1:27" x14ac:dyDescent="0.35">
      <c r="A21">
        <v>1</v>
      </c>
      <c r="B21">
        <v>1</v>
      </c>
      <c r="C21">
        <v>12</v>
      </c>
      <c r="D21">
        <v>12</v>
      </c>
      <c r="E21" s="2">
        <v>6</v>
      </c>
      <c r="F21">
        <v>32</v>
      </c>
      <c r="G21">
        <v>10</v>
      </c>
      <c r="H21" t="s">
        <v>51</v>
      </c>
      <c r="I21">
        <v>149</v>
      </c>
      <c r="J21" s="5">
        <v>44541</v>
      </c>
      <c r="K21" s="6" t="s">
        <v>184</v>
      </c>
      <c r="L21">
        <v>1</v>
      </c>
      <c r="M21" s="5">
        <v>45085</v>
      </c>
      <c r="N21" s="5">
        <v>45086</v>
      </c>
      <c r="O21">
        <v>10.074</v>
      </c>
      <c r="P21">
        <v>686</v>
      </c>
      <c r="Q21">
        <v>186935000</v>
      </c>
      <c r="R21">
        <v>1</v>
      </c>
      <c r="S21" t="s">
        <v>185</v>
      </c>
      <c r="T21" s="5">
        <v>45089</v>
      </c>
      <c r="U21" s="5">
        <v>45090</v>
      </c>
      <c r="V21">
        <v>1.204</v>
      </c>
      <c r="W21">
        <v>1.079</v>
      </c>
      <c r="X21">
        <v>1.127</v>
      </c>
      <c r="Y21">
        <v>1.1366666670000001</v>
      </c>
      <c r="Z21">
        <v>1.0142287219999999</v>
      </c>
      <c r="AA21">
        <v>46.8</v>
      </c>
    </row>
    <row r="22" spans="1:27" x14ac:dyDescent="0.35">
      <c r="A22">
        <v>1</v>
      </c>
      <c r="B22">
        <v>1</v>
      </c>
      <c r="C22">
        <v>12</v>
      </c>
      <c r="D22">
        <v>12</v>
      </c>
      <c r="E22" s="2">
        <v>8</v>
      </c>
      <c r="F22">
        <v>30</v>
      </c>
      <c r="G22">
        <v>10</v>
      </c>
      <c r="H22" t="s">
        <v>52</v>
      </c>
      <c r="I22">
        <v>151</v>
      </c>
      <c r="J22" s="5">
        <v>44541</v>
      </c>
      <c r="K22" s="6" t="s">
        <v>184</v>
      </c>
      <c r="L22">
        <v>0</v>
      </c>
      <c r="M22" s="5">
        <v>45085</v>
      </c>
      <c r="N22" s="5">
        <v>45086</v>
      </c>
      <c r="O22">
        <v>10.074</v>
      </c>
      <c r="P22">
        <v>686</v>
      </c>
      <c r="Q22">
        <v>186935000</v>
      </c>
      <c r="R22">
        <v>1</v>
      </c>
      <c r="S22" t="s">
        <v>185</v>
      </c>
      <c r="T22" s="5">
        <v>45089</v>
      </c>
      <c r="U22" s="5">
        <v>45090</v>
      </c>
      <c r="V22">
        <v>1.2669999999999999</v>
      </c>
      <c r="W22">
        <v>1.26</v>
      </c>
      <c r="X22">
        <v>1.224</v>
      </c>
      <c r="Y22">
        <v>1.2503333329999999</v>
      </c>
      <c r="Z22">
        <v>1.227216753</v>
      </c>
      <c r="AA22">
        <v>46.8</v>
      </c>
    </row>
    <row r="23" spans="1:27" x14ac:dyDescent="0.35">
      <c r="A23">
        <v>1</v>
      </c>
      <c r="B23">
        <v>1</v>
      </c>
      <c r="C23">
        <v>2</v>
      </c>
      <c r="D23">
        <v>2</v>
      </c>
      <c r="E23" s="2">
        <v>9</v>
      </c>
      <c r="F23">
        <v>30</v>
      </c>
      <c r="G23">
        <v>5</v>
      </c>
      <c r="H23" t="s">
        <v>49</v>
      </c>
      <c r="I23">
        <v>22</v>
      </c>
      <c r="J23" s="5">
        <v>44600</v>
      </c>
      <c r="K23" s="5" t="s">
        <v>184</v>
      </c>
      <c r="L23">
        <v>1</v>
      </c>
      <c r="M23" s="5">
        <v>45085</v>
      </c>
      <c r="N23" s="5">
        <v>45086</v>
      </c>
      <c r="O23">
        <v>10.074</v>
      </c>
      <c r="P23">
        <v>686</v>
      </c>
      <c r="Q23">
        <v>186935000</v>
      </c>
      <c r="R23">
        <v>1</v>
      </c>
      <c r="S23" t="s">
        <v>186</v>
      </c>
      <c r="T23" s="5">
        <v>45089</v>
      </c>
      <c r="U23" s="7">
        <v>45090</v>
      </c>
      <c r="V23" s="8">
        <v>5.1890000000000001</v>
      </c>
      <c r="W23" s="8">
        <v>5.2530000000000001</v>
      </c>
      <c r="X23" s="8">
        <v>5.3289999999999997</v>
      </c>
      <c r="Y23" s="8">
        <v>5.2569999999999997</v>
      </c>
      <c r="Z23">
        <v>21.69429847</v>
      </c>
      <c r="AA23">
        <v>46.8</v>
      </c>
    </row>
    <row r="24" spans="1:27" x14ac:dyDescent="0.35">
      <c r="A24">
        <v>1</v>
      </c>
      <c r="B24">
        <v>1</v>
      </c>
      <c r="C24">
        <v>2</v>
      </c>
      <c r="D24">
        <v>2</v>
      </c>
      <c r="E24" s="2">
        <v>10</v>
      </c>
      <c r="F24">
        <v>30</v>
      </c>
      <c r="G24">
        <v>5</v>
      </c>
      <c r="H24" t="s">
        <v>50</v>
      </c>
      <c r="I24">
        <v>23</v>
      </c>
      <c r="J24" s="5">
        <v>44615</v>
      </c>
      <c r="K24" s="5" t="s">
        <v>184</v>
      </c>
      <c r="L24">
        <v>1</v>
      </c>
      <c r="M24" s="5">
        <v>45085</v>
      </c>
      <c r="N24" s="5">
        <v>45086</v>
      </c>
      <c r="O24">
        <v>10.074</v>
      </c>
      <c r="P24">
        <v>686</v>
      </c>
      <c r="Q24">
        <v>186935000</v>
      </c>
      <c r="R24">
        <v>1</v>
      </c>
      <c r="S24" t="s">
        <v>186</v>
      </c>
      <c r="T24" s="5">
        <v>45089</v>
      </c>
      <c r="U24" s="7">
        <v>45090</v>
      </c>
      <c r="V24" s="8">
        <v>2.9980000000000002</v>
      </c>
      <c r="W24" s="8">
        <v>3.1219999999999999</v>
      </c>
      <c r="X24" s="8">
        <v>2.8439999999999999</v>
      </c>
      <c r="Y24" s="8">
        <v>2.988</v>
      </c>
      <c r="Z24">
        <v>7.0085930400000001</v>
      </c>
      <c r="AA24">
        <v>46.8</v>
      </c>
    </row>
    <row r="25" spans="1:27" x14ac:dyDescent="0.35">
      <c r="A25">
        <v>2</v>
      </c>
      <c r="B25">
        <v>2</v>
      </c>
      <c r="C25">
        <v>1</v>
      </c>
      <c r="D25">
        <v>15</v>
      </c>
      <c r="E25" s="2">
        <v>4</v>
      </c>
      <c r="F25">
        <v>27</v>
      </c>
      <c r="G25">
        <v>10</v>
      </c>
      <c r="H25" t="s">
        <v>52</v>
      </c>
      <c r="I25">
        <v>16</v>
      </c>
      <c r="J25" s="5">
        <v>44541</v>
      </c>
      <c r="K25" s="6" t="s">
        <v>184</v>
      </c>
      <c r="L25">
        <v>1</v>
      </c>
      <c r="M25" s="5">
        <v>45086</v>
      </c>
      <c r="N25" s="5">
        <v>45089</v>
      </c>
      <c r="O25">
        <v>9.9979999999999993</v>
      </c>
      <c r="P25">
        <v>1494</v>
      </c>
      <c r="Q25">
        <v>407115000</v>
      </c>
      <c r="R25">
        <v>2</v>
      </c>
      <c r="S25" t="s">
        <v>185</v>
      </c>
      <c r="T25" s="5">
        <v>45090</v>
      </c>
      <c r="U25" s="5">
        <v>45090</v>
      </c>
      <c r="V25">
        <v>6.6680000000000001</v>
      </c>
      <c r="W25">
        <v>6.76</v>
      </c>
      <c r="X25">
        <v>6.657</v>
      </c>
      <c r="Y25">
        <v>6.6950000000000003</v>
      </c>
      <c r="Z25">
        <v>35.18607463</v>
      </c>
      <c r="AA25">
        <v>46.8</v>
      </c>
    </row>
    <row r="26" spans="1:27" x14ac:dyDescent="0.35">
      <c r="A26">
        <v>1</v>
      </c>
      <c r="B26">
        <v>1</v>
      </c>
      <c r="C26">
        <v>3</v>
      </c>
      <c r="D26">
        <v>3</v>
      </c>
      <c r="E26" s="2">
        <v>11</v>
      </c>
      <c r="F26">
        <v>32</v>
      </c>
      <c r="G26">
        <v>1</v>
      </c>
      <c r="H26" t="s">
        <v>52</v>
      </c>
      <c r="I26">
        <v>63</v>
      </c>
      <c r="J26" s="5">
        <v>44544</v>
      </c>
      <c r="K26" s="6">
        <v>7590</v>
      </c>
      <c r="L26">
        <v>1</v>
      </c>
      <c r="M26" s="5">
        <v>45085</v>
      </c>
      <c r="N26" s="5">
        <v>45086</v>
      </c>
      <c r="O26">
        <v>10.074</v>
      </c>
      <c r="P26">
        <v>686</v>
      </c>
      <c r="Q26">
        <v>186935000</v>
      </c>
      <c r="R26">
        <v>1</v>
      </c>
      <c r="S26" t="s">
        <v>186</v>
      </c>
      <c r="T26" s="5">
        <v>45089</v>
      </c>
      <c r="U26" s="7">
        <v>45090</v>
      </c>
      <c r="V26" s="8">
        <v>4.391</v>
      </c>
      <c r="W26" s="8">
        <v>4.4480000000000004</v>
      </c>
      <c r="X26" s="8">
        <v>4.6109999999999998</v>
      </c>
      <c r="Y26" s="8">
        <v>4.483333333</v>
      </c>
      <c r="Z26">
        <v>15.778718</v>
      </c>
      <c r="AA26">
        <v>46.8</v>
      </c>
    </row>
    <row r="27" spans="1:27" x14ac:dyDescent="0.35">
      <c r="A27">
        <v>1</v>
      </c>
      <c r="B27">
        <v>1</v>
      </c>
      <c r="C27">
        <v>2</v>
      </c>
      <c r="D27">
        <v>2</v>
      </c>
      <c r="E27" s="2">
        <v>13</v>
      </c>
      <c r="F27" t="s">
        <v>184</v>
      </c>
      <c r="G27" t="s">
        <v>184</v>
      </c>
      <c r="H27" t="s">
        <v>187</v>
      </c>
      <c r="I27">
        <v>26</v>
      </c>
      <c r="J27" t="s">
        <v>184</v>
      </c>
      <c r="K27" s="5" t="s">
        <v>184</v>
      </c>
      <c r="L27">
        <v>1</v>
      </c>
      <c r="M27" s="5">
        <v>45085</v>
      </c>
      <c r="N27" s="5">
        <v>45086</v>
      </c>
      <c r="O27">
        <v>10.074</v>
      </c>
      <c r="P27">
        <v>686</v>
      </c>
      <c r="Q27">
        <v>186935000</v>
      </c>
      <c r="R27">
        <v>1</v>
      </c>
      <c r="S27" t="s">
        <v>186</v>
      </c>
      <c r="T27" s="5">
        <v>45089</v>
      </c>
      <c r="U27" s="7">
        <v>45090</v>
      </c>
      <c r="V27" s="8">
        <v>1.952</v>
      </c>
      <c r="W27" s="8">
        <v>1.1819999999999999</v>
      </c>
      <c r="X27" s="8">
        <v>1.8640000000000001</v>
      </c>
      <c r="Y27" s="8">
        <v>1.6659999999999999</v>
      </c>
      <c r="Z27">
        <v>2.1788114599999999</v>
      </c>
      <c r="AA27">
        <v>46.8</v>
      </c>
    </row>
    <row r="28" spans="1:27" x14ac:dyDescent="0.35">
      <c r="A28">
        <v>1</v>
      </c>
      <c r="B28">
        <v>1</v>
      </c>
      <c r="C28">
        <v>3</v>
      </c>
      <c r="D28">
        <v>3</v>
      </c>
      <c r="E28" s="2">
        <v>1</v>
      </c>
      <c r="F28">
        <v>30</v>
      </c>
      <c r="G28">
        <v>5</v>
      </c>
      <c r="H28" t="s">
        <v>49</v>
      </c>
      <c r="I28">
        <v>27</v>
      </c>
      <c r="J28" s="5">
        <v>44615</v>
      </c>
      <c r="K28" s="5" t="s">
        <v>184</v>
      </c>
      <c r="L28">
        <v>0</v>
      </c>
      <c r="M28" s="5">
        <v>45085</v>
      </c>
      <c r="N28" s="5">
        <v>45086</v>
      </c>
      <c r="O28">
        <v>10.074</v>
      </c>
      <c r="P28">
        <v>686</v>
      </c>
      <c r="Q28">
        <v>186935000</v>
      </c>
      <c r="R28">
        <v>1</v>
      </c>
      <c r="S28" t="s">
        <v>186</v>
      </c>
      <c r="T28" s="5">
        <v>45089</v>
      </c>
      <c r="U28" s="7">
        <v>45090</v>
      </c>
      <c r="V28" s="8">
        <v>1.1160000000000001</v>
      </c>
      <c r="W28" s="8">
        <v>1.056</v>
      </c>
      <c r="X28" s="8">
        <v>1.2549999999999999</v>
      </c>
      <c r="Y28" s="8">
        <v>1.1423333330000001</v>
      </c>
      <c r="Z28">
        <v>1.0243664729999999</v>
      </c>
      <c r="AA28">
        <v>46.8</v>
      </c>
    </row>
    <row r="29" spans="1:27" x14ac:dyDescent="0.35">
      <c r="A29">
        <v>1</v>
      </c>
      <c r="B29">
        <v>1</v>
      </c>
      <c r="C29">
        <v>3</v>
      </c>
      <c r="D29">
        <v>3</v>
      </c>
      <c r="E29" s="2">
        <v>2</v>
      </c>
      <c r="F29">
        <v>30</v>
      </c>
      <c r="G29">
        <v>5</v>
      </c>
      <c r="H29" t="s">
        <v>50</v>
      </c>
      <c r="I29">
        <v>28</v>
      </c>
      <c r="J29" s="5">
        <v>44622</v>
      </c>
      <c r="K29" s="5" t="s">
        <v>184</v>
      </c>
      <c r="L29">
        <v>1</v>
      </c>
      <c r="M29" s="5">
        <v>45085</v>
      </c>
      <c r="N29" s="5">
        <v>45086</v>
      </c>
      <c r="O29">
        <v>10.074</v>
      </c>
      <c r="P29">
        <v>686</v>
      </c>
      <c r="Q29">
        <v>186935000</v>
      </c>
      <c r="R29">
        <v>1</v>
      </c>
      <c r="S29" t="s">
        <v>186</v>
      </c>
      <c r="T29" s="5">
        <v>45089</v>
      </c>
      <c r="U29" s="7">
        <v>45090</v>
      </c>
      <c r="V29" s="8">
        <v>3.7240000000000002</v>
      </c>
      <c r="W29" s="8">
        <v>3.6579999999999999</v>
      </c>
      <c r="X29" s="8">
        <v>3.423</v>
      </c>
      <c r="Y29" s="8">
        <v>3.6016666669999999</v>
      </c>
      <c r="Z29">
        <v>10.18302218</v>
      </c>
      <c r="AA29">
        <v>46.8</v>
      </c>
    </row>
    <row r="30" spans="1:27" x14ac:dyDescent="0.35">
      <c r="A30">
        <v>1</v>
      </c>
      <c r="B30">
        <v>1</v>
      </c>
      <c r="C30">
        <v>1</v>
      </c>
      <c r="D30">
        <v>1</v>
      </c>
      <c r="E30" s="2">
        <v>11</v>
      </c>
      <c r="F30">
        <v>32</v>
      </c>
      <c r="G30">
        <v>5</v>
      </c>
      <c r="H30" t="s">
        <v>52</v>
      </c>
      <c r="I30">
        <v>11</v>
      </c>
      <c r="J30" s="5">
        <v>44545</v>
      </c>
      <c r="K30" s="6">
        <v>15456</v>
      </c>
      <c r="L30">
        <v>0</v>
      </c>
      <c r="M30" s="5">
        <v>45085</v>
      </c>
      <c r="N30" s="5">
        <v>45086</v>
      </c>
      <c r="O30">
        <v>10.074</v>
      </c>
      <c r="P30">
        <v>686</v>
      </c>
      <c r="Q30">
        <v>186935000</v>
      </c>
      <c r="R30">
        <v>1</v>
      </c>
      <c r="S30" t="s">
        <v>185</v>
      </c>
      <c r="T30" s="5">
        <v>45089</v>
      </c>
      <c r="U30" s="5">
        <v>45089</v>
      </c>
      <c r="V30">
        <v>1.3240000000000001</v>
      </c>
      <c r="W30">
        <v>1.482</v>
      </c>
      <c r="X30">
        <v>1.206</v>
      </c>
      <c r="Y30">
        <v>1.3373333329999999</v>
      </c>
      <c r="Z30">
        <v>1.4039414480000001</v>
      </c>
      <c r="AA30">
        <v>46.8</v>
      </c>
    </row>
    <row r="31" spans="1:27" x14ac:dyDescent="0.35">
      <c r="A31">
        <v>1</v>
      </c>
      <c r="B31">
        <v>1</v>
      </c>
      <c r="C31">
        <v>4</v>
      </c>
      <c r="D31">
        <v>4</v>
      </c>
      <c r="E31" s="2">
        <v>7</v>
      </c>
      <c r="F31">
        <v>27</v>
      </c>
      <c r="G31">
        <v>15</v>
      </c>
      <c r="H31" t="s">
        <v>52</v>
      </c>
      <c r="I31">
        <v>46</v>
      </c>
      <c r="J31" s="5">
        <v>44545</v>
      </c>
      <c r="K31" s="6">
        <v>15456</v>
      </c>
      <c r="L31">
        <v>1</v>
      </c>
      <c r="M31" s="5">
        <v>45085</v>
      </c>
      <c r="N31" s="5">
        <v>45086</v>
      </c>
      <c r="O31">
        <v>10.074</v>
      </c>
      <c r="P31">
        <v>686</v>
      </c>
      <c r="Q31">
        <v>186935000</v>
      </c>
      <c r="R31">
        <v>1</v>
      </c>
      <c r="S31" t="s">
        <v>185</v>
      </c>
      <c r="T31" s="5">
        <v>45089</v>
      </c>
      <c r="U31" s="7">
        <v>45090</v>
      </c>
      <c r="V31" s="8">
        <v>3.5070000000000001</v>
      </c>
      <c r="W31" s="8">
        <v>3.3820000000000001</v>
      </c>
      <c r="X31" s="8">
        <v>3.5110000000000001</v>
      </c>
      <c r="Y31" s="8">
        <v>3.4666666670000001</v>
      </c>
      <c r="Z31">
        <v>9.4339554999999997</v>
      </c>
      <c r="AA31">
        <v>46.8</v>
      </c>
    </row>
    <row r="32" spans="1:27" x14ac:dyDescent="0.35">
      <c r="A32">
        <v>1</v>
      </c>
      <c r="B32">
        <v>1</v>
      </c>
      <c r="C32">
        <v>3</v>
      </c>
      <c r="D32">
        <v>3</v>
      </c>
      <c r="E32" s="2">
        <v>5</v>
      </c>
      <c r="F32">
        <v>27</v>
      </c>
      <c r="G32">
        <v>10</v>
      </c>
      <c r="H32" t="s">
        <v>49</v>
      </c>
      <c r="I32">
        <v>31</v>
      </c>
      <c r="J32" s="5">
        <v>44602</v>
      </c>
      <c r="K32" s="5" t="s">
        <v>184</v>
      </c>
      <c r="L32">
        <v>0</v>
      </c>
      <c r="M32" s="5">
        <v>45085</v>
      </c>
      <c r="N32" s="5">
        <v>45086</v>
      </c>
      <c r="O32">
        <v>10.074</v>
      </c>
      <c r="P32">
        <v>686</v>
      </c>
      <c r="Q32">
        <v>186935000</v>
      </c>
      <c r="R32">
        <v>1</v>
      </c>
      <c r="S32" t="s">
        <v>186</v>
      </c>
      <c r="T32" s="5">
        <v>45089</v>
      </c>
      <c r="U32" s="7">
        <v>45090</v>
      </c>
      <c r="V32" s="8">
        <v>1.1779999999999999</v>
      </c>
      <c r="W32" s="8">
        <v>1.2410000000000001</v>
      </c>
      <c r="X32" s="8">
        <v>1.5880000000000001</v>
      </c>
      <c r="Y32" s="8">
        <v>1.3356666669999999</v>
      </c>
      <c r="Z32">
        <v>1.400444274</v>
      </c>
      <c r="AA32">
        <v>46.8</v>
      </c>
    </row>
    <row r="33" spans="1:27" x14ac:dyDescent="0.35">
      <c r="A33">
        <v>1</v>
      </c>
      <c r="B33">
        <v>1</v>
      </c>
      <c r="C33">
        <v>3</v>
      </c>
      <c r="D33">
        <v>3</v>
      </c>
      <c r="E33" s="2">
        <v>6</v>
      </c>
      <c r="F33">
        <v>27</v>
      </c>
      <c r="G33">
        <v>10</v>
      </c>
      <c r="H33" t="s">
        <v>50</v>
      </c>
      <c r="I33">
        <v>32</v>
      </c>
      <c r="J33" s="5">
        <v>44547</v>
      </c>
      <c r="K33" s="5" t="s">
        <v>184</v>
      </c>
      <c r="L33">
        <v>0</v>
      </c>
      <c r="M33" s="5">
        <v>45085</v>
      </c>
      <c r="N33" s="5">
        <v>45086</v>
      </c>
      <c r="O33">
        <v>10.074</v>
      </c>
      <c r="P33">
        <v>686</v>
      </c>
      <c r="Q33">
        <v>186935000</v>
      </c>
      <c r="R33">
        <v>1</v>
      </c>
      <c r="S33" t="s">
        <v>186</v>
      </c>
      <c r="T33" s="5">
        <v>45089</v>
      </c>
      <c r="U33" s="7">
        <v>45090</v>
      </c>
      <c r="V33" s="8">
        <v>1.022</v>
      </c>
      <c r="W33" s="8">
        <v>1.1160000000000001</v>
      </c>
      <c r="X33" s="8">
        <v>1.143</v>
      </c>
      <c r="Y33" s="8">
        <v>1.0936666669999999</v>
      </c>
      <c r="Z33">
        <v>0.93894382109999996</v>
      </c>
      <c r="AA33">
        <v>46.8</v>
      </c>
    </row>
    <row r="34" spans="1:27" x14ac:dyDescent="0.35">
      <c r="A34">
        <v>4</v>
      </c>
      <c r="B34">
        <v>4</v>
      </c>
      <c r="C34">
        <v>3</v>
      </c>
      <c r="D34">
        <v>24</v>
      </c>
      <c r="E34" s="2">
        <v>6</v>
      </c>
      <c r="F34">
        <v>27</v>
      </c>
      <c r="G34">
        <v>5</v>
      </c>
      <c r="H34" t="s">
        <v>52</v>
      </c>
      <c r="I34">
        <v>258</v>
      </c>
      <c r="J34" s="5">
        <v>44545</v>
      </c>
      <c r="K34" s="6">
        <v>15456</v>
      </c>
      <c r="L34">
        <v>1</v>
      </c>
      <c r="M34" s="5">
        <v>45105</v>
      </c>
      <c r="N34" s="5">
        <v>45106</v>
      </c>
      <c r="O34">
        <v>9.343</v>
      </c>
      <c r="P34">
        <v>90</v>
      </c>
      <c r="Q34">
        <v>98100000</v>
      </c>
      <c r="R34">
        <v>1</v>
      </c>
      <c r="S34" t="s">
        <v>185</v>
      </c>
      <c r="T34" s="5">
        <v>45107</v>
      </c>
      <c r="U34" s="5">
        <v>45107</v>
      </c>
      <c r="V34" s="8">
        <v>4.4240000000000004</v>
      </c>
      <c r="W34" s="8">
        <v>3.8479999999999999</v>
      </c>
      <c r="X34" s="8">
        <v>4.1859999999999999</v>
      </c>
      <c r="Y34" s="8">
        <v>4.1526666670000001</v>
      </c>
      <c r="Z34" s="8">
        <v>13.537042749999999</v>
      </c>
      <c r="AA34">
        <v>46.8</v>
      </c>
    </row>
    <row r="35" spans="1:27" x14ac:dyDescent="0.35">
      <c r="A35">
        <v>1</v>
      </c>
      <c r="B35">
        <v>1</v>
      </c>
      <c r="C35">
        <v>1</v>
      </c>
      <c r="D35">
        <v>1</v>
      </c>
      <c r="E35" s="2">
        <v>7</v>
      </c>
      <c r="F35">
        <v>30</v>
      </c>
      <c r="G35">
        <v>10</v>
      </c>
      <c r="H35" t="s">
        <v>52</v>
      </c>
      <c r="I35">
        <v>7</v>
      </c>
      <c r="J35" s="5">
        <v>44546</v>
      </c>
      <c r="K35" s="6">
        <v>310.5</v>
      </c>
      <c r="L35">
        <v>0</v>
      </c>
      <c r="M35" s="5">
        <v>45085</v>
      </c>
      <c r="N35" s="5">
        <v>45086</v>
      </c>
      <c r="O35">
        <v>10.074</v>
      </c>
      <c r="P35">
        <v>686</v>
      </c>
      <c r="Q35">
        <v>186935000</v>
      </c>
      <c r="R35">
        <v>1</v>
      </c>
      <c r="S35" t="s">
        <v>185</v>
      </c>
      <c r="T35" s="5">
        <v>45089</v>
      </c>
      <c r="U35" s="5">
        <v>45089</v>
      </c>
      <c r="V35">
        <v>1.488</v>
      </c>
      <c r="W35">
        <v>1.139</v>
      </c>
      <c r="X35">
        <v>1.151</v>
      </c>
      <c r="Y35">
        <v>1.2593333330000001</v>
      </c>
      <c r="Z35">
        <v>1.2449475480000001</v>
      </c>
      <c r="AA35">
        <v>46.8</v>
      </c>
    </row>
    <row r="36" spans="1:27" x14ac:dyDescent="0.35">
      <c r="A36">
        <v>1</v>
      </c>
      <c r="B36">
        <v>1</v>
      </c>
      <c r="C36">
        <v>3</v>
      </c>
      <c r="D36">
        <v>3</v>
      </c>
      <c r="E36" s="2">
        <v>9</v>
      </c>
      <c r="F36">
        <v>32</v>
      </c>
      <c r="G36">
        <v>10</v>
      </c>
      <c r="H36" t="s">
        <v>49</v>
      </c>
      <c r="I36">
        <v>35</v>
      </c>
      <c r="J36" s="5">
        <v>44617</v>
      </c>
      <c r="K36" s="5" t="s">
        <v>184</v>
      </c>
      <c r="L36">
        <v>1</v>
      </c>
      <c r="M36" s="5">
        <v>45085</v>
      </c>
      <c r="N36" s="5">
        <v>45086</v>
      </c>
      <c r="O36">
        <v>10.074</v>
      </c>
      <c r="P36">
        <v>686</v>
      </c>
      <c r="Q36">
        <v>186935000</v>
      </c>
      <c r="R36">
        <v>1</v>
      </c>
      <c r="S36" t="s">
        <v>186</v>
      </c>
      <c r="T36" s="5">
        <v>45089</v>
      </c>
      <c r="U36" s="7">
        <v>45090</v>
      </c>
      <c r="V36" s="8">
        <v>3.0579999999999998</v>
      </c>
      <c r="W36" s="8">
        <v>2.976</v>
      </c>
      <c r="X36" s="8">
        <v>2.835</v>
      </c>
      <c r="Y36" s="8">
        <v>2.9563333329999999</v>
      </c>
      <c r="Z36">
        <v>6.8608268189999997</v>
      </c>
      <c r="AA36">
        <v>46.8</v>
      </c>
    </row>
    <row r="37" spans="1:27" x14ac:dyDescent="0.35">
      <c r="A37">
        <v>1</v>
      </c>
      <c r="B37">
        <v>1</v>
      </c>
      <c r="C37">
        <v>3</v>
      </c>
      <c r="D37">
        <v>3</v>
      </c>
      <c r="E37" s="2">
        <v>10</v>
      </c>
      <c r="F37">
        <v>32</v>
      </c>
      <c r="G37">
        <v>10</v>
      </c>
      <c r="H37" t="s">
        <v>50</v>
      </c>
      <c r="I37">
        <v>36</v>
      </c>
      <c r="J37" s="5">
        <v>44636</v>
      </c>
      <c r="K37" s="5" t="s">
        <v>184</v>
      </c>
      <c r="L37">
        <v>0</v>
      </c>
      <c r="M37" s="5">
        <v>45085</v>
      </c>
      <c r="N37" s="5">
        <v>45086</v>
      </c>
      <c r="O37">
        <v>10.074</v>
      </c>
      <c r="P37">
        <v>686</v>
      </c>
      <c r="Q37">
        <v>186935000</v>
      </c>
      <c r="R37">
        <v>1</v>
      </c>
      <c r="S37" t="s">
        <v>186</v>
      </c>
      <c r="T37" s="5">
        <v>45089</v>
      </c>
      <c r="U37" s="7">
        <v>45090</v>
      </c>
      <c r="V37" s="8">
        <v>1.1990000000000001</v>
      </c>
      <c r="W37" s="8">
        <v>1.1639999999999999</v>
      </c>
      <c r="X37" s="8">
        <v>1.1120000000000001</v>
      </c>
      <c r="Y37" s="8">
        <v>1.1583333330000001</v>
      </c>
      <c r="Z37">
        <v>1.0532628399999999</v>
      </c>
      <c r="AA37">
        <v>46.8</v>
      </c>
    </row>
    <row r="38" spans="1:27" x14ac:dyDescent="0.35">
      <c r="A38">
        <v>1</v>
      </c>
      <c r="B38">
        <v>1</v>
      </c>
      <c r="C38">
        <v>1</v>
      </c>
      <c r="D38">
        <v>1</v>
      </c>
      <c r="E38" s="2">
        <v>8</v>
      </c>
      <c r="F38">
        <v>30</v>
      </c>
      <c r="G38">
        <v>10</v>
      </c>
      <c r="H38" t="s">
        <v>51</v>
      </c>
      <c r="I38">
        <v>8</v>
      </c>
      <c r="J38" s="5">
        <v>44546</v>
      </c>
      <c r="K38" s="6">
        <v>21183</v>
      </c>
      <c r="L38">
        <v>0</v>
      </c>
      <c r="M38" s="5">
        <v>45085</v>
      </c>
      <c r="N38" s="5">
        <v>45086</v>
      </c>
      <c r="O38">
        <v>10.074</v>
      </c>
      <c r="P38">
        <v>686</v>
      </c>
      <c r="Q38">
        <v>186935000</v>
      </c>
      <c r="R38">
        <v>1</v>
      </c>
      <c r="S38" t="s">
        <v>185</v>
      </c>
      <c r="T38" s="5">
        <v>45089</v>
      </c>
      <c r="U38" s="5">
        <v>45089</v>
      </c>
      <c r="V38">
        <v>1.1819999999999999</v>
      </c>
      <c r="W38">
        <v>1.1040000000000001</v>
      </c>
      <c r="X38">
        <v>1.2749999999999999</v>
      </c>
      <c r="Y38">
        <v>1.1870000000000001</v>
      </c>
      <c r="Z38">
        <v>1.1060406650000001</v>
      </c>
      <c r="AA38">
        <v>46.8</v>
      </c>
    </row>
    <row r="39" spans="1:27" x14ac:dyDescent="0.35">
      <c r="A39">
        <v>1</v>
      </c>
      <c r="B39">
        <v>1</v>
      </c>
      <c r="C39">
        <v>4</v>
      </c>
      <c r="D39">
        <v>4</v>
      </c>
      <c r="E39" s="2">
        <v>12</v>
      </c>
      <c r="F39">
        <v>32</v>
      </c>
      <c r="G39">
        <v>1</v>
      </c>
      <c r="H39" t="s">
        <v>52</v>
      </c>
      <c r="I39">
        <v>51</v>
      </c>
      <c r="J39" s="5">
        <v>44546</v>
      </c>
      <c r="K39" s="6" t="s">
        <v>184</v>
      </c>
      <c r="L39">
        <v>1</v>
      </c>
      <c r="M39" s="5">
        <v>45085</v>
      </c>
      <c r="N39" s="5">
        <v>45086</v>
      </c>
      <c r="O39">
        <v>10.074</v>
      </c>
      <c r="P39">
        <v>686</v>
      </c>
      <c r="Q39">
        <v>186935000</v>
      </c>
      <c r="R39">
        <v>1</v>
      </c>
      <c r="S39" t="s">
        <v>185</v>
      </c>
      <c r="T39" s="5">
        <v>45089</v>
      </c>
      <c r="U39" s="7">
        <v>45090</v>
      </c>
      <c r="V39" s="8">
        <v>1.409</v>
      </c>
      <c r="W39" s="8">
        <v>1.034</v>
      </c>
      <c r="X39" s="8">
        <v>0.92200000000000004</v>
      </c>
      <c r="Y39" s="8">
        <v>1.121666667</v>
      </c>
      <c r="Z39">
        <v>0.98763683999999996</v>
      </c>
      <c r="AA39">
        <v>46.8</v>
      </c>
    </row>
    <row r="40" spans="1:27" x14ac:dyDescent="0.35">
      <c r="A40">
        <v>1</v>
      </c>
      <c r="B40">
        <v>1</v>
      </c>
      <c r="C40">
        <v>3</v>
      </c>
      <c r="D40">
        <v>3</v>
      </c>
      <c r="E40" s="2">
        <v>13</v>
      </c>
      <c r="F40" t="s">
        <v>184</v>
      </c>
      <c r="G40" t="s">
        <v>184</v>
      </c>
      <c r="H40" t="s">
        <v>187</v>
      </c>
      <c r="I40">
        <v>39</v>
      </c>
      <c r="J40" t="s">
        <v>184</v>
      </c>
      <c r="K40" s="5" t="s">
        <v>184</v>
      </c>
      <c r="L40">
        <v>1</v>
      </c>
      <c r="M40" s="5">
        <v>45085</v>
      </c>
      <c r="N40" s="5">
        <v>45086</v>
      </c>
      <c r="O40">
        <v>10.074</v>
      </c>
      <c r="P40">
        <v>686</v>
      </c>
      <c r="Q40">
        <v>186935000</v>
      </c>
      <c r="R40">
        <v>1</v>
      </c>
      <c r="S40" t="s">
        <v>186</v>
      </c>
      <c r="T40" s="5">
        <v>45089</v>
      </c>
      <c r="U40" s="7">
        <v>45090</v>
      </c>
      <c r="V40" s="8">
        <v>1.087</v>
      </c>
      <c r="W40" s="8">
        <v>1.175</v>
      </c>
      <c r="X40" s="8">
        <v>1.24</v>
      </c>
      <c r="Y40" s="8">
        <v>1.167333333</v>
      </c>
      <c r="Z40">
        <v>1.069693682</v>
      </c>
      <c r="AA40">
        <v>46.8</v>
      </c>
    </row>
    <row r="41" spans="1:27" x14ac:dyDescent="0.35">
      <c r="A41">
        <v>1</v>
      </c>
      <c r="B41">
        <v>1</v>
      </c>
      <c r="C41">
        <v>4</v>
      </c>
      <c r="D41">
        <v>4</v>
      </c>
      <c r="E41" s="2">
        <v>1</v>
      </c>
      <c r="F41">
        <v>32</v>
      </c>
      <c r="G41">
        <v>10</v>
      </c>
      <c r="H41" t="s">
        <v>49</v>
      </c>
      <c r="I41">
        <v>40</v>
      </c>
      <c r="J41" s="5">
        <v>44712</v>
      </c>
      <c r="K41" s="5" t="s">
        <v>184</v>
      </c>
      <c r="L41">
        <v>0</v>
      </c>
      <c r="M41" s="5">
        <v>45085</v>
      </c>
      <c r="N41" s="5">
        <v>45086</v>
      </c>
      <c r="O41">
        <v>10.074</v>
      </c>
      <c r="P41">
        <v>686</v>
      </c>
      <c r="Q41">
        <v>186935000</v>
      </c>
      <c r="R41">
        <v>1</v>
      </c>
      <c r="S41" t="s">
        <v>185</v>
      </c>
      <c r="T41" s="5">
        <v>45089</v>
      </c>
      <c r="U41" s="7">
        <v>45090</v>
      </c>
      <c r="V41" s="8">
        <v>1.3180000000000001</v>
      </c>
      <c r="W41" s="8">
        <v>1.2509999999999999</v>
      </c>
      <c r="X41" s="8">
        <v>1.3</v>
      </c>
      <c r="Y41" s="8">
        <v>1.2896666670000001</v>
      </c>
      <c r="Z41">
        <v>1.3056434800000001</v>
      </c>
      <c r="AA41">
        <v>46.8</v>
      </c>
    </row>
    <row r="42" spans="1:27" x14ac:dyDescent="0.35">
      <c r="A42">
        <v>1</v>
      </c>
      <c r="B42">
        <v>1</v>
      </c>
      <c r="C42">
        <v>4</v>
      </c>
      <c r="D42">
        <v>4</v>
      </c>
      <c r="E42" s="2">
        <v>2</v>
      </c>
      <c r="F42">
        <v>32</v>
      </c>
      <c r="G42">
        <v>10</v>
      </c>
      <c r="H42" t="s">
        <v>50</v>
      </c>
      <c r="I42">
        <v>41</v>
      </c>
      <c r="J42" s="5">
        <v>45072</v>
      </c>
      <c r="K42" s="5" t="s">
        <v>184</v>
      </c>
      <c r="L42">
        <v>1</v>
      </c>
      <c r="M42" s="5">
        <v>45085</v>
      </c>
      <c r="N42" s="5">
        <v>45086</v>
      </c>
      <c r="O42">
        <v>10.074</v>
      </c>
      <c r="P42">
        <v>686</v>
      </c>
      <c r="Q42">
        <v>186935000</v>
      </c>
      <c r="R42">
        <v>1</v>
      </c>
      <c r="S42" t="s">
        <v>185</v>
      </c>
      <c r="T42" s="5">
        <v>45089</v>
      </c>
      <c r="U42" s="7">
        <v>45090</v>
      </c>
      <c r="V42" s="8">
        <v>1.3740000000000001</v>
      </c>
      <c r="W42" s="8">
        <v>1.0780000000000001</v>
      </c>
      <c r="X42" s="8">
        <v>1.1619999999999999</v>
      </c>
      <c r="Y42" s="8">
        <v>1.2046666669999999</v>
      </c>
      <c r="Z42">
        <v>1.1392090960000001</v>
      </c>
      <c r="AA42">
        <v>46.8</v>
      </c>
    </row>
    <row r="43" spans="1:27" x14ac:dyDescent="0.35">
      <c r="A43">
        <v>1</v>
      </c>
      <c r="B43">
        <v>1</v>
      </c>
      <c r="C43">
        <v>8</v>
      </c>
      <c r="D43">
        <v>8</v>
      </c>
      <c r="E43" s="2">
        <v>3</v>
      </c>
      <c r="F43">
        <v>27</v>
      </c>
      <c r="G43">
        <v>15</v>
      </c>
      <c r="H43" t="s">
        <v>52</v>
      </c>
      <c r="I43">
        <v>94</v>
      </c>
      <c r="J43" s="5">
        <v>44546</v>
      </c>
      <c r="K43" s="6" t="s">
        <v>184</v>
      </c>
      <c r="L43">
        <v>0</v>
      </c>
      <c r="M43" s="5">
        <v>45085</v>
      </c>
      <c r="N43" s="5">
        <v>45086</v>
      </c>
      <c r="O43">
        <v>10.074</v>
      </c>
      <c r="P43">
        <v>686</v>
      </c>
      <c r="Q43">
        <v>186935000</v>
      </c>
      <c r="R43">
        <v>1</v>
      </c>
      <c r="S43" t="s">
        <v>185</v>
      </c>
      <c r="T43" s="5">
        <v>45089</v>
      </c>
      <c r="U43" s="7">
        <v>45090</v>
      </c>
      <c r="V43" s="8">
        <v>1.2350000000000001</v>
      </c>
      <c r="W43" s="8">
        <v>1.1160000000000001</v>
      </c>
      <c r="X43" s="8">
        <v>1.1659999999999999</v>
      </c>
      <c r="Y43" s="8">
        <v>1.1723333330000001</v>
      </c>
      <c r="Z43">
        <v>1.078876873</v>
      </c>
      <c r="AA43">
        <v>46.8</v>
      </c>
    </row>
    <row r="44" spans="1:27" x14ac:dyDescent="0.35">
      <c r="A44">
        <v>1</v>
      </c>
      <c r="B44">
        <v>1</v>
      </c>
      <c r="C44">
        <v>11</v>
      </c>
      <c r="D44">
        <v>11</v>
      </c>
      <c r="E44" s="2">
        <v>7</v>
      </c>
      <c r="F44">
        <v>27</v>
      </c>
      <c r="G44">
        <v>5</v>
      </c>
      <c r="H44" t="s">
        <v>52</v>
      </c>
      <c r="I44">
        <v>137</v>
      </c>
      <c r="J44" s="5">
        <v>44546</v>
      </c>
      <c r="K44" s="6" t="s">
        <v>184</v>
      </c>
      <c r="L44">
        <v>0</v>
      </c>
      <c r="M44" s="5">
        <v>45085</v>
      </c>
      <c r="N44" s="5">
        <v>45086</v>
      </c>
      <c r="O44">
        <v>10.074</v>
      </c>
      <c r="P44">
        <v>686</v>
      </c>
      <c r="Q44">
        <v>186935000</v>
      </c>
      <c r="R44">
        <v>1</v>
      </c>
      <c r="S44" t="s">
        <v>186</v>
      </c>
      <c r="T44" s="5">
        <v>45089</v>
      </c>
      <c r="U44" s="5">
        <v>45090</v>
      </c>
      <c r="V44">
        <v>1.3919999999999999</v>
      </c>
      <c r="W44">
        <v>1.266</v>
      </c>
      <c r="X44">
        <v>1.3149999999999999</v>
      </c>
      <c r="Y44">
        <v>1.324333333</v>
      </c>
      <c r="Z44">
        <v>1.3767791</v>
      </c>
      <c r="AA44">
        <v>46.8</v>
      </c>
    </row>
    <row r="45" spans="1:27" x14ac:dyDescent="0.35">
      <c r="A45">
        <v>1</v>
      </c>
      <c r="B45">
        <v>1</v>
      </c>
      <c r="C45">
        <v>4</v>
      </c>
      <c r="D45">
        <v>4</v>
      </c>
      <c r="E45" s="2">
        <v>5</v>
      </c>
      <c r="F45">
        <v>27</v>
      </c>
      <c r="G45">
        <v>15</v>
      </c>
      <c r="H45" t="s">
        <v>49</v>
      </c>
      <c r="I45">
        <v>44</v>
      </c>
      <c r="J45" s="5">
        <v>44545</v>
      </c>
      <c r="K45" s="5" t="s">
        <v>184</v>
      </c>
      <c r="L45">
        <v>0</v>
      </c>
      <c r="M45" s="5">
        <v>45085</v>
      </c>
      <c r="N45" s="5">
        <v>45086</v>
      </c>
      <c r="O45">
        <v>10.074</v>
      </c>
      <c r="P45">
        <v>686</v>
      </c>
      <c r="Q45">
        <v>186935000</v>
      </c>
      <c r="R45">
        <v>1</v>
      </c>
      <c r="S45" t="s">
        <v>185</v>
      </c>
      <c r="T45" s="5">
        <v>45089</v>
      </c>
      <c r="U45" s="7">
        <v>45090</v>
      </c>
      <c r="V45" s="8">
        <v>1.1890000000000001</v>
      </c>
      <c r="W45" s="8">
        <v>1.256</v>
      </c>
      <c r="X45" s="8">
        <v>1.387</v>
      </c>
      <c r="Y45" s="8">
        <v>1.2773333330000001</v>
      </c>
      <c r="Z45">
        <v>1.2807906</v>
      </c>
      <c r="AA45">
        <v>46.8</v>
      </c>
    </row>
    <row r="46" spans="1:27" x14ac:dyDescent="0.35">
      <c r="A46">
        <v>1</v>
      </c>
      <c r="B46">
        <v>1</v>
      </c>
      <c r="C46">
        <v>4</v>
      </c>
      <c r="D46">
        <v>4</v>
      </c>
      <c r="E46" s="2">
        <v>6</v>
      </c>
      <c r="F46">
        <v>27</v>
      </c>
      <c r="G46">
        <v>15</v>
      </c>
      <c r="H46" t="s">
        <v>50</v>
      </c>
      <c r="I46">
        <v>45</v>
      </c>
      <c r="J46" s="5">
        <v>44715</v>
      </c>
      <c r="K46" s="5" t="s">
        <v>184</v>
      </c>
      <c r="L46">
        <v>0</v>
      </c>
      <c r="M46" s="5">
        <v>45085</v>
      </c>
      <c r="N46" s="5">
        <v>45086</v>
      </c>
      <c r="O46">
        <v>10.074</v>
      </c>
      <c r="P46">
        <v>686</v>
      </c>
      <c r="Q46">
        <v>186935000</v>
      </c>
      <c r="R46">
        <v>1</v>
      </c>
      <c r="S46" t="s">
        <v>185</v>
      </c>
      <c r="T46" s="5">
        <v>45089</v>
      </c>
      <c r="U46" s="7">
        <v>45090</v>
      </c>
      <c r="V46" s="8">
        <v>1.3120000000000001</v>
      </c>
      <c r="W46" s="8">
        <v>1.2130000000000001</v>
      </c>
      <c r="X46" s="8">
        <v>1.425</v>
      </c>
      <c r="Y46" s="8">
        <v>1.316666667</v>
      </c>
      <c r="Z46">
        <v>1.360884722</v>
      </c>
      <c r="AA46">
        <v>46.8</v>
      </c>
    </row>
    <row r="47" spans="1:27" x14ac:dyDescent="0.35">
      <c r="A47">
        <v>1</v>
      </c>
      <c r="B47">
        <v>1</v>
      </c>
      <c r="C47">
        <v>11</v>
      </c>
      <c r="D47">
        <v>11</v>
      </c>
      <c r="E47" s="2">
        <v>8</v>
      </c>
      <c r="F47">
        <v>27</v>
      </c>
      <c r="G47">
        <v>5</v>
      </c>
      <c r="H47" t="s">
        <v>51</v>
      </c>
      <c r="I47">
        <v>138</v>
      </c>
      <c r="J47" s="5">
        <v>44546</v>
      </c>
      <c r="K47" s="6">
        <v>21183</v>
      </c>
      <c r="L47">
        <v>0</v>
      </c>
      <c r="M47" s="5">
        <v>45085</v>
      </c>
      <c r="N47" s="5">
        <v>45086</v>
      </c>
      <c r="O47">
        <v>10.074</v>
      </c>
      <c r="P47">
        <v>686</v>
      </c>
      <c r="Q47">
        <v>186935000</v>
      </c>
      <c r="R47">
        <v>1</v>
      </c>
      <c r="S47" t="s">
        <v>186</v>
      </c>
      <c r="T47" s="5">
        <v>45089</v>
      </c>
      <c r="U47" s="5">
        <v>45090</v>
      </c>
      <c r="V47">
        <v>1.3919999999999999</v>
      </c>
      <c r="W47">
        <v>1.2030000000000001</v>
      </c>
      <c r="X47">
        <v>1.272</v>
      </c>
      <c r="Y47">
        <v>1.2889999999999999</v>
      </c>
      <c r="Z47">
        <v>1.3042939</v>
      </c>
      <c r="AA47">
        <v>46.8</v>
      </c>
    </row>
    <row r="48" spans="1:27" x14ac:dyDescent="0.35">
      <c r="A48">
        <v>1</v>
      </c>
      <c r="B48">
        <v>1</v>
      </c>
      <c r="C48">
        <v>3</v>
      </c>
      <c r="D48">
        <v>3</v>
      </c>
      <c r="E48" s="2">
        <v>7</v>
      </c>
      <c r="F48">
        <v>27</v>
      </c>
      <c r="G48">
        <v>10</v>
      </c>
      <c r="H48" t="s">
        <v>52</v>
      </c>
      <c r="I48">
        <v>33</v>
      </c>
      <c r="J48" s="5">
        <v>44547</v>
      </c>
      <c r="K48" s="6">
        <v>4002</v>
      </c>
      <c r="L48">
        <v>1</v>
      </c>
      <c r="M48" s="5">
        <v>45085</v>
      </c>
      <c r="N48" s="5">
        <v>45086</v>
      </c>
      <c r="O48">
        <v>10.074</v>
      </c>
      <c r="P48">
        <v>686</v>
      </c>
      <c r="Q48">
        <v>186935000</v>
      </c>
      <c r="R48">
        <v>1</v>
      </c>
      <c r="S48" t="s">
        <v>186</v>
      </c>
      <c r="T48" s="5">
        <v>45089</v>
      </c>
      <c r="U48" s="7">
        <v>45090</v>
      </c>
      <c r="V48" s="8">
        <v>5.4969999999999999</v>
      </c>
      <c r="W48" s="8">
        <v>5.3959999999999999</v>
      </c>
      <c r="X48" s="8">
        <v>5.3929999999999998</v>
      </c>
      <c r="Y48" s="8">
        <v>5.4286666669999999</v>
      </c>
      <c r="Z48">
        <v>23.134281099999999</v>
      </c>
      <c r="AA48">
        <v>46.8</v>
      </c>
    </row>
    <row r="49" spans="1:27" x14ac:dyDescent="0.35">
      <c r="A49">
        <v>1</v>
      </c>
      <c r="B49">
        <v>1</v>
      </c>
      <c r="C49">
        <v>4</v>
      </c>
      <c r="D49">
        <v>4</v>
      </c>
      <c r="E49" s="2">
        <v>9</v>
      </c>
      <c r="F49">
        <v>30</v>
      </c>
      <c r="G49">
        <v>1</v>
      </c>
      <c r="H49" t="s">
        <v>49</v>
      </c>
      <c r="I49">
        <v>48</v>
      </c>
      <c r="J49" s="5">
        <v>44615</v>
      </c>
      <c r="K49" s="5" t="s">
        <v>184</v>
      </c>
      <c r="L49">
        <v>0</v>
      </c>
      <c r="M49" s="5">
        <v>45085</v>
      </c>
      <c r="N49" s="5">
        <v>45086</v>
      </c>
      <c r="O49">
        <v>10.074</v>
      </c>
      <c r="P49">
        <v>686</v>
      </c>
      <c r="Q49">
        <v>186935000</v>
      </c>
      <c r="R49">
        <v>1</v>
      </c>
      <c r="S49" t="s">
        <v>185</v>
      </c>
      <c r="T49" s="5">
        <v>45089</v>
      </c>
      <c r="U49" s="7">
        <v>45090</v>
      </c>
      <c r="V49" s="8">
        <v>1.3129999999999999</v>
      </c>
      <c r="W49" s="8">
        <v>1.0469999999999999</v>
      </c>
      <c r="X49" s="8">
        <v>1.64</v>
      </c>
      <c r="Y49" s="8">
        <v>1.3333333329999999</v>
      </c>
      <c r="Z49">
        <v>1.3955550000000001</v>
      </c>
      <c r="AA49">
        <v>46.8</v>
      </c>
    </row>
    <row r="50" spans="1:27" x14ac:dyDescent="0.35">
      <c r="A50">
        <v>1</v>
      </c>
      <c r="B50">
        <v>1</v>
      </c>
      <c r="C50">
        <v>7</v>
      </c>
      <c r="D50">
        <v>7</v>
      </c>
      <c r="E50" s="2">
        <v>10</v>
      </c>
      <c r="F50">
        <v>27</v>
      </c>
      <c r="G50">
        <v>1</v>
      </c>
      <c r="H50" t="s">
        <v>52</v>
      </c>
      <c r="I50">
        <v>88</v>
      </c>
      <c r="J50" s="5">
        <v>44547</v>
      </c>
      <c r="K50" s="6">
        <v>4002</v>
      </c>
      <c r="L50">
        <v>0</v>
      </c>
      <c r="M50" s="5">
        <v>45085</v>
      </c>
      <c r="N50" s="5">
        <v>45086</v>
      </c>
      <c r="O50">
        <v>10.074</v>
      </c>
      <c r="P50">
        <v>686</v>
      </c>
      <c r="Q50">
        <v>186935000</v>
      </c>
      <c r="R50">
        <v>1</v>
      </c>
      <c r="S50" t="s">
        <v>186</v>
      </c>
      <c r="T50" s="5">
        <v>45089</v>
      </c>
      <c r="U50" s="7">
        <v>45090</v>
      </c>
      <c r="V50" s="8">
        <v>2.0390000000000001</v>
      </c>
      <c r="W50" s="8">
        <v>1.401</v>
      </c>
      <c r="X50" s="8">
        <v>1.492</v>
      </c>
      <c r="Y50" s="8">
        <v>1.6439999999999999</v>
      </c>
      <c r="Z50">
        <v>2.1216477600000001</v>
      </c>
      <c r="AA50">
        <v>46.8</v>
      </c>
    </row>
    <row r="51" spans="1:27" x14ac:dyDescent="0.35">
      <c r="A51">
        <v>1</v>
      </c>
      <c r="B51">
        <v>1</v>
      </c>
      <c r="C51">
        <v>4</v>
      </c>
      <c r="D51">
        <v>4</v>
      </c>
      <c r="E51" s="2">
        <v>11</v>
      </c>
      <c r="F51">
        <v>32</v>
      </c>
      <c r="G51">
        <v>1</v>
      </c>
      <c r="H51" t="s">
        <v>50</v>
      </c>
      <c r="I51">
        <v>50</v>
      </c>
      <c r="J51" s="5">
        <v>45001</v>
      </c>
      <c r="K51" s="5" t="s">
        <v>184</v>
      </c>
      <c r="L51">
        <v>0</v>
      </c>
      <c r="M51" s="5">
        <v>45085</v>
      </c>
      <c r="N51" s="5">
        <v>45086</v>
      </c>
      <c r="O51">
        <v>10.074</v>
      </c>
      <c r="P51">
        <v>686</v>
      </c>
      <c r="Q51">
        <v>186935000</v>
      </c>
      <c r="R51">
        <v>1</v>
      </c>
      <c r="S51" t="s">
        <v>185</v>
      </c>
      <c r="T51" s="5">
        <v>45089</v>
      </c>
      <c r="U51" s="7">
        <v>45090</v>
      </c>
      <c r="V51" s="8">
        <v>2.8740000000000001</v>
      </c>
      <c r="W51" s="8">
        <v>2.6869999999999998</v>
      </c>
      <c r="X51" s="8">
        <v>2.7509999999999999</v>
      </c>
      <c r="Y51" s="8">
        <v>2.770666667</v>
      </c>
      <c r="Z51">
        <v>6.0261260999999999</v>
      </c>
      <c r="AA51">
        <v>46.8</v>
      </c>
    </row>
    <row r="52" spans="1:27" x14ac:dyDescent="0.35">
      <c r="A52">
        <v>1</v>
      </c>
      <c r="B52">
        <v>1</v>
      </c>
      <c r="C52">
        <v>8</v>
      </c>
      <c r="D52">
        <v>8</v>
      </c>
      <c r="E52" s="2">
        <v>7</v>
      </c>
      <c r="F52">
        <v>32</v>
      </c>
      <c r="G52">
        <v>5</v>
      </c>
      <c r="H52" t="s">
        <v>52</v>
      </c>
      <c r="I52">
        <v>98</v>
      </c>
      <c r="J52" s="5">
        <v>44547</v>
      </c>
      <c r="K52" s="6">
        <v>4002</v>
      </c>
      <c r="L52">
        <v>0</v>
      </c>
      <c r="M52" s="5">
        <v>45085</v>
      </c>
      <c r="N52" s="5">
        <v>45086</v>
      </c>
      <c r="O52">
        <v>10.074</v>
      </c>
      <c r="P52">
        <v>686</v>
      </c>
      <c r="Q52">
        <v>186935000</v>
      </c>
      <c r="R52">
        <v>1</v>
      </c>
      <c r="S52" t="s">
        <v>185</v>
      </c>
      <c r="T52" s="5">
        <v>45089</v>
      </c>
      <c r="U52" s="7">
        <v>45090</v>
      </c>
      <c r="V52" s="8">
        <v>1.2270000000000001</v>
      </c>
      <c r="W52" s="8">
        <v>1.5</v>
      </c>
      <c r="X52" s="8">
        <v>1.4119999999999999</v>
      </c>
      <c r="Y52" s="8">
        <v>1.379666667</v>
      </c>
      <c r="Z52">
        <v>1.4942318800000001</v>
      </c>
      <c r="AA52">
        <v>46.8</v>
      </c>
    </row>
    <row r="53" spans="1:27" x14ac:dyDescent="0.35">
      <c r="A53">
        <v>1</v>
      </c>
      <c r="B53">
        <v>1</v>
      </c>
      <c r="C53">
        <v>4</v>
      </c>
      <c r="D53">
        <v>4</v>
      </c>
      <c r="E53" s="2">
        <v>13</v>
      </c>
      <c r="F53" t="s">
        <v>184</v>
      </c>
      <c r="G53" t="s">
        <v>184</v>
      </c>
      <c r="H53" t="s">
        <v>187</v>
      </c>
      <c r="I53">
        <v>52</v>
      </c>
      <c r="J53" t="s">
        <v>184</v>
      </c>
      <c r="K53" s="5" t="s">
        <v>184</v>
      </c>
      <c r="L53">
        <v>1</v>
      </c>
      <c r="M53" s="5">
        <v>45085</v>
      </c>
      <c r="N53" s="5">
        <v>45086</v>
      </c>
      <c r="O53">
        <v>10.074</v>
      </c>
      <c r="P53">
        <v>686</v>
      </c>
      <c r="Q53">
        <v>186935000</v>
      </c>
      <c r="R53">
        <v>1</v>
      </c>
      <c r="S53" t="s">
        <v>185</v>
      </c>
      <c r="T53" s="5">
        <v>45089</v>
      </c>
      <c r="U53" s="7">
        <v>45090</v>
      </c>
      <c r="V53" s="8">
        <v>1.256</v>
      </c>
      <c r="W53" s="8">
        <v>1.0169999999999999</v>
      </c>
      <c r="X53" s="8">
        <v>0.95099999999999996</v>
      </c>
      <c r="Y53" s="8">
        <v>1.074666667</v>
      </c>
      <c r="Z53">
        <v>0.90660311999999998</v>
      </c>
      <c r="AA53">
        <v>46.8</v>
      </c>
    </row>
    <row r="54" spans="1:27" x14ac:dyDescent="0.35">
      <c r="A54">
        <v>1</v>
      </c>
      <c r="B54">
        <v>1</v>
      </c>
      <c r="C54">
        <v>5</v>
      </c>
      <c r="D54">
        <v>5</v>
      </c>
      <c r="E54" s="2">
        <v>1</v>
      </c>
      <c r="F54">
        <v>30</v>
      </c>
      <c r="G54">
        <v>5</v>
      </c>
      <c r="H54" t="s">
        <v>49</v>
      </c>
      <c r="I54">
        <v>53</v>
      </c>
      <c r="J54" s="5">
        <v>44720</v>
      </c>
      <c r="K54" s="5" t="s">
        <v>184</v>
      </c>
      <c r="L54">
        <v>0</v>
      </c>
      <c r="M54" s="5">
        <v>45085</v>
      </c>
      <c r="N54" s="5">
        <v>45086</v>
      </c>
      <c r="O54">
        <v>10.074</v>
      </c>
      <c r="P54">
        <v>686</v>
      </c>
      <c r="Q54">
        <v>186935000</v>
      </c>
      <c r="R54">
        <v>1</v>
      </c>
      <c r="S54" t="s">
        <v>186</v>
      </c>
      <c r="T54" s="5">
        <v>45089</v>
      </c>
      <c r="U54" s="7">
        <v>45090</v>
      </c>
      <c r="V54" s="8">
        <v>1.782</v>
      </c>
      <c r="W54" s="8">
        <v>0.879</v>
      </c>
      <c r="X54" s="8">
        <v>1.3879999999999999</v>
      </c>
      <c r="Y54" s="8">
        <v>1.3496666669999999</v>
      </c>
      <c r="Z54">
        <v>1.4299956</v>
      </c>
      <c r="AA54">
        <v>46.8</v>
      </c>
    </row>
    <row r="55" spans="1:27" x14ac:dyDescent="0.35">
      <c r="A55">
        <v>1</v>
      </c>
      <c r="B55">
        <v>1</v>
      </c>
      <c r="C55">
        <v>5</v>
      </c>
      <c r="D55">
        <v>5</v>
      </c>
      <c r="E55" s="2">
        <v>2</v>
      </c>
      <c r="F55">
        <v>30</v>
      </c>
      <c r="G55">
        <v>5</v>
      </c>
      <c r="H55" t="s">
        <v>50</v>
      </c>
      <c r="I55">
        <v>54</v>
      </c>
      <c r="J55" s="5">
        <v>44719</v>
      </c>
      <c r="K55" s="5" t="s">
        <v>184</v>
      </c>
      <c r="L55">
        <v>1</v>
      </c>
      <c r="M55" s="5">
        <v>45085</v>
      </c>
      <c r="N55" s="5">
        <v>45086</v>
      </c>
      <c r="O55">
        <v>10.074</v>
      </c>
      <c r="P55">
        <v>686</v>
      </c>
      <c r="Q55">
        <v>186935000</v>
      </c>
      <c r="R55">
        <v>1</v>
      </c>
      <c r="S55" t="s">
        <v>186</v>
      </c>
      <c r="T55" s="5">
        <v>45089</v>
      </c>
      <c r="U55" s="7">
        <v>45090</v>
      </c>
      <c r="V55" s="8">
        <v>4.8230000000000004</v>
      </c>
      <c r="W55" s="8">
        <v>3.835</v>
      </c>
      <c r="X55" s="8">
        <v>3.5019999999999998</v>
      </c>
      <c r="Y55" s="8">
        <v>4.0533333330000003</v>
      </c>
      <c r="Z55">
        <v>12.897166</v>
      </c>
      <c r="AA55">
        <v>46.8</v>
      </c>
    </row>
    <row r="56" spans="1:27" x14ac:dyDescent="0.35">
      <c r="A56">
        <v>1</v>
      </c>
      <c r="B56">
        <v>1</v>
      </c>
      <c r="C56">
        <v>1</v>
      </c>
      <c r="D56">
        <v>1</v>
      </c>
      <c r="E56" s="2">
        <v>3</v>
      </c>
      <c r="F56">
        <v>27</v>
      </c>
      <c r="G56">
        <v>1</v>
      </c>
      <c r="H56" t="s">
        <v>52</v>
      </c>
      <c r="I56">
        <v>3</v>
      </c>
      <c r="J56" s="5">
        <v>44548</v>
      </c>
      <c r="K56" s="6">
        <v>3657</v>
      </c>
      <c r="L56">
        <v>1</v>
      </c>
      <c r="M56" s="5">
        <v>45085</v>
      </c>
      <c r="N56" s="5">
        <v>45086</v>
      </c>
      <c r="O56">
        <v>10.074</v>
      </c>
      <c r="P56">
        <v>686</v>
      </c>
      <c r="Q56">
        <v>186935000</v>
      </c>
      <c r="R56">
        <v>1</v>
      </c>
      <c r="S56" t="s">
        <v>185</v>
      </c>
      <c r="T56" s="5">
        <v>45089</v>
      </c>
      <c r="U56" s="5">
        <v>45089</v>
      </c>
      <c r="V56">
        <v>5.0220000000000002</v>
      </c>
      <c r="W56">
        <v>4.3029999999999999</v>
      </c>
      <c r="X56">
        <v>4.4749999999999996</v>
      </c>
      <c r="Y56">
        <v>4.5999999999999996</v>
      </c>
      <c r="Z56">
        <v>16.610600000000002</v>
      </c>
      <c r="AA56">
        <v>46.8</v>
      </c>
    </row>
    <row r="57" spans="1:27" x14ac:dyDescent="0.35">
      <c r="A57">
        <v>1</v>
      </c>
      <c r="B57">
        <v>1</v>
      </c>
      <c r="C57">
        <v>1</v>
      </c>
      <c r="D57">
        <v>1</v>
      </c>
      <c r="E57" s="2">
        <v>4</v>
      </c>
      <c r="F57">
        <v>27</v>
      </c>
      <c r="G57">
        <v>1</v>
      </c>
      <c r="H57" t="s">
        <v>51</v>
      </c>
      <c r="I57">
        <v>4</v>
      </c>
      <c r="J57" s="5">
        <v>44548</v>
      </c>
      <c r="K57" s="6">
        <v>13869</v>
      </c>
      <c r="L57">
        <v>1</v>
      </c>
      <c r="M57" s="5">
        <v>45085</v>
      </c>
      <c r="N57" s="5">
        <v>45086</v>
      </c>
      <c r="O57">
        <v>10.074</v>
      </c>
      <c r="P57">
        <v>686</v>
      </c>
      <c r="Q57">
        <v>186935000</v>
      </c>
      <c r="R57">
        <v>1</v>
      </c>
      <c r="S57" t="s">
        <v>185</v>
      </c>
      <c r="T57" s="5">
        <v>45089</v>
      </c>
      <c r="U57" s="5">
        <v>45089</v>
      </c>
      <c r="V57">
        <v>4.6840000000000002</v>
      </c>
      <c r="W57">
        <v>5</v>
      </c>
      <c r="X57">
        <v>4.99</v>
      </c>
      <c r="Y57">
        <v>4.8913333330000004</v>
      </c>
      <c r="Z57">
        <v>18.781236289999999</v>
      </c>
      <c r="AA57">
        <v>46.8</v>
      </c>
    </row>
    <row r="58" spans="1:27" x14ac:dyDescent="0.35">
      <c r="A58">
        <v>1</v>
      </c>
      <c r="B58">
        <v>1</v>
      </c>
      <c r="C58">
        <v>5</v>
      </c>
      <c r="D58">
        <v>5</v>
      </c>
      <c r="E58" s="2">
        <v>5</v>
      </c>
      <c r="F58">
        <v>27</v>
      </c>
      <c r="G58">
        <v>15</v>
      </c>
      <c r="H58" t="s">
        <v>49</v>
      </c>
      <c r="I58">
        <v>57</v>
      </c>
      <c r="J58" s="5">
        <v>44534</v>
      </c>
      <c r="K58" s="5" t="s">
        <v>184</v>
      </c>
      <c r="L58">
        <v>0</v>
      </c>
      <c r="M58" s="5">
        <v>45085</v>
      </c>
      <c r="N58" s="5">
        <v>45086</v>
      </c>
      <c r="O58">
        <v>10.074</v>
      </c>
      <c r="P58">
        <v>686</v>
      </c>
      <c r="Q58">
        <v>186935000</v>
      </c>
      <c r="R58">
        <v>1</v>
      </c>
      <c r="S58" t="s">
        <v>186</v>
      </c>
      <c r="T58" s="5">
        <v>45089</v>
      </c>
      <c r="U58" s="7">
        <v>45090</v>
      </c>
      <c r="V58" s="8">
        <v>1.9630000000000001</v>
      </c>
      <c r="W58" s="8">
        <v>1.4910000000000001</v>
      </c>
      <c r="X58" s="8">
        <v>1.8169999999999999</v>
      </c>
      <c r="Y58" s="8">
        <v>1.7569999999999999</v>
      </c>
      <c r="Z58">
        <v>2.4233334000000002</v>
      </c>
      <c r="AA58">
        <v>46.8</v>
      </c>
    </row>
    <row r="59" spans="1:27" x14ac:dyDescent="0.35">
      <c r="A59">
        <v>1</v>
      </c>
      <c r="B59">
        <v>1</v>
      </c>
      <c r="C59">
        <v>5</v>
      </c>
      <c r="D59">
        <v>5</v>
      </c>
      <c r="E59" s="2">
        <v>6</v>
      </c>
      <c r="F59">
        <v>27</v>
      </c>
      <c r="G59">
        <v>15</v>
      </c>
      <c r="H59" t="s">
        <v>50</v>
      </c>
      <c r="I59">
        <v>58</v>
      </c>
      <c r="J59" s="5">
        <v>44705</v>
      </c>
      <c r="K59" s="5" t="s">
        <v>184</v>
      </c>
      <c r="L59">
        <v>1</v>
      </c>
      <c r="M59" s="5">
        <v>45085</v>
      </c>
      <c r="N59" s="5">
        <v>45086</v>
      </c>
      <c r="O59">
        <v>10.074</v>
      </c>
      <c r="P59">
        <v>686</v>
      </c>
      <c r="Q59">
        <v>186935000</v>
      </c>
      <c r="R59">
        <v>1</v>
      </c>
      <c r="S59" t="s">
        <v>186</v>
      </c>
      <c r="T59" s="5">
        <v>45089</v>
      </c>
      <c r="U59" s="7">
        <v>45090</v>
      </c>
      <c r="V59" s="8">
        <v>3.78</v>
      </c>
      <c r="W59" s="8">
        <v>3.2320000000000002</v>
      </c>
      <c r="X59" s="8">
        <v>3.6</v>
      </c>
      <c r="Y59" s="8">
        <v>3.5373333329999999</v>
      </c>
      <c r="Z59">
        <v>1.00377798</v>
      </c>
      <c r="AA59">
        <v>46.8</v>
      </c>
    </row>
    <row r="60" spans="1:27" x14ac:dyDescent="0.35">
      <c r="A60">
        <v>2</v>
      </c>
      <c r="B60">
        <v>2</v>
      </c>
      <c r="C60">
        <v>1</v>
      </c>
      <c r="D60">
        <v>15</v>
      </c>
      <c r="E60" s="2">
        <v>3</v>
      </c>
      <c r="F60">
        <v>27</v>
      </c>
      <c r="G60">
        <v>1</v>
      </c>
      <c r="H60" t="s">
        <v>51</v>
      </c>
      <c r="I60">
        <v>4</v>
      </c>
      <c r="J60" s="5">
        <v>44548</v>
      </c>
      <c r="K60" s="6">
        <v>13869</v>
      </c>
      <c r="L60">
        <v>1</v>
      </c>
      <c r="M60" s="5">
        <v>45086</v>
      </c>
      <c r="N60" s="5">
        <v>45089</v>
      </c>
      <c r="O60">
        <v>9.9979999999999993</v>
      </c>
      <c r="P60">
        <v>1494</v>
      </c>
      <c r="Q60">
        <v>407115000</v>
      </c>
      <c r="R60">
        <v>2</v>
      </c>
      <c r="S60" t="s">
        <v>185</v>
      </c>
      <c r="T60" s="5">
        <v>45090</v>
      </c>
      <c r="U60" s="5">
        <v>45090</v>
      </c>
      <c r="V60">
        <v>5.016</v>
      </c>
      <c r="W60">
        <v>5.2160000000000002</v>
      </c>
      <c r="X60">
        <v>5.6589999999999998</v>
      </c>
      <c r="Y60">
        <v>5.2969999999999997</v>
      </c>
      <c r="Z60">
        <v>22.025690000000001</v>
      </c>
      <c r="AA60">
        <v>46.8</v>
      </c>
    </row>
    <row r="61" spans="1:27" x14ac:dyDescent="0.35">
      <c r="A61">
        <v>1</v>
      </c>
      <c r="B61">
        <v>1</v>
      </c>
      <c r="C61">
        <v>10</v>
      </c>
      <c r="D61">
        <v>10</v>
      </c>
      <c r="E61" s="2">
        <v>10</v>
      </c>
      <c r="F61">
        <v>27</v>
      </c>
      <c r="G61">
        <v>5</v>
      </c>
      <c r="H61" t="s">
        <v>52</v>
      </c>
      <c r="I61">
        <v>127</v>
      </c>
      <c r="J61" s="5">
        <v>44593</v>
      </c>
      <c r="K61" s="6">
        <v>2311.5</v>
      </c>
      <c r="L61">
        <v>0</v>
      </c>
      <c r="M61" s="5">
        <v>45085</v>
      </c>
      <c r="N61" s="5">
        <v>45086</v>
      </c>
      <c r="O61">
        <v>10.074</v>
      </c>
      <c r="P61">
        <v>686</v>
      </c>
      <c r="Q61">
        <v>186935000</v>
      </c>
      <c r="R61">
        <v>1</v>
      </c>
      <c r="S61" t="s">
        <v>185</v>
      </c>
      <c r="T61" s="5">
        <v>45089</v>
      </c>
      <c r="U61" s="5">
        <v>45090</v>
      </c>
      <c r="V61">
        <v>1.2110000000000001</v>
      </c>
      <c r="W61">
        <v>1.3360000000000001</v>
      </c>
      <c r="X61">
        <v>1.276</v>
      </c>
      <c r="Y61">
        <v>1.274333333</v>
      </c>
      <c r="Z61">
        <v>1.2747809999999999</v>
      </c>
      <c r="AA61">
        <v>46.8</v>
      </c>
    </row>
    <row r="62" spans="1:27" x14ac:dyDescent="0.35">
      <c r="A62">
        <v>1</v>
      </c>
      <c r="B62">
        <v>1</v>
      </c>
      <c r="C62">
        <v>5</v>
      </c>
      <c r="D62">
        <v>5</v>
      </c>
      <c r="E62" s="2">
        <v>9</v>
      </c>
      <c r="F62">
        <v>32</v>
      </c>
      <c r="G62">
        <v>1</v>
      </c>
      <c r="H62" t="s">
        <v>49</v>
      </c>
      <c r="I62">
        <v>61</v>
      </c>
      <c r="J62" s="5">
        <v>44544</v>
      </c>
      <c r="K62" s="5" t="s">
        <v>184</v>
      </c>
      <c r="L62">
        <v>1</v>
      </c>
      <c r="M62" s="5">
        <v>45085</v>
      </c>
      <c r="N62" s="5">
        <v>45086</v>
      </c>
      <c r="O62">
        <v>10.074</v>
      </c>
      <c r="P62">
        <v>686</v>
      </c>
      <c r="Q62">
        <v>186935000</v>
      </c>
      <c r="R62">
        <v>1</v>
      </c>
      <c r="S62" t="s">
        <v>186</v>
      </c>
      <c r="T62" s="5">
        <v>45089</v>
      </c>
      <c r="U62" s="7">
        <v>45090</v>
      </c>
      <c r="V62" s="8">
        <v>2.9649999999999999</v>
      </c>
      <c r="W62" s="8">
        <v>2.5619999999999998</v>
      </c>
      <c r="X62" s="8">
        <v>2.7789999999999999</v>
      </c>
      <c r="Y62" s="8">
        <v>2.7686666670000002</v>
      </c>
      <c r="Z62">
        <v>6.0174293600000004</v>
      </c>
      <c r="AA62">
        <v>46.8</v>
      </c>
    </row>
    <row r="63" spans="1:27" x14ac:dyDescent="0.35">
      <c r="A63">
        <v>1</v>
      </c>
      <c r="B63">
        <v>1</v>
      </c>
      <c r="C63">
        <v>5</v>
      </c>
      <c r="D63">
        <v>5</v>
      </c>
      <c r="E63" s="2">
        <v>10</v>
      </c>
      <c r="F63">
        <v>32</v>
      </c>
      <c r="G63">
        <v>1</v>
      </c>
      <c r="H63" t="s">
        <v>50</v>
      </c>
      <c r="I63">
        <v>62</v>
      </c>
      <c r="J63" s="5">
        <v>44544</v>
      </c>
      <c r="K63" s="5" t="s">
        <v>184</v>
      </c>
      <c r="L63">
        <v>0</v>
      </c>
      <c r="M63" s="5">
        <v>45085</v>
      </c>
      <c r="N63" s="5">
        <v>45086</v>
      </c>
      <c r="O63">
        <v>10.074</v>
      </c>
      <c r="P63">
        <v>686</v>
      </c>
      <c r="Q63">
        <v>186935000</v>
      </c>
      <c r="R63">
        <v>1</v>
      </c>
      <c r="S63" t="s">
        <v>186</v>
      </c>
      <c r="T63" s="5">
        <v>45089</v>
      </c>
      <c r="U63" s="7">
        <v>45090</v>
      </c>
      <c r="V63" s="8">
        <v>1.4019999999999999</v>
      </c>
      <c r="W63" s="8">
        <v>1.2190000000000001</v>
      </c>
      <c r="X63" s="8">
        <v>1.623</v>
      </c>
      <c r="Y63" s="8">
        <v>1.4146666670000001</v>
      </c>
      <c r="Z63">
        <v>1.5710061959999999</v>
      </c>
      <c r="AA63">
        <v>46.8</v>
      </c>
    </row>
    <row r="64" spans="1:27" x14ac:dyDescent="0.35">
      <c r="A64">
        <v>1</v>
      </c>
      <c r="B64">
        <v>1</v>
      </c>
      <c r="C64">
        <v>2</v>
      </c>
      <c r="D64">
        <v>2</v>
      </c>
      <c r="E64" s="2">
        <v>11</v>
      </c>
      <c r="F64">
        <v>30</v>
      </c>
      <c r="G64">
        <v>5</v>
      </c>
      <c r="H64" t="s">
        <v>52</v>
      </c>
      <c r="I64">
        <v>24</v>
      </c>
      <c r="J64" s="5">
        <v>44600</v>
      </c>
      <c r="K64" s="6">
        <v>2656.5</v>
      </c>
      <c r="L64">
        <v>1</v>
      </c>
      <c r="M64" s="5">
        <v>45085</v>
      </c>
      <c r="N64" s="5">
        <v>45086</v>
      </c>
      <c r="O64">
        <v>10.074</v>
      </c>
      <c r="P64">
        <v>686</v>
      </c>
      <c r="Q64">
        <v>186935000</v>
      </c>
      <c r="R64">
        <v>1</v>
      </c>
      <c r="S64" t="s">
        <v>186</v>
      </c>
      <c r="T64" s="5">
        <v>45089</v>
      </c>
      <c r="U64" s="7">
        <v>45090</v>
      </c>
      <c r="V64" s="8">
        <v>8.19</v>
      </c>
      <c r="W64" s="8">
        <v>8.1010000000000009</v>
      </c>
      <c r="X64" s="8">
        <v>8.0259999999999998</v>
      </c>
      <c r="Y64" s="8">
        <v>8.1056666669999995</v>
      </c>
      <c r="Z64">
        <v>51.575938209999997</v>
      </c>
      <c r="AA64">
        <v>46.8</v>
      </c>
    </row>
    <row r="65" spans="1:27" x14ac:dyDescent="0.35">
      <c r="A65">
        <v>1</v>
      </c>
      <c r="B65">
        <v>1</v>
      </c>
      <c r="C65">
        <v>3</v>
      </c>
      <c r="D65">
        <v>3</v>
      </c>
      <c r="E65" s="2">
        <v>8</v>
      </c>
      <c r="F65">
        <v>27</v>
      </c>
      <c r="G65">
        <v>10</v>
      </c>
      <c r="H65" t="s">
        <v>51</v>
      </c>
      <c r="I65">
        <v>34</v>
      </c>
      <c r="J65" s="5">
        <v>44602</v>
      </c>
      <c r="K65" s="6">
        <v>4623</v>
      </c>
      <c r="L65">
        <v>1</v>
      </c>
      <c r="M65" s="5">
        <v>45085</v>
      </c>
      <c r="N65" s="5">
        <v>45086</v>
      </c>
      <c r="O65">
        <v>10.074</v>
      </c>
      <c r="P65">
        <v>686</v>
      </c>
      <c r="Q65">
        <v>186935000</v>
      </c>
      <c r="R65">
        <v>1</v>
      </c>
      <c r="S65" t="s">
        <v>186</v>
      </c>
      <c r="T65" s="5">
        <v>45089</v>
      </c>
      <c r="U65" s="7">
        <v>45090</v>
      </c>
      <c r="V65" s="8">
        <v>6.7869999999999999</v>
      </c>
      <c r="W65" s="8">
        <v>6.4459999999999997</v>
      </c>
      <c r="X65" s="8">
        <v>6.3410000000000002</v>
      </c>
      <c r="Y65" s="8">
        <v>6.524666667</v>
      </c>
      <c r="Z65">
        <v>33.418450970000002</v>
      </c>
      <c r="AA65">
        <v>46.8</v>
      </c>
    </row>
    <row r="66" spans="1:27" x14ac:dyDescent="0.35">
      <c r="A66">
        <v>1</v>
      </c>
      <c r="B66">
        <v>1</v>
      </c>
      <c r="C66">
        <v>5</v>
      </c>
      <c r="D66">
        <v>5</v>
      </c>
      <c r="E66" s="2">
        <v>13</v>
      </c>
      <c r="F66" t="s">
        <v>184</v>
      </c>
      <c r="G66" t="s">
        <v>184</v>
      </c>
      <c r="H66" t="s">
        <v>187</v>
      </c>
      <c r="I66">
        <v>65</v>
      </c>
      <c r="J66" t="s">
        <v>184</v>
      </c>
      <c r="K66" s="5" t="s">
        <v>184</v>
      </c>
      <c r="L66">
        <v>1</v>
      </c>
      <c r="M66" s="5">
        <v>45085</v>
      </c>
      <c r="N66" s="5">
        <v>45086</v>
      </c>
      <c r="O66">
        <v>10.074</v>
      </c>
      <c r="P66">
        <v>686</v>
      </c>
      <c r="Q66">
        <v>186935000</v>
      </c>
      <c r="R66">
        <v>1</v>
      </c>
      <c r="S66" t="s">
        <v>186</v>
      </c>
      <c r="T66" s="5">
        <v>45089</v>
      </c>
      <c r="U66" s="7">
        <v>45090</v>
      </c>
      <c r="V66" s="8">
        <v>2.4369999999999998</v>
      </c>
      <c r="W66" s="8">
        <v>1.381</v>
      </c>
      <c r="X66" s="8">
        <v>1.708</v>
      </c>
      <c r="Y66" s="8">
        <v>1.8420000000000001</v>
      </c>
      <c r="Z66">
        <v>2.6634760000000002</v>
      </c>
      <c r="AA66">
        <v>46.8</v>
      </c>
    </row>
    <row r="67" spans="1:27" x14ac:dyDescent="0.35">
      <c r="A67">
        <v>1</v>
      </c>
      <c r="B67">
        <v>1</v>
      </c>
      <c r="C67">
        <v>6</v>
      </c>
      <c r="D67">
        <v>6</v>
      </c>
      <c r="E67" s="2">
        <v>1</v>
      </c>
      <c r="F67">
        <v>30</v>
      </c>
      <c r="G67">
        <v>5</v>
      </c>
      <c r="H67" t="s">
        <v>49</v>
      </c>
      <c r="I67">
        <v>66</v>
      </c>
      <c r="J67" s="5">
        <v>44721</v>
      </c>
      <c r="K67" s="5" t="s">
        <v>184</v>
      </c>
      <c r="L67">
        <v>1</v>
      </c>
      <c r="M67" s="5">
        <v>45085</v>
      </c>
      <c r="N67" s="5">
        <v>45086</v>
      </c>
      <c r="O67">
        <v>10.074</v>
      </c>
      <c r="P67">
        <v>686</v>
      </c>
      <c r="Q67">
        <v>186935000</v>
      </c>
      <c r="R67">
        <v>1</v>
      </c>
      <c r="S67" t="s">
        <v>185</v>
      </c>
      <c r="T67" s="5">
        <v>45089</v>
      </c>
      <c r="U67" s="7">
        <v>45090</v>
      </c>
      <c r="V67" s="8">
        <v>2.972</v>
      </c>
      <c r="W67" s="8">
        <v>2.5950000000000002</v>
      </c>
      <c r="X67" s="8">
        <v>2.8849999999999998</v>
      </c>
      <c r="Y67" s="8">
        <v>2.8173333330000001</v>
      </c>
      <c r="Z67">
        <v>6.2308331800000003</v>
      </c>
      <c r="AA67">
        <v>46.8</v>
      </c>
    </row>
    <row r="68" spans="1:27" x14ac:dyDescent="0.35">
      <c r="A68">
        <v>1</v>
      </c>
      <c r="B68">
        <v>1</v>
      </c>
      <c r="C68">
        <v>6</v>
      </c>
      <c r="D68">
        <v>6</v>
      </c>
      <c r="E68" s="2">
        <v>2</v>
      </c>
      <c r="F68">
        <v>30</v>
      </c>
      <c r="G68">
        <v>5</v>
      </c>
      <c r="H68" t="s">
        <v>50</v>
      </c>
      <c r="I68">
        <v>67</v>
      </c>
      <c r="J68" s="5">
        <v>44720</v>
      </c>
      <c r="K68" s="5" t="s">
        <v>184</v>
      </c>
      <c r="L68">
        <v>0</v>
      </c>
      <c r="M68" s="5">
        <v>45085</v>
      </c>
      <c r="N68" s="5">
        <v>45086</v>
      </c>
      <c r="O68">
        <v>10.074</v>
      </c>
      <c r="P68">
        <v>686</v>
      </c>
      <c r="Q68">
        <v>186935000</v>
      </c>
      <c r="R68">
        <v>1</v>
      </c>
      <c r="S68" t="s">
        <v>185</v>
      </c>
      <c r="T68" s="5">
        <v>45089</v>
      </c>
      <c r="U68" s="7">
        <v>45090</v>
      </c>
      <c r="V68" s="8">
        <v>1.056</v>
      </c>
      <c r="W68" s="8">
        <v>1.1719999999999999</v>
      </c>
      <c r="X68" s="8">
        <v>1.054</v>
      </c>
      <c r="Y68" s="8">
        <v>1.0940000000000001</v>
      </c>
      <c r="Z68">
        <v>0.93951625999999999</v>
      </c>
      <c r="AA68">
        <v>46.8</v>
      </c>
    </row>
    <row r="69" spans="1:27" x14ac:dyDescent="0.35">
      <c r="A69">
        <v>2</v>
      </c>
      <c r="B69">
        <v>2</v>
      </c>
      <c r="C69">
        <v>1</v>
      </c>
      <c r="D69">
        <v>15</v>
      </c>
      <c r="E69" s="2">
        <v>1</v>
      </c>
      <c r="F69">
        <v>27</v>
      </c>
      <c r="G69">
        <v>10</v>
      </c>
      <c r="H69" t="s">
        <v>51</v>
      </c>
      <c r="I69">
        <v>34</v>
      </c>
      <c r="J69" s="5">
        <v>44602</v>
      </c>
      <c r="K69" s="6">
        <v>4623</v>
      </c>
      <c r="L69">
        <v>1</v>
      </c>
      <c r="M69" s="5">
        <v>45086</v>
      </c>
      <c r="N69" s="5">
        <v>45089</v>
      </c>
      <c r="O69">
        <v>9.9979999999999993</v>
      </c>
      <c r="P69">
        <v>1494</v>
      </c>
      <c r="Q69">
        <v>407115000</v>
      </c>
      <c r="R69">
        <v>2</v>
      </c>
      <c r="S69" t="s">
        <v>185</v>
      </c>
      <c r="T69" s="5">
        <v>45090</v>
      </c>
      <c r="U69" s="5">
        <v>45090</v>
      </c>
      <c r="V69">
        <v>8.8800000000000008</v>
      </c>
      <c r="W69">
        <v>9.1449999999999996</v>
      </c>
      <c r="X69">
        <v>9.0289999999999999</v>
      </c>
      <c r="Y69">
        <v>9.0180000000000007</v>
      </c>
      <c r="Z69">
        <v>63.839593999999998</v>
      </c>
      <c r="AA69">
        <v>46.8</v>
      </c>
    </row>
    <row r="70" spans="1:27" x14ac:dyDescent="0.35">
      <c r="A70">
        <v>1</v>
      </c>
      <c r="B70">
        <v>1</v>
      </c>
      <c r="C70">
        <v>2</v>
      </c>
      <c r="D70">
        <v>2</v>
      </c>
      <c r="E70" s="2">
        <v>4</v>
      </c>
      <c r="F70">
        <v>27</v>
      </c>
      <c r="G70">
        <v>10</v>
      </c>
      <c r="H70" t="s">
        <v>51</v>
      </c>
      <c r="I70">
        <v>17</v>
      </c>
      <c r="J70" s="5">
        <v>44608</v>
      </c>
      <c r="K70" s="6">
        <v>8659.5</v>
      </c>
      <c r="L70">
        <v>0</v>
      </c>
      <c r="M70" s="5">
        <v>45085</v>
      </c>
      <c r="N70" s="5">
        <v>45086</v>
      </c>
      <c r="O70">
        <v>10.074</v>
      </c>
      <c r="P70">
        <v>686</v>
      </c>
      <c r="Q70">
        <v>186935000</v>
      </c>
      <c r="R70">
        <v>1</v>
      </c>
      <c r="S70" t="s">
        <v>186</v>
      </c>
      <c r="T70" s="5">
        <v>45089</v>
      </c>
      <c r="U70" s="7">
        <v>45090</v>
      </c>
      <c r="V70" s="8">
        <v>1.329</v>
      </c>
      <c r="W70" s="8">
        <v>1.2090000000000001</v>
      </c>
      <c r="X70" s="8">
        <v>1.194</v>
      </c>
      <c r="Y70" s="8">
        <v>1.244</v>
      </c>
      <c r="Z70">
        <v>1.21481576</v>
      </c>
      <c r="AA70">
        <v>46.8</v>
      </c>
    </row>
    <row r="71" spans="1:27" x14ac:dyDescent="0.35">
      <c r="A71">
        <v>1</v>
      </c>
      <c r="B71">
        <v>1</v>
      </c>
      <c r="C71">
        <v>6</v>
      </c>
      <c r="D71">
        <v>6</v>
      </c>
      <c r="E71" s="2">
        <v>5</v>
      </c>
      <c r="F71">
        <v>32</v>
      </c>
      <c r="G71">
        <v>1</v>
      </c>
      <c r="H71" t="s">
        <v>49</v>
      </c>
      <c r="I71">
        <v>70</v>
      </c>
      <c r="J71" s="5">
        <v>44636</v>
      </c>
      <c r="K71" s="5" t="s">
        <v>184</v>
      </c>
      <c r="L71">
        <v>0</v>
      </c>
      <c r="M71" s="5">
        <v>45085</v>
      </c>
      <c r="N71" s="5">
        <v>45086</v>
      </c>
      <c r="O71">
        <v>10.074</v>
      </c>
      <c r="P71">
        <v>686</v>
      </c>
      <c r="Q71">
        <v>186935000</v>
      </c>
      <c r="R71">
        <v>1</v>
      </c>
      <c r="S71" t="s">
        <v>185</v>
      </c>
      <c r="T71" s="5">
        <v>45089</v>
      </c>
      <c r="U71" s="7">
        <v>45090</v>
      </c>
      <c r="V71" s="8">
        <v>1.1319999999999999</v>
      </c>
      <c r="W71" s="8">
        <v>1.2270000000000001</v>
      </c>
      <c r="X71" s="8">
        <v>1.2509999999999999</v>
      </c>
      <c r="Y71" s="8">
        <v>1.203333333</v>
      </c>
      <c r="Z71">
        <v>1.1366887210000001</v>
      </c>
      <c r="AA71">
        <v>46.8</v>
      </c>
    </row>
    <row r="72" spans="1:27" x14ac:dyDescent="0.35">
      <c r="A72">
        <v>1</v>
      </c>
      <c r="B72">
        <v>1</v>
      </c>
      <c r="C72">
        <v>6</v>
      </c>
      <c r="D72">
        <v>6</v>
      </c>
      <c r="E72" s="2">
        <v>6</v>
      </c>
      <c r="F72">
        <v>32</v>
      </c>
      <c r="G72">
        <v>1</v>
      </c>
      <c r="H72" t="s">
        <v>50</v>
      </c>
      <c r="I72">
        <v>71</v>
      </c>
      <c r="J72" s="5">
        <v>45072</v>
      </c>
      <c r="K72" s="5" t="s">
        <v>184</v>
      </c>
      <c r="L72">
        <v>1</v>
      </c>
      <c r="M72" s="5">
        <v>45085</v>
      </c>
      <c r="N72" s="5">
        <v>45086</v>
      </c>
      <c r="O72">
        <v>10.074</v>
      </c>
      <c r="P72">
        <v>686</v>
      </c>
      <c r="Q72">
        <v>186935000</v>
      </c>
      <c r="R72">
        <v>1</v>
      </c>
      <c r="S72" t="s">
        <v>185</v>
      </c>
      <c r="T72" s="5">
        <v>45089</v>
      </c>
      <c r="U72" s="7">
        <v>45090</v>
      </c>
      <c r="V72" s="8">
        <v>3.867</v>
      </c>
      <c r="W72" s="8">
        <v>3.996</v>
      </c>
      <c r="X72" s="8">
        <v>3.84</v>
      </c>
      <c r="Y72" s="8">
        <v>3.9009999999999998</v>
      </c>
      <c r="Z72">
        <v>11.945970000000001</v>
      </c>
      <c r="AA72">
        <v>46.8</v>
      </c>
    </row>
    <row r="73" spans="1:27" x14ac:dyDescent="0.35">
      <c r="A73">
        <v>1</v>
      </c>
      <c r="B73">
        <v>1</v>
      </c>
      <c r="C73">
        <v>9</v>
      </c>
      <c r="D73">
        <v>9</v>
      </c>
      <c r="E73" s="2">
        <v>3</v>
      </c>
      <c r="F73">
        <v>27</v>
      </c>
      <c r="G73">
        <v>10</v>
      </c>
      <c r="H73" t="s">
        <v>52</v>
      </c>
      <c r="I73">
        <v>107</v>
      </c>
      <c r="J73" s="5">
        <v>44608</v>
      </c>
      <c r="K73" s="6" t="s">
        <v>184</v>
      </c>
      <c r="L73">
        <v>0</v>
      </c>
      <c r="M73" s="5">
        <v>45085</v>
      </c>
      <c r="N73" s="5">
        <v>45086</v>
      </c>
      <c r="O73">
        <v>10.074</v>
      </c>
      <c r="P73">
        <v>686</v>
      </c>
      <c r="Q73">
        <v>186935000</v>
      </c>
      <c r="R73">
        <v>1</v>
      </c>
      <c r="S73" t="s">
        <v>186</v>
      </c>
      <c r="T73" s="5">
        <v>45089</v>
      </c>
      <c r="U73" s="7">
        <v>45090</v>
      </c>
      <c r="V73" s="8">
        <v>1.7589999999999999</v>
      </c>
      <c r="W73" s="8">
        <v>1.2629999999999999</v>
      </c>
      <c r="X73" s="8">
        <v>1.8160000000000001</v>
      </c>
      <c r="Y73" s="8">
        <v>1.6126666670000001</v>
      </c>
      <c r="Z73">
        <v>2.041544</v>
      </c>
      <c r="AA73">
        <v>46.8</v>
      </c>
    </row>
    <row r="74" spans="1:27" x14ac:dyDescent="0.35">
      <c r="A74">
        <v>1</v>
      </c>
      <c r="B74">
        <v>1</v>
      </c>
      <c r="C74">
        <v>2</v>
      </c>
      <c r="D74">
        <v>2</v>
      </c>
      <c r="E74" s="2">
        <v>7</v>
      </c>
      <c r="F74">
        <v>32</v>
      </c>
      <c r="G74">
        <v>1</v>
      </c>
      <c r="H74" t="s">
        <v>52</v>
      </c>
      <c r="I74">
        <v>20</v>
      </c>
      <c r="J74" s="5">
        <v>44615</v>
      </c>
      <c r="K74" s="6">
        <v>10419</v>
      </c>
      <c r="L74">
        <v>1</v>
      </c>
      <c r="M74" s="5">
        <v>45085</v>
      </c>
      <c r="N74" s="5">
        <v>45086</v>
      </c>
      <c r="O74">
        <v>10.074</v>
      </c>
      <c r="P74">
        <v>686</v>
      </c>
      <c r="Q74">
        <v>186935000</v>
      </c>
      <c r="R74">
        <v>1</v>
      </c>
      <c r="S74" t="s">
        <v>186</v>
      </c>
      <c r="T74" s="5">
        <v>45089</v>
      </c>
      <c r="U74" s="7">
        <v>45090</v>
      </c>
      <c r="V74" s="8">
        <v>4.1139999999999999</v>
      </c>
      <c r="W74" s="8">
        <v>3.3570000000000002</v>
      </c>
      <c r="X74" s="8">
        <v>3.9140000000000001</v>
      </c>
      <c r="Y74" s="8">
        <v>3.7949999999999999</v>
      </c>
      <c r="Z74">
        <v>11.30558963</v>
      </c>
      <c r="AA74">
        <v>46.8</v>
      </c>
    </row>
    <row r="75" spans="1:27" x14ac:dyDescent="0.35">
      <c r="A75">
        <v>1</v>
      </c>
      <c r="B75">
        <v>1</v>
      </c>
      <c r="C75">
        <v>6</v>
      </c>
      <c r="D75">
        <v>6</v>
      </c>
      <c r="E75" s="2">
        <v>9</v>
      </c>
      <c r="F75">
        <v>27</v>
      </c>
      <c r="G75">
        <v>10</v>
      </c>
      <c r="H75" t="s">
        <v>49</v>
      </c>
      <c r="I75">
        <v>74</v>
      </c>
      <c r="J75" s="5">
        <v>44722</v>
      </c>
      <c r="K75" s="5" t="s">
        <v>184</v>
      </c>
      <c r="L75">
        <v>1</v>
      </c>
      <c r="M75" s="5">
        <v>45085</v>
      </c>
      <c r="N75" s="5">
        <v>45086</v>
      </c>
      <c r="O75">
        <v>10.074</v>
      </c>
      <c r="P75">
        <v>686</v>
      </c>
      <c r="Q75">
        <v>186935000</v>
      </c>
      <c r="R75">
        <v>1</v>
      </c>
      <c r="S75" t="s">
        <v>185</v>
      </c>
      <c r="T75" s="5">
        <v>45089</v>
      </c>
      <c r="U75" s="7">
        <v>45090</v>
      </c>
      <c r="V75" s="8">
        <v>1.198</v>
      </c>
      <c r="W75" s="8">
        <v>1.1459999999999999</v>
      </c>
      <c r="X75" s="8">
        <v>1.054</v>
      </c>
      <c r="Y75" s="8">
        <v>1.1326666670000001</v>
      </c>
      <c r="Z75">
        <v>1.0071010300000001</v>
      </c>
      <c r="AA75">
        <v>46.8</v>
      </c>
    </row>
    <row r="76" spans="1:27" x14ac:dyDescent="0.35">
      <c r="A76">
        <v>1</v>
      </c>
      <c r="B76">
        <v>1</v>
      </c>
      <c r="C76">
        <v>6</v>
      </c>
      <c r="D76">
        <v>6</v>
      </c>
      <c r="E76" s="2">
        <v>10</v>
      </c>
      <c r="F76">
        <v>27</v>
      </c>
      <c r="G76">
        <v>10</v>
      </c>
      <c r="H76" t="s">
        <v>50</v>
      </c>
      <c r="I76">
        <v>75</v>
      </c>
      <c r="J76" s="5">
        <v>44722</v>
      </c>
      <c r="K76" s="5" t="s">
        <v>184</v>
      </c>
      <c r="L76">
        <v>1</v>
      </c>
      <c r="M76" s="5">
        <v>45085</v>
      </c>
      <c r="N76" s="5">
        <v>45086</v>
      </c>
      <c r="O76">
        <v>10.074</v>
      </c>
      <c r="P76">
        <v>686</v>
      </c>
      <c r="Q76">
        <v>186935000</v>
      </c>
      <c r="R76">
        <v>1</v>
      </c>
      <c r="S76" t="s">
        <v>185</v>
      </c>
      <c r="T76" s="5">
        <v>45089</v>
      </c>
      <c r="U76" s="7">
        <v>45090</v>
      </c>
      <c r="V76" s="8">
        <v>1.319</v>
      </c>
      <c r="W76" s="8">
        <v>1.3160000000000001</v>
      </c>
      <c r="X76" s="8">
        <v>1.1870000000000001</v>
      </c>
      <c r="Y76" s="8">
        <v>1.274</v>
      </c>
      <c r="Z76">
        <v>1.274114</v>
      </c>
      <c r="AA76">
        <v>46.8</v>
      </c>
    </row>
    <row r="77" spans="1:27" x14ac:dyDescent="0.35">
      <c r="A77">
        <v>1</v>
      </c>
      <c r="B77">
        <v>1</v>
      </c>
      <c r="C77">
        <v>2</v>
      </c>
      <c r="D77">
        <v>2</v>
      </c>
      <c r="E77" s="2">
        <v>12</v>
      </c>
      <c r="F77">
        <v>30</v>
      </c>
      <c r="G77">
        <v>5</v>
      </c>
      <c r="H77" t="s">
        <v>51</v>
      </c>
      <c r="I77">
        <v>25</v>
      </c>
      <c r="J77" s="5">
        <v>44615</v>
      </c>
      <c r="K77" s="6">
        <v>14076</v>
      </c>
      <c r="L77">
        <v>1</v>
      </c>
      <c r="M77" s="5">
        <v>45085</v>
      </c>
      <c r="N77" s="5">
        <v>45086</v>
      </c>
      <c r="O77">
        <v>10.074</v>
      </c>
      <c r="P77">
        <v>686</v>
      </c>
      <c r="Q77">
        <v>186935000</v>
      </c>
      <c r="R77">
        <v>1</v>
      </c>
      <c r="S77" t="s">
        <v>186</v>
      </c>
      <c r="T77" s="5">
        <v>45089</v>
      </c>
      <c r="U77" s="7">
        <v>45090</v>
      </c>
      <c r="V77" s="8">
        <v>8.1010000000000009</v>
      </c>
      <c r="W77" s="8">
        <v>8.4</v>
      </c>
      <c r="X77" s="8">
        <v>8</v>
      </c>
      <c r="Y77" s="8">
        <v>8.1669999999999998</v>
      </c>
      <c r="Z77">
        <v>52.35941287</v>
      </c>
      <c r="AA77">
        <v>46.8</v>
      </c>
    </row>
    <row r="78" spans="1:27" x14ac:dyDescent="0.35">
      <c r="A78">
        <v>1</v>
      </c>
      <c r="B78">
        <v>1</v>
      </c>
      <c r="C78">
        <v>3</v>
      </c>
      <c r="D78">
        <v>3</v>
      </c>
      <c r="E78" s="2">
        <v>3</v>
      </c>
      <c r="F78">
        <v>30</v>
      </c>
      <c r="G78">
        <v>5</v>
      </c>
      <c r="H78" t="s">
        <v>52</v>
      </c>
      <c r="I78">
        <v>29</v>
      </c>
      <c r="J78" s="5">
        <v>44615</v>
      </c>
      <c r="K78" s="6">
        <v>10419</v>
      </c>
      <c r="L78">
        <v>0</v>
      </c>
      <c r="M78" s="5">
        <v>45085</v>
      </c>
      <c r="N78" s="5">
        <v>45086</v>
      </c>
      <c r="O78">
        <v>10.074</v>
      </c>
      <c r="P78">
        <v>686</v>
      </c>
      <c r="Q78">
        <v>186935000</v>
      </c>
      <c r="R78">
        <v>1</v>
      </c>
      <c r="S78" t="s">
        <v>186</v>
      </c>
      <c r="T78" s="5">
        <v>45089</v>
      </c>
      <c r="U78" s="7">
        <v>45090</v>
      </c>
      <c r="V78" s="8">
        <v>0.88700000000000001</v>
      </c>
      <c r="W78" s="8">
        <v>1.7290000000000001</v>
      </c>
      <c r="X78" s="8">
        <v>1.278</v>
      </c>
      <c r="Y78" s="8">
        <v>1.298</v>
      </c>
      <c r="Z78">
        <v>1.32257114</v>
      </c>
      <c r="AA78">
        <v>46.8</v>
      </c>
    </row>
    <row r="79" spans="1:27" x14ac:dyDescent="0.35">
      <c r="A79">
        <v>1</v>
      </c>
      <c r="B79">
        <v>1</v>
      </c>
      <c r="C79">
        <v>6</v>
      </c>
      <c r="D79">
        <v>6</v>
      </c>
      <c r="E79" s="2">
        <v>13</v>
      </c>
      <c r="F79" t="s">
        <v>184</v>
      </c>
      <c r="G79" t="s">
        <v>184</v>
      </c>
      <c r="H79" t="s">
        <v>187</v>
      </c>
      <c r="I79">
        <v>78</v>
      </c>
      <c r="J79" t="s">
        <v>184</v>
      </c>
      <c r="K79" s="5" t="s">
        <v>184</v>
      </c>
      <c r="L79">
        <v>1</v>
      </c>
      <c r="M79" s="5">
        <v>45085</v>
      </c>
      <c r="N79" s="5">
        <v>45086</v>
      </c>
      <c r="O79">
        <v>10.074</v>
      </c>
      <c r="P79">
        <v>686</v>
      </c>
      <c r="Q79">
        <v>186935000</v>
      </c>
      <c r="R79">
        <v>1</v>
      </c>
      <c r="S79" t="s">
        <v>185</v>
      </c>
      <c r="T79" s="5">
        <v>45089</v>
      </c>
      <c r="U79" s="7">
        <v>45090</v>
      </c>
      <c r="V79" s="8">
        <v>1.41</v>
      </c>
      <c r="W79" s="8">
        <v>1.24</v>
      </c>
      <c r="X79" s="8">
        <v>1.387</v>
      </c>
      <c r="Y79" s="8">
        <v>1.3456666669999999</v>
      </c>
      <c r="Z79">
        <v>1.421492</v>
      </c>
      <c r="AA79">
        <v>46.8</v>
      </c>
    </row>
    <row r="80" spans="1:27" x14ac:dyDescent="0.35">
      <c r="A80">
        <v>1</v>
      </c>
      <c r="B80">
        <v>1</v>
      </c>
      <c r="C80">
        <v>7</v>
      </c>
      <c r="D80">
        <v>7</v>
      </c>
      <c r="E80" s="2">
        <v>1</v>
      </c>
      <c r="F80">
        <v>30</v>
      </c>
      <c r="G80">
        <v>5</v>
      </c>
      <c r="H80" t="s">
        <v>49</v>
      </c>
      <c r="I80">
        <v>79</v>
      </c>
      <c r="J80" s="5">
        <v>44719</v>
      </c>
      <c r="K80" s="5" t="s">
        <v>184</v>
      </c>
      <c r="L80">
        <v>0</v>
      </c>
      <c r="M80" s="5">
        <v>45085</v>
      </c>
      <c r="N80" s="5">
        <v>45086</v>
      </c>
      <c r="O80">
        <v>10.074</v>
      </c>
      <c r="P80">
        <v>686</v>
      </c>
      <c r="Q80">
        <v>186935000</v>
      </c>
      <c r="R80">
        <v>1</v>
      </c>
      <c r="S80" t="s">
        <v>186</v>
      </c>
      <c r="T80" s="5">
        <v>45089</v>
      </c>
      <c r="U80" s="7">
        <v>45090</v>
      </c>
      <c r="V80" s="8">
        <v>1.784</v>
      </c>
      <c r="W80" s="8">
        <v>1.573</v>
      </c>
      <c r="X80" s="8">
        <v>1.2989999999999999</v>
      </c>
      <c r="Y80" s="8">
        <v>1.552</v>
      </c>
      <c r="Z80">
        <v>1.89083264</v>
      </c>
      <c r="AA80">
        <v>46.8</v>
      </c>
    </row>
    <row r="81" spans="1:27" x14ac:dyDescent="0.35">
      <c r="A81">
        <v>1</v>
      </c>
      <c r="B81">
        <v>1</v>
      </c>
      <c r="C81">
        <v>7</v>
      </c>
      <c r="D81">
        <v>7</v>
      </c>
      <c r="E81" s="2">
        <v>2</v>
      </c>
      <c r="F81">
        <v>30</v>
      </c>
      <c r="G81">
        <v>5</v>
      </c>
      <c r="H81" t="s">
        <v>50</v>
      </c>
      <c r="I81">
        <v>80</v>
      </c>
      <c r="J81" s="5">
        <v>44721</v>
      </c>
      <c r="K81" s="5" t="s">
        <v>184</v>
      </c>
      <c r="L81">
        <v>0</v>
      </c>
      <c r="M81" s="5">
        <v>45085</v>
      </c>
      <c r="N81" s="5">
        <v>45086</v>
      </c>
      <c r="O81">
        <v>10.074</v>
      </c>
      <c r="P81">
        <v>686</v>
      </c>
      <c r="Q81">
        <v>186935000</v>
      </c>
      <c r="R81">
        <v>1</v>
      </c>
      <c r="S81" t="s">
        <v>186</v>
      </c>
      <c r="T81" s="5">
        <v>45089</v>
      </c>
      <c r="U81" s="7">
        <v>45090</v>
      </c>
      <c r="V81" s="8">
        <v>1.339</v>
      </c>
      <c r="W81" s="8">
        <v>1.0189999999999999</v>
      </c>
      <c r="X81" s="8">
        <v>1.3129999999999999</v>
      </c>
      <c r="Y81" s="8">
        <v>1.223666667</v>
      </c>
      <c r="Z81">
        <v>1.175427</v>
      </c>
      <c r="AA81">
        <v>46.8</v>
      </c>
    </row>
    <row r="82" spans="1:27" x14ac:dyDescent="0.35">
      <c r="A82">
        <v>1</v>
      </c>
      <c r="B82">
        <v>1</v>
      </c>
      <c r="C82">
        <v>4</v>
      </c>
      <c r="D82">
        <v>4</v>
      </c>
      <c r="E82" s="2">
        <v>10</v>
      </c>
      <c r="F82">
        <v>30</v>
      </c>
      <c r="G82">
        <v>1</v>
      </c>
      <c r="H82" t="s">
        <v>52</v>
      </c>
      <c r="I82">
        <v>49</v>
      </c>
      <c r="J82" s="5">
        <v>44615</v>
      </c>
      <c r="K82" s="6">
        <v>10419</v>
      </c>
      <c r="L82">
        <v>1</v>
      </c>
      <c r="M82" s="5">
        <v>45085</v>
      </c>
      <c r="N82" s="5">
        <v>45086</v>
      </c>
      <c r="O82">
        <v>10.074</v>
      </c>
      <c r="P82">
        <v>686</v>
      </c>
      <c r="Q82">
        <v>186935000</v>
      </c>
      <c r="R82">
        <v>1</v>
      </c>
      <c r="S82" t="s">
        <v>185</v>
      </c>
      <c r="T82" s="5">
        <v>45089</v>
      </c>
      <c r="U82" s="7">
        <v>45090</v>
      </c>
      <c r="V82" s="8">
        <v>1.47</v>
      </c>
      <c r="W82" s="8">
        <v>2.1819999999999999</v>
      </c>
      <c r="X82" s="8">
        <v>1.764</v>
      </c>
      <c r="Y82" s="8">
        <v>1.8053333330000001</v>
      </c>
      <c r="Z82">
        <v>2.5584943</v>
      </c>
      <c r="AA82">
        <v>46.8</v>
      </c>
    </row>
    <row r="83" spans="1:27" x14ac:dyDescent="0.35">
      <c r="A83">
        <v>1</v>
      </c>
      <c r="B83">
        <v>1</v>
      </c>
      <c r="C83">
        <v>1</v>
      </c>
      <c r="D83">
        <v>1</v>
      </c>
      <c r="E83" s="2">
        <v>12</v>
      </c>
      <c r="F83">
        <v>32</v>
      </c>
      <c r="G83">
        <v>5</v>
      </c>
      <c r="H83" t="s">
        <v>51</v>
      </c>
      <c r="I83">
        <v>12</v>
      </c>
      <c r="J83" s="5">
        <v>44616</v>
      </c>
      <c r="K83" s="6">
        <v>17560.5</v>
      </c>
      <c r="L83">
        <v>1</v>
      </c>
      <c r="M83" s="5">
        <v>45085</v>
      </c>
      <c r="N83" s="5">
        <v>45086</v>
      </c>
      <c r="O83">
        <v>10.074</v>
      </c>
      <c r="P83">
        <v>686</v>
      </c>
      <c r="Q83">
        <v>186935000</v>
      </c>
      <c r="R83">
        <v>1</v>
      </c>
      <c r="S83" t="s">
        <v>185</v>
      </c>
      <c r="T83" s="5">
        <v>45089</v>
      </c>
      <c r="U83" s="5">
        <v>45089</v>
      </c>
      <c r="V83">
        <v>3.847</v>
      </c>
      <c r="W83">
        <v>3.5920000000000001</v>
      </c>
      <c r="X83">
        <v>3.6960000000000002</v>
      </c>
      <c r="Y83">
        <v>3.7116666669999998</v>
      </c>
      <c r="Z83">
        <v>10.814528510000001</v>
      </c>
      <c r="AA83">
        <v>46.8</v>
      </c>
    </row>
    <row r="84" spans="1:27" x14ac:dyDescent="0.35">
      <c r="A84">
        <v>1</v>
      </c>
      <c r="B84">
        <v>1</v>
      </c>
      <c r="C84">
        <v>7</v>
      </c>
      <c r="D84">
        <v>7</v>
      </c>
      <c r="E84" s="2">
        <v>5</v>
      </c>
      <c r="F84">
        <v>32</v>
      </c>
      <c r="G84">
        <v>5</v>
      </c>
      <c r="H84" t="s">
        <v>49</v>
      </c>
      <c r="I84">
        <v>83</v>
      </c>
      <c r="J84" s="5">
        <v>45078</v>
      </c>
      <c r="K84" s="5" t="s">
        <v>184</v>
      </c>
      <c r="L84">
        <v>0</v>
      </c>
      <c r="M84" s="5">
        <v>45085</v>
      </c>
      <c r="N84" s="5">
        <v>45086</v>
      </c>
      <c r="O84">
        <v>10.074</v>
      </c>
      <c r="P84">
        <v>686</v>
      </c>
      <c r="Q84">
        <v>186935000</v>
      </c>
      <c r="R84">
        <v>1</v>
      </c>
      <c r="S84" t="s">
        <v>186</v>
      </c>
      <c r="T84" s="5">
        <v>45089</v>
      </c>
      <c r="U84" s="7">
        <v>45090</v>
      </c>
      <c r="V84" s="8">
        <v>1.0369999999999999</v>
      </c>
      <c r="W84" s="8">
        <v>1.3109999999999999</v>
      </c>
      <c r="X84" s="8">
        <v>1.0680000000000001</v>
      </c>
      <c r="Y84" s="8">
        <v>1.1386666670000001</v>
      </c>
      <c r="Z84">
        <v>1.0178009960000001</v>
      </c>
      <c r="AA84">
        <v>46.8</v>
      </c>
    </row>
    <row r="85" spans="1:27" x14ac:dyDescent="0.35">
      <c r="A85">
        <v>1</v>
      </c>
      <c r="B85">
        <v>1</v>
      </c>
      <c r="C85">
        <v>7</v>
      </c>
      <c r="D85">
        <v>7</v>
      </c>
      <c r="E85" s="2">
        <v>6</v>
      </c>
      <c r="F85">
        <v>32</v>
      </c>
      <c r="G85">
        <v>5</v>
      </c>
      <c r="H85" t="s">
        <v>50</v>
      </c>
      <c r="I85">
        <v>84</v>
      </c>
      <c r="J85" s="5">
        <v>44636</v>
      </c>
      <c r="K85" s="5" t="s">
        <v>184</v>
      </c>
      <c r="L85">
        <v>0</v>
      </c>
      <c r="M85" s="5">
        <v>45085</v>
      </c>
      <c r="N85" s="5">
        <v>45086</v>
      </c>
      <c r="O85">
        <v>10.074</v>
      </c>
      <c r="P85">
        <v>686</v>
      </c>
      <c r="Q85">
        <v>186935000</v>
      </c>
      <c r="R85">
        <v>1</v>
      </c>
      <c r="S85" t="s">
        <v>186</v>
      </c>
      <c r="T85" s="5">
        <v>45089</v>
      </c>
      <c r="U85" s="7">
        <v>45090</v>
      </c>
      <c r="V85" s="8">
        <v>2.024</v>
      </c>
      <c r="W85" s="8">
        <v>1.212</v>
      </c>
      <c r="X85" s="8">
        <v>1.804</v>
      </c>
      <c r="Y85" s="8">
        <v>1.68</v>
      </c>
      <c r="Z85">
        <v>2.2155840000000002</v>
      </c>
      <c r="AA85">
        <v>46.8</v>
      </c>
    </row>
    <row r="86" spans="1:27" x14ac:dyDescent="0.35">
      <c r="A86">
        <v>1</v>
      </c>
      <c r="B86">
        <v>1</v>
      </c>
      <c r="C86">
        <v>2</v>
      </c>
      <c r="D86">
        <v>2</v>
      </c>
      <c r="E86" s="2">
        <v>8</v>
      </c>
      <c r="F86">
        <v>32</v>
      </c>
      <c r="G86">
        <v>1</v>
      </c>
      <c r="H86" t="s">
        <v>51</v>
      </c>
      <c r="I86">
        <v>21</v>
      </c>
      <c r="J86" s="5">
        <v>44616</v>
      </c>
      <c r="K86" s="6">
        <v>17560.5</v>
      </c>
      <c r="L86">
        <v>0</v>
      </c>
      <c r="M86" s="5">
        <v>45085</v>
      </c>
      <c r="N86" s="5">
        <v>45086</v>
      </c>
      <c r="O86">
        <v>10.074</v>
      </c>
      <c r="P86">
        <v>686</v>
      </c>
      <c r="Q86">
        <v>186935000</v>
      </c>
      <c r="R86">
        <v>1</v>
      </c>
      <c r="S86" t="s">
        <v>186</v>
      </c>
      <c r="T86" s="5">
        <v>45089</v>
      </c>
      <c r="U86" s="7">
        <v>45090</v>
      </c>
      <c r="V86" s="8">
        <v>2.0289999999999999</v>
      </c>
      <c r="W86" s="8">
        <v>1.835</v>
      </c>
      <c r="X86" s="8">
        <v>1.76</v>
      </c>
      <c r="Y86" s="8">
        <v>1.8746666670000001</v>
      </c>
      <c r="Z86">
        <v>2.758784463</v>
      </c>
      <c r="AA86">
        <v>46.8</v>
      </c>
    </row>
    <row r="87" spans="1:27" x14ac:dyDescent="0.35">
      <c r="A87">
        <v>1</v>
      </c>
      <c r="B87">
        <v>1</v>
      </c>
      <c r="C87">
        <v>3</v>
      </c>
      <c r="D87">
        <v>3</v>
      </c>
      <c r="E87" s="2">
        <v>12</v>
      </c>
      <c r="F87">
        <v>32</v>
      </c>
      <c r="G87">
        <v>10</v>
      </c>
      <c r="H87" t="s">
        <v>51</v>
      </c>
      <c r="I87">
        <v>38</v>
      </c>
      <c r="J87" s="5">
        <v>44617</v>
      </c>
      <c r="K87" s="6">
        <v>14973</v>
      </c>
      <c r="L87">
        <v>0</v>
      </c>
      <c r="M87" s="5">
        <v>45085</v>
      </c>
      <c r="N87" s="5">
        <v>45086</v>
      </c>
      <c r="O87">
        <v>10.074</v>
      </c>
      <c r="P87">
        <v>686</v>
      </c>
      <c r="Q87">
        <v>186935000</v>
      </c>
      <c r="R87">
        <v>1</v>
      </c>
      <c r="S87" t="s">
        <v>186</v>
      </c>
      <c r="T87" s="5">
        <v>45089</v>
      </c>
      <c r="U87" s="7">
        <v>45090</v>
      </c>
      <c r="V87" s="8">
        <v>1.302</v>
      </c>
      <c r="W87" s="8">
        <v>1.1839999999999999</v>
      </c>
      <c r="X87" s="8">
        <v>1.1379999999999999</v>
      </c>
      <c r="Y87" s="8">
        <v>1.208</v>
      </c>
      <c r="Z87">
        <v>1.14552224</v>
      </c>
      <c r="AA87">
        <v>46.8</v>
      </c>
    </row>
    <row r="88" spans="1:27" x14ac:dyDescent="0.35">
      <c r="A88">
        <v>1</v>
      </c>
      <c r="B88">
        <v>1</v>
      </c>
      <c r="C88">
        <v>7</v>
      </c>
      <c r="D88">
        <v>7</v>
      </c>
      <c r="E88" s="2">
        <v>9</v>
      </c>
      <c r="F88">
        <v>27</v>
      </c>
      <c r="G88">
        <v>1</v>
      </c>
      <c r="H88" t="s">
        <v>50</v>
      </c>
      <c r="I88">
        <v>87</v>
      </c>
      <c r="J88" s="5">
        <v>44365</v>
      </c>
      <c r="K88" s="5" t="s">
        <v>184</v>
      </c>
      <c r="L88">
        <v>1</v>
      </c>
      <c r="M88" s="5">
        <v>45085</v>
      </c>
      <c r="N88" s="5">
        <v>45086</v>
      </c>
      <c r="O88">
        <v>10.074</v>
      </c>
      <c r="P88">
        <v>686</v>
      </c>
      <c r="Q88">
        <v>186935000</v>
      </c>
      <c r="R88">
        <v>1</v>
      </c>
      <c r="S88" t="s">
        <v>186</v>
      </c>
      <c r="T88" s="5">
        <v>45089</v>
      </c>
      <c r="U88" s="7">
        <v>45090</v>
      </c>
      <c r="V88" s="8">
        <v>1.62</v>
      </c>
      <c r="W88" s="8">
        <v>1.411</v>
      </c>
      <c r="X88" s="8">
        <v>1.534</v>
      </c>
      <c r="Y88" s="8">
        <v>1.5216666670000001</v>
      </c>
      <c r="Z88">
        <v>1.8176435</v>
      </c>
      <c r="AA88">
        <v>46.8</v>
      </c>
    </row>
    <row r="89" spans="1:27" x14ac:dyDescent="0.35">
      <c r="A89">
        <v>1</v>
      </c>
      <c r="B89">
        <v>1</v>
      </c>
      <c r="C89">
        <v>9</v>
      </c>
      <c r="D89">
        <v>9</v>
      </c>
      <c r="E89" s="2">
        <v>4</v>
      </c>
      <c r="F89">
        <v>27</v>
      </c>
      <c r="G89">
        <v>10</v>
      </c>
      <c r="H89" t="s">
        <v>51</v>
      </c>
      <c r="I89">
        <v>108</v>
      </c>
      <c r="J89" s="5">
        <v>44617</v>
      </c>
      <c r="K89" s="6">
        <v>14973</v>
      </c>
      <c r="L89">
        <v>1</v>
      </c>
      <c r="M89" s="5">
        <v>45085</v>
      </c>
      <c r="N89" s="5">
        <v>45086</v>
      </c>
      <c r="O89">
        <v>10.074</v>
      </c>
      <c r="P89">
        <v>686</v>
      </c>
      <c r="Q89">
        <v>186935000</v>
      </c>
      <c r="R89">
        <v>1</v>
      </c>
      <c r="S89" t="s">
        <v>186</v>
      </c>
      <c r="T89" s="5">
        <v>45089</v>
      </c>
      <c r="U89" s="7">
        <v>45090</v>
      </c>
      <c r="V89" s="8">
        <v>5.6689999999999996</v>
      </c>
      <c r="W89" s="8">
        <v>6.085</v>
      </c>
      <c r="X89" s="8">
        <v>5.8150000000000004</v>
      </c>
      <c r="Y89" s="8">
        <v>5.8563333330000003</v>
      </c>
      <c r="Z89">
        <v>26.9228624</v>
      </c>
      <c r="AA89">
        <v>46.8</v>
      </c>
    </row>
    <row r="90" spans="1:27" x14ac:dyDescent="0.35">
      <c r="A90">
        <v>1</v>
      </c>
      <c r="B90">
        <v>1</v>
      </c>
      <c r="C90">
        <v>14</v>
      </c>
      <c r="D90">
        <v>14</v>
      </c>
      <c r="E90" s="2">
        <v>3</v>
      </c>
      <c r="F90">
        <v>27</v>
      </c>
      <c r="G90">
        <v>10</v>
      </c>
      <c r="H90" t="s">
        <v>52</v>
      </c>
      <c r="I90">
        <v>172</v>
      </c>
      <c r="J90" s="5">
        <v>44617</v>
      </c>
      <c r="K90" s="6">
        <v>4036.5</v>
      </c>
      <c r="L90">
        <v>1</v>
      </c>
      <c r="M90" s="5">
        <v>45085</v>
      </c>
      <c r="N90" s="5">
        <v>45086</v>
      </c>
      <c r="O90">
        <v>10.074</v>
      </c>
      <c r="P90">
        <v>686</v>
      </c>
      <c r="Q90">
        <v>186935000</v>
      </c>
      <c r="R90">
        <v>1</v>
      </c>
      <c r="S90" t="s">
        <v>185</v>
      </c>
      <c r="T90" s="5">
        <v>45089</v>
      </c>
      <c r="U90" s="5">
        <v>45090</v>
      </c>
      <c r="V90">
        <v>3.621</v>
      </c>
      <c r="W90">
        <v>3.88</v>
      </c>
      <c r="X90">
        <v>3.706</v>
      </c>
      <c r="Y90">
        <v>3.7356666669999998</v>
      </c>
      <c r="Z90">
        <v>10.954836200000001</v>
      </c>
      <c r="AA90">
        <v>46.8</v>
      </c>
    </row>
    <row r="91" spans="1:27" x14ac:dyDescent="0.35">
      <c r="A91">
        <v>1</v>
      </c>
      <c r="B91">
        <v>1</v>
      </c>
      <c r="C91">
        <v>7</v>
      </c>
      <c r="D91">
        <v>7</v>
      </c>
      <c r="E91" s="2">
        <v>12</v>
      </c>
      <c r="F91" t="s">
        <v>184</v>
      </c>
      <c r="G91" t="s">
        <v>184</v>
      </c>
      <c r="H91" t="s">
        <v>184</v>
      </c>
      <c r="I91">
        <v>90</v>
      </c>
      <c r="J91" t="s">
        <v>184</v>
      </c>
      <c r="K91" s="5" t="s">
        <v>184</v>
      </c>
      <c r="L91">
        <v>0</v>
      </c>
      <c r="M91" s="5">
        <v>45085</v>
      </c>
      <c r="N91" s="5">
        <v>45086</v>
      </c>
      <c r="O91">
        <v>10.074</v>
      </c>
      <c r="P91">
        <v>686</v>
      </c>
      <c r="Q91">
        <v>186935000</v>
      </c>
      <c r="R91">
        <v>1</v>
      </c>
      <c r="S91" t="s">
        <v>186</v>
      </c>
      <c r="T91" s="5">
        <v>45089</v>
      </c>
      <c r="U91" s="7">
        <v>45090</v>
      </c>
      <c r="V91" s="8">
        <v>1.0269999999999999</v>
      </c>
      <c r="W91" s="8">
        <v>0.94899999999999995</v>
      </c>
      <c r="X91" s="8">
        <v>1.083</v>
      </c>
      <c r="Y91" s="8">
        <v>1.0196666670000001</v>
      </c>
      <c r="Z91">
        <v>0.81618027999999998</v>
      </c>
      <c r="AA91">
        <v>46.8</v>
      </c>
    </row>
    <row r="92" spans="1:27" x14ac:dyDescent="0.35">
      <c r="A92">
        <v>1</v>
      </c>
      <c r="B92">
        <v>1</v>
      </c>
      <c r="C92">
        <v>7</v>
      </c>
      <c r="D92">
        <v>7</v>
      </c>
      <c r="E92" s="2">
        <v>13</v>
      </c>
      <c r="F92" t="s">
        <v>184</v>
      </c>
      <c r="G92" t="s">
        <v>184</v>
      </c>
      <c r="H92" t="s">
        <v>187</v>
      </c>
      <c r="I92">
        <v>91</v>
      </c>
      <c r="J92" t="s">
        <v>184</v>
      </c>
      <c r="K92" s="5" t="s">
        <v>184</v>
      </c>
      <c r="L92">
        <v>1</v>
      </c>
      <c r="M92" s="5">
        <v>45085</v>
      </c>
      <c r="N92" s="5">
        <v>45086</v>
      </c>
      <c r="O92">
        <v>10.074</v>
      </c>
      <c r="P92">
        <v>686</v>
      </c>
      <c r="Q92">
        <v>186935000</v>
      </c>
      <c r="R92">
        <v>1</v>
      </c>
      <c r="S92" t="s">
        <v>186</v>
      </c>
      <c r="T92" s="5">
        <v>45089</v>
      </c>
      <c r="U92" s="7">
        <v>45090</v>
      </c>
      <c r="V92" s="8">
        <v>2.1280000000000001</v>
      </c>
      <c r="W92" s="8">
        <v>1.635</v>
      </c>
      <c r="X92" s="8">
        <v>1.373</v>
      </c>
      <c r="Y92" s="8">
        <v>1.712</v>
      </c>
      <c r="Z92">
        <v>2.3007900000000001</v>
      </c>
      <c r="AA92">
        <v>46.8</v>
      </c>
    </row>
    <row r="93" spans="1:27" x14ac:dyDescent="0.35">
      <c r="A93">
        <v>1</v>
      </c>
      <c r="B93">
        <v>1</v>
      </c>
      <c r="C93">
        <v>8</v>
      </c>
      <c r="D93">
        <v>8</v>
      </c>
      <c r="E93" s="2">
        <v>1</v>
      </c>
      <c r="F93">
        <v>27</v>
      </c>
      <c r="G93">
        <v>15</v>
      </c>
      <c r="H93" t="s">
        <v>49</v>
      </c>
      <c r="I93">
        <v>92</v>
      </c>
      <c r="J93" s="5">
        <v>44546</v>
      </c>
      <c r="K93" s="5" t="s">
        <v>184</v>
      </c>
      <c r="L93">
        <v>1</v>
      </c>
      <c r="M93" s="5">
        <v>45085</v>
      </c>
      <c r="N93" s="5">
        <v>45086</v>
      </c>
      <c r="O93">
        <v>10.074</v>
      </c>
      <c r="P93">
        <v>686</v>
      </c>
      <c r="Q93">
        <v>186935000</v>
      </c>
      <c r="R93">
        <v>1</v>
      </c>
      <c r="S93" t="s">
        <v>185</v>
      </c>
      <c r="T93" s="5">
        <v>45089</v>
      </c>
      <c r="U93" s="7">
        <v>45090</v>
      </c>
      <c r="V93" s="8">
        <v>1.468</v>
      </c>
      <c r="W93" s="8">
        <v>1.64</v>
      </c>
      <c r="X93" s="8">
        <v>1.7</v>
      </c>
      <c r="Y93" s="8">
        <v>1.602666667</v>
      </c>
      <c r="Z93">
        <v>2.016304249</v>
      </c>
      <c r="AA93">
        <v>46.8</v>
      </c>
    </row>
    <row r="94" spans="1:27" x14ac:dyDescent="0.35">
      <c r="A94">
        <v>1</v>
      </c>
      <c r="B94">
        <v>1</v>
      </c>
      <c r="C94">
        <v>8</v>
      </c>
      <c r="D94">
        <v>8</v>
      </c>
      <c r="E94" s="2">
        <v>2</v>
      </c>
      <c r="F94">
        <v>27</v>
      </c>
      <c r="G94">
        <v>15</v>
      </c>
      <c r="H94" t="s">
        <v>50</v>
      </c>
      <c r="I94">
        <v>93</v>
      </c>
      <c r="J94" s="5">
        <v>44722</v>
      </c>
      <c r="K94" s="5" t="s">
        <v>184</v>
      </c>
      <c r="L94">
        <v>0</v>
      </c>
      <c r="M94" s="5">
        <v>45085</v>
      </c>
      <c r="N94" s="5">
        <v>45086</v>
      </c>
      <c r="O94">
        <v>10.074</v>
      </c>
      <c r="P94">
        <v>686</v>
      </c>
      <c r="Q94">
        <v>186935000</v>
      </c>
      <c r="R94">
        <v>1</v>
      </c>
      <c r="S94" t="s">
        <v>185</v>
      </c>
      <c r="T94" s="5">
        <v>45089</v>
      </c>
      <c r="U94" s="7">
        <v>45090</v>
      </c>
      <c r="V94" s="8">
        <v>1.121</v>
      </c>
      <c r="W94" s="8">
        <v>1.109</v>
      </c>
      <c r="X94" s="8">
        <v>1.032</v>
      </c>
      <c r="Y94" s="8">
        <v>1.0873333329999999</v>
      </c>
      <c r="Z94">
        <v>0.92810061399999999</v>
      </c>
      <c r="AA94">
        <v>46.8</v>
      </c>
    </row>
    <row r="95" spans="1:27" x14ac:dyDescent="0.35">
      <c r="A95">
        <v>1</v>
      </c>
      <c r="B95">
        <v>1</v>
      </c>
      <c r="C95">
        <v>3</v>
      </c>
      <c r="D95">
        <v>3</v>
      </c>
      <c r="E95" s="2">
        <v>4</v>
      </c>
      <c r="F95">
        <v>30</v>
      </c>
      <c r="G95">
        <v>5</v>
      </c>
      <c r="H95" t="s">
        <v>51</v>
      </c>
      <c r="I95">
        <v>30</v>
      </c>
      <c r="J95" s="5">
        <v>44622</v>
      </c>
      <c r="K95" s="6">
        <v>14697</v>
      </c>
      <c r="L95">
        <v>0</v>
      </c>
      <c r="M95" s="5">
        <v>45085</v>
      </c>
      <c r="N95" s="5">
        <v>45086</v>
      </c>
      <c r="O95">
        <v>10.074</v>
      </c>
      <c r="P95">
        <v>686</v>
      </c>
      <c r="Q95">
        <v>186935000</v>
      </c>
      <c r="R95">
        <v>1</v>
      </c>
      <c r="S95" t="s">
        <v>186</v>
      </c>
      <c r="T95" s="5">
        <v>45089</v>
      </c>
      <c r="U95" s="7">
        <v>45090</v>
      </c>
      <c r="V95" s="8">
        <v>1.24</v>
      </c>
      <c r="W95" s="8">
        <v>1.413</v>
      </c>
      <c r="X95" s="8">
        <v>1.3080000000000001</v>
      </c>
      <c r="Y95" s="8">
        <v>1.320333333</v>
      </c>
      <c r="Z95">
        <v>1.3684748870000001</v>
      </c>
      <c r="AA95">
        <v>46.8</v>
      </c>
    </row>
    <row r="96" spans="1:27" x14ac:dyDescent="0.35">
      <c r="A96">
        <v>1</v>
      </c>
      <c r="B96">
        <v>1</v>
      </c>
      <c r="C96">
        <v>9</v>
      </c>
      <c r="D96">
        <v>9</v>
      </c>
      <c r="E96" s="2">
        <v>7</v>
      </c>
      <c r="F96">
        <v>27</v>
      </c>
      <c r="G96">
        <v>5</v>
      </c>
      <c r="H96" t="s">
        <v>52</v>
      </c>
      <c r="I96">
        <v>111</v>
      </c>
      <c r="J96" s="5">
        <v>44624</v>
      </c>
      <c r="K96" s="6">
        <v>5037</v>
      </c>
      <c r="L96">
        <v>1</v>
      </c>
      <c r="M96" s="5">
        <v>45085</v>
      </c>
      <c r="N96" s="5">
        <v>45086</v>
      </c>
      <c r="O96">
        <v>10.074</v>
      </c>
      <c r="P96">
        <v>686</v>
      </c>
      <c r="Q96">
        <v>186935000</v>
      </c>
      <c r="R96">
        <v>1</v>
      </c>
      <c r="S96" t="s">
        <v>186</v>
      </c>
      <c r="T96" s="5">
        <v>45089</v>
      </c>
      <c r="U96" s="7">
        <v>45090</v>
      </c>
      <c r="V96" s="8">
        <v>3.6240000000000001</v>
      </c>
      <c r="W96" s="8">
        <v>4.4630000000000001</v>
      </c>
      <c r="X96" s="8">
        <v>4.125</v>
      </c>
      <c r="Y96" s="8">
        <v>4.0706666670000002</v>
      </c>
      <c r="Z96">
        <v>13.007706000000001</v>
      </c>
      <c r="AA96">
        <v>46.8</v>
      </c>
    </row>
    <row r="97" spans="1:27" x14ac:dyDescent="0.35">
      <c r="A97">
        <v>1</v>
      </c>
      <c r="B97">
        <v>1</v>
      </c>
      <c r="C97">
        <v>8</v>
      </c>
      <c r="D97">
        <v>8</v>
      </c>
      <c r="E97" s="2">
        <v>5</v>
      </c>
      <c r="F97">
        <v>32</v>
      </c>
      <c r="G97">
        <v>5</v>
      </c>
      <c r="H97" t="s">
        <v>49</v>
      </c>
      <c r="I97">
        <v>96</v>
      </c>
      <c r="J97" s="5">
        <v>44636</v>
      </c>
      <c r="K97" s="5" t="s">
        <v>184</v>
      </c>
      <c r="L97">
        <v>1</v>
      </c>
      <c r="M97" s="5">
        <v>45085</v>
      </c>
      <c r="N97" s="5">
        <v>45086</v>
      </c>
      <c r="O97">
        <v>10.074</v>
      </c>
      <c r="P97">
        <v>686</v>
      </c>
      <c r="Q97">
        <v>186935000</v>
      </c>
      <c r="R97">
        <v>1</v>
      </c>
      <c r="S97" t="s">
        <v>185</v>
      </c>
      <c r="T97" s="5">
        <v>45089</v>
      </c>
      <c r="U97" s="7">
        <v>45090</v>
      </c>
      <c r="V97" s="8">
        <v>3.621</v>
      </c>
      <c r="W97" s="8">
        <v>3.6869999999999998</v>
      </c>
      <c r="X97" s="8">
        <v>3.4790000000000001</v>
      </c>
      <c r="Y97" s="8">
        <v>3.5956666670000001</v>
      </c>
      <c r="Z97">
        <v>10.149122</v>
      </c>
      <c r="AA97">
        <v>46.8</v>
      </c>
    </row>
    <row r="98" spans="1:27" x14ac:dyDescent="0.35">
      <c r="A98">
        <v>1</v>
      </c>
      <c r="B98">
        <v>1</v>
      </c>
      <c r="C98">
        <v>8</v>
      </c>
      <c r="D98">
        <v>8</v>
      </c>
      <c r="E98" s="2">
        <v>6</v>
      </c>
      <c r="F98">
        <v>32</v>
      </c>
      <c r="G98">
        <v>5</v>
      </c>
      <c r="H98" t="s">
        <v>50</v>
      </c>
      <c r="I98">
        <v>97</v>
      </c>
      <c r="J98" s="5">
        <v>44622</v>
      </c>
      <c r="K98" s="5" t="s">
        <v>184</v>
      </c>
      <c r="L98">
        <v>0</v>
      </c>
      <c r="M98" s="5">
        <v>45085</v>
      </c>
      <c r="N98" s="5">
        <v>45086</v>
      </c>
      <c r="O98">
        <v>10.074</v>
      </c>
      <c r="P98">
        <v>686</v>
      </c>
      <c r="Q98">
        <v>186935000</v>
      </c>
      <c r="R98">
        <v>1</v>
      </c>
      <c r="S98" t="s">
        <v>185</v>
      </c>
      <c r="T98" s="5">
        <v>45089</v>
      </c>
      <c r="U98" s="7">
        <v>45090</v>
      </c>
      <c r="V98" s="8">
        <v>1.2350000000000001</v>
      </c>
      <c r="W98" s="8">
        <v>0.97199999999999998</v>
      </c>
      <c r="X98" s="8">
        <v>1.042</v>
      </c>
      <c r="Y98" s="8">
        <v>1.083</v>
      </c>
      <c r="Z98">
        <v>0.92071786499999997</v>
      </c>
      <c r="AA98">
        <v>46.8</v>
      </c>
    </row>
    <row r="99" spans="1:27" x14ac:dyDescent="0.35">
      <c r="A99">
        <v>1</v>
      </c>
      <c r="B99">
        <v>1</v>
      </c>
      <c r="C99">
        <v>9</v>
      </c>
      <c r="D99">
        <v>9</v>
      </c>
      <c r="E99" s="2">
        <v>8</v>
      </c>
      <c r="F99">
        <v>27</v>
      </c>
      <c r="G99">
        <v>5</v>
      </c>
      <c r="H99" t="s">
        <v>51</v>
      </c>
      <c r="I99">
        <v>112</v>
      </c>
      <c r="J99" s="5">
        <v>44624</v>
      </c>
      <c r="K99" s="6">
        <v>16801.5</v>
      </c>
      <c r="L99">
        <v>1</v>
      </c>
      <c r="M99" s="5">
        <v>45085</v>
      </c>
      <c r="N99" s="5">
        <v>45086</v>
      </c>
      <c r="O99">
        <v>10.074</v>
      </c>
      <c r="P99">
        <v>686</v>
      </c>
      <c r="Q99">
        <v>186935000</v>
      </c>
      <c r="R99">
        <v>1</v>
      </c>
      <c r="S99" t="s">
        <v>186</v>
      </c>
      <c r="T99" s="5">
        <v>45089</v>
      </c>
      <c r="U99" s="7">
        <v>45090</v>
      </c>
      <c r="V99" s="8">
        <v>7.1219999999999999</v>
      </c>
      <c r="W99" s="8">
        <v>6.7469999999999999</v>
      </c>
      <c r="X99" s="8">
        <v>7.1820000000000004</v>
      </c>
      <c r="Y99" s="8">
        <v>7.0170000000000003</v>
      </c>
      <c r="Z99">
        <v>38.652056000000002</v>
      </c>
      <c r="AA99">
        <v>46.8</v>
      </c>
    </row>
    <row r="100" spans="1:27" x14ac:dyDescent="0.35">
      <c r="A100">
        <v>2</v>
      </c>
      <c r="B100">
        <v>2</v>
      </c>
      <c r="C100">
        <v>1</v>
      </c>
      <c r="D100">
        <v>15</v>
      </c>
      <c r="E100" s="2">
        <v>6</v>
      </c>
      <c r="F100">
        <v>27</v>
      </c>
      <c r="G100">
        <v>5</v>
      </c>
      <c r="H100" t="s">
        <v>52</v>
      </c>
      <c r="I100">
        <v>111</v>
      </c>
      <c r="J100" s="5">
        <v>44624</v>
      </c>
      <c r="K100" s="6">
        <v>5037</v>
      </c>
      <c r="L100">
        <v>1</v>
      </c>
      <c r="M100" s="5">
        <v>45086</v>
      </c>
      <c r="N100" s="5">
        <v>45089</v>
      </c>
      <c r="O100">
        <v>9.9979999999999993</v>
      </c>
      <c r="P100">
        <v>1494</v>
      </c>
      <c r="Q100">
        <v>407115000</v>
      </c>
      <c r="R100">
        <v>2</v>
      </c>
      <c r="S100" t="s">
        <v>185</v>
      </c>
      <c r="T100" s="5">
        <v>45090</v>
      </c>
      <c r="U100" s="5">
        <v>45090</v>
      </c>
      <c r="V100">
        <v>5.3159999999999998</v>
      </c>
      <c r="W100">
        <v>5.476</v>
      </c>
      <c r="X100">
        <v>5.5119999999999996</v>
      </c>
      <c r="Y100">
        <v>5.4346666670000001</v>
      </c>
      <c r="Z100">
        <v>23.18544739</v>
      </c>
      <c r="AA100">
        <v>46.8</v>
      </c>
    </row>
    <row r="101" spans="1:27" x14ac:dyDescent="0.35">
      <c r="A101">
        <v>1</v>
      </c>
      <c r="B101">
        <v>1</v>
      </c>
      <c r="C101">
        <v>8</v>
      </c>
      <c r="D101">
        <v>8</v>
      </c>
      <c r="E101" s="2">
        <v>9</v>
      </c>
      <c r="F101">
        <v>30</v>
      </c>
      <c r="G101">
        <v>10</v>
      </c>
      <c r="H101" t="s">
        <v>49</v>
      </c>
      <c r="I101">
        <v>100</v>
      </c>
      <c r="J101" s="5">
        <v>44722</v>
      </c>
      <c r="K101" s="5" t="s">
        <v>184</v>
      </c>
      <c r="L101">
        <v>0</v>
      </c>
      <c r="M101" s="5">
        <v>45085</v>
      </c>
      <c r="N101" s="5">
        <v>45086</v>
      </c>
      <c r="O101">
        <v>10.074</v>
      </c>
      <c r="P101">
        <v>686</v>
      </c>
      <c r="Q101">
        <v>186935000</v>
      </c>
      <c r="R101">
        <v>1</v>
      </c>
      <c r="S101" t="s">
        <v>185</v>
      </c>
      <c r="T101" s="5">
        <v>45089</v>
      </c>
      <c r="U101" s="7">
        <v>45090</v>
      </c>
      <c r="V101" s="8">
        <v>1.5529999999999999</v>
      </c>
      <c r="W101" s="8">
        <v>1.359</v>
      </c>
      <c r="X101" s="8">
        <v>1.601</v>
      </c>
      <c r="Y101" s="8">
        <v>1.5043333329999999</v>
      </c>
      <c r="Z101">
        <v>1.7764697</v>
      </c>
      <c r="AA101">
        <v>46.8</v>
      </c>
    </row>
    <row r="102" spans="1:27" x14ac:dyDescent="0.35">
      <c r="A102">
        <v>1</v>
      </c>
      <c r="B102">
        <v>1</v>
      </c>
      <c r="C102">
        <v>8</v>
      </c>
      <c r="D102">
        <v>8</v>
      </c>
      <c r="E102" s="2">
        <v>10</v>
      </c>
      <c r="F102">
        <v>30</v>
      </c>
      <c r="G102">
        <v>10</v>
      </c>
      <c r="H102" t="s">
        <v>50</v>
      </c>
      <c r="I102">
        <v>101</v>
      </c>
      <c r="J102" s="5">
        <v>44722</v>
      </c>
      <c r="K102" s="5" t="s">
        <v>184</v>
      </c>
      <c r="L102">
        <v>0</v>
      </c>
      <c r="M102" s="5">
        <v>45085</v>
      </c>
      <c r="N102" s="5">
        <v>45086</v>
      </c>
      <c r="O102">
        <v>10.074</v>
      </c>
      <c r="P102">
        <v>686</v>
      </c>
      <c r="Q102">
        <v>186935000</v>
      </c>
      <c r="R102">
        <v>1</v>
      </c>
      <c r="S102" t="s">
        <v>185</v>
      </c>
      <c r="T102" s="5">
        <v>45089</v>
      </c>
      <c r="U102" s="7">
        <v>45090</v>
      </c>
      <c r="V102" s="8">
        <v>1.552</v>
      </c>
      <c r="W102" s="8">
        <v>1.294</v>
      </c>
      <c r="X102" s="8">
        <v>1.6579999999999999</v>
      </c>
      <c r="Y102" s="8">
        <v>1.501333333</v>
      </c>
      <c r="Z102">
        <v>1.76939</v>
      </c>
      <c r="AA102">
        <v>46.8</v>
      </c>
    </row>
    <row r="103" spans="1:27" x14ac:dyDescent="0.35">
      <c r="A103">
        <v>3</v>
      </c>
      <c r="B103">
        <v>3</v>
      </c>
      <c r="C103">
        <v>3</v>
      </c>
      <c r="D103">
        <v>21</v>
      </c>
      <c r="E103" s="2">
        <v>4</v>
      </c>
      <c r="F103">
        <v>27</v>
      </c>
      <c r="G103">
        <v>5</v>
      </c>
      <c r="H103" t="s">
        <v>52</v>
      </c>
      <c r="I103">
        <v>219</v>
      </c>
      <c r="J103" s="5">
        <v>44636</v>
      </c>
      <c r="K103" s="6">
        <v>6727.5</v>
      </c>
      <c r="L103">
        <v>1</v>
      </c>
      <c r="M103" s="5">
        <v>45008</v>
      </c>
      <c r="N103" s="5">
        <v>45008</v>
      </c>
      <c r="O103">
        <v>9.9860000000000007</v>
      </c>
      <c r="P103">
        <v>529</v>
      </c>
      <c r="Q103">
        <v>144152500</v>
      </c>
      <c r="R103">
        <v>1</v>
      </c>
      <c r="S103" t="s">
        <v>186</v>
      </c>
      <c r="T103" s="5">
        <v>45009</v>
      </c>
      <c r="U103" s="5">
        <v>45010</v>
      </c>
      <c r="V103">
        <v>4.1630000000000003</v>
      </c>
      <c r="W103">
        <v>3.8620000000000001</v>
      </c>
      <c r="Y103">
        <v>4.0125000000000002</v>
      </c>
      <c r="Z103">
        <f>3.14*(Y103/2)^2</f>
        <v>12.638622656250002</v>
      </c>
      <c r="AA103">
        <v>46.8</v>
      </c>
    </row>
    <row r="104" spans="1:27" x14ac:dyDescent="0.35">
      <c r="A104">
        <v>3</v>
      </c>
      <c r="B104">
        <v>3</v>
      </c>
      <c r="C104">
        <v>3</v>
      </c>
      <c r="D104">
        <v>21</v>
      </c>
      <c r="E104" s="2">
        <v>5</v>
      </c>
      <c r="F104">
        <v>32</v>
      </c>
      <c r="G104">
        <v>5</v>
      </c>
      <c r="H104" t="s">
        <v>51</v>
      </c>
      <c r="I104">
        <v>220</v>
      </c>
      <c r="J104" s="5">
        <v>44636</v>
      </c>
      <c r="K104" s="6">
        <v>16042.5</v>
      </c>
      <c r="L104">
        <v>1</v>
      </c>
      <c r="M104" s="5">
        <v>45008</v>
      </c>
      <c r="N104" s="5">
        <v>45008</v>
      </c>
      <c r="O104">
        <v>9.9860000000000007</v>
      </c>
      <c r="P104">
        <v>529</v>
      </c>
      <c r="Q104">
        <v>144152500</v>
      </c>
      <c r="R104">
        <v>1</v>
      </c>
      <c r="S104" t="s">
        <v>186</v>
      </c>
      <c r="T104" s="5">
        <v>45009</v>
      </c>
      <c r="U104" s="5">
        <v>45010</v>
      </c>
      <c r="V104">
        <v>3.7360000000000002</v>
      </c>
      <c r="W104">
        <v>3.1840000000000002</v>
      </c>
      <c r="Y104">
        <v>3.46</v>
      </c>
      <c r="Z104">
        <f>3.14*(Y104/2)^2</f>
        <v>9.3977060000000012</v>
      </c>
      <c r="AA104">
        <v>46.8</v>
      </c>
    </row>
    <row r="105" spans="1:27" x14ac:dyDescent="0.35">
      <c r="A105">
        <v>1</v>
      </c>
      <c r="B105">
        <v>1</v>
      </c>
      <c r="C105">
        <v>8</v>
      </c>
      <c r="D105">
        <v>8</v>
      </c>
      <c r="E105" s="2">
        <v>13</v>
      </c>
      <c r="F105" t="s">
        <v>184</v>
      </c>
      <c r="G105" t="s">
        <v>184</v>
      </c>
      <c r="H105" t="s">
        <v>187</v>
      </c>
      <c r="I105">
        <v>104</v>
      </c>
      <c r="J105" t="s">
        <v>184</v>
      </c>
      <c r="K105" s="5" t="s">
        <v>184</v>
      </c>
      <c r="L105">
        <v>1</v>
      </c>
      <c r="M105" s="5">
        <v>45085</v>
      </c>
      <c r="N105" s="5">
        <v>45086</v>
      </c>
      <c r="O105">
        <v>10.074</v>
      </c>
      <c r="P105">
        <v>686</v>
      </c>
      <c r="Q105">
        <v>186935000</v>
      </c>
      <c r="R105">
        <v>1</v>
      </c>
      <c r="S105" t="s">
        <v>185</v>
      </c>
      <c r="T105" s="5">
        <v>45089</v>
      </c>
      <c r="U105" s="7">
        <v>45090</v>
      </c>
      <c r="V105" s="8">
        <v>2.2759999999999998</v>
      </c>
      <c r="W105" s="8">
        <v>1.6040000000000001</v>
      </c>
      <c r="X105" s="8">
        <v>1.768</v>
      </c>
      <c r="Y105" s="8">
        <v>1.8826666670000001</v>
      </c>
      <c r="Z105">
        <v>2.782380517</v>
      </c>
      <c r="AA105">
        <v>46.8</v>
      </c>
    </row>
    <row r="106" spans="1:27" x14ac:dyDescent="0.35">
      <c r="A106">
        <v>1</v>
      </c>
      <c r="B106">
        <v>1</v>
      </c>
      <c r="C106">
        <v>9</v>
      </c>
      <c r="D106">
        <v>9</v>
      </c>
      <c r="E106" s="2">
        <v>1</v>
      </c>
      <c r="F106">
        <v>27</v>
      </c>
      <c r="G106">
        <v>10</v>
      </c>
      <c r="H106" t="s">
        <v>49</v>
      </c>
      <c r="I106">
        <v>105</v>
      </c>
      <c r="J106" s="5">
        <v>44617</v>
      </c>
      <c r="K106" s="5" t="s">
        <v>184</v>
      </c>
      <c r="L106">
        <v>0</v>
      </c>
      <c r="M106" s="5">
        <v>45085</v>
      </c>
      <c r="N106" s="5">
        <v>45086</v>
      </c>
      <c r="O106">
        <v>10.074</v>
      </c>
      <c r="P106">
        <v>686</v>
      </c>
      <c r="Q106">
        <v>186935000</v>
      </c>
      <c r="R106">
        <v>1</v>
      </c>
      <c r="S106" t="s">
        <v>186</v>
      </c>
      <c r="T106" s="5">
        <v>45089</v>
      </c>
      <c r="U106" s="7">
        <v>45090</v>
      </c>
      <c r="V106" s="8">
        <v>4.2480000000000002</v>
      </c>
      <c r="W106" s="8">
        <v>5.1260000000000003</v>
      </c>
      <c r="X106" s="8">
        <v>4.6859999999999999</v>
      </c>
      <c r="Y106" s="8">
        <v>4.6866666669999999</v>
      </c>
      <c r="Z106">
        <v>17.242402890000001</v>
      </c>
      <c r="AA106">
        <v>46.8</v>
      </c>
    </row>
    <row r="107" spans="1:27" x14ac:dyDescent="0.35">
      <c r="A107">
        <v>1</v>
      </c>
      <c r="B107">
        <v>1</v>
      </c>
      <c r="C107">
        <v>9</v>
      </c>
      <c r="D107">
        <v>9</v>
      </c>
      <c r="E107" s="2">
        <v>2</v>
      </c>
      <c r="F107">
        <v>27</v>
      </c>
      <c r="G107">
        <v>10</v>
      </c>
      <c r="H107" t="s">
        <v>50</v>
      </c>
      <c r="I107">
        <v>106</v>
      </c>
      <c r="J107" s="5">
        <v>44602</v>
      </c>
      <c r="K107" s="5" t="s">
        <v>184</v>
      </c>
      <c r="L107">
        <v>0</v>
      </c>
      <c r="M107" s="5">
        <v>45085</v>
      </c>
      <c r="N107" s="5">
        <v>45086</v>
      </c>
      <c r="O107">
        <v>10.074</v>
      </c>
      <c r="P107">
        <v>686</v>
      </c>
      <c r="Q107">
        <v>186935000</v>
      </c>
      <c r="R107">
        <v>1</v>
      </c>
      <c r="S107" t="s">
        <v>186</v>
      </c>
      <c r="T107" s="5">
        <v>45089</v>
      </c>
      <c r="U107" s="7">
        <v>45090</v>
      </c>
      <c r="V107" s="8">
        <v>3.6859999999999999</v>
      </c>
      <c r="W107" s="8">
        <v>3.9129999999999998</v>
      </c>
      <c r="X107" s="8">
        <v>3.492</v>
      </c>
      <c r="Y107" s="8">
        <v>3.6970000000000001</v>
      </c>
      <c r="Z107">
        <v>10.729229999999999</v>
      </c>
      <c r="AA107">
        <v>46.8</v>
      </c>
    </row>
    <row r="108" spans="1:27" x14ac:dyDescent="0.35">
      <c r="A108">
        <v>1</v>
      </c>
      <c r="B108">
        <v>1</v>
      </c>
      <c r="C108">
        <v>6</v>
      </c>
      <c r="D108">
        <v>6</v>
      </c>
      <c r="E108" s="2">
        <v>11</v>
      </c>
      <c r="F108">
        <v>27</v>
      </c>
      <c r="G108">
        <v>10</v>
      </c>
      <c r="H108" t="s">
        <v>52</v>
      </c>
      <c r="I108">
        <v>76</v>
      </c>
      <c r="J108" s="5">
        <v>44636</v>
      </c>
      <c r="K108" s="6">
        <v>6727.5</v>
      </c>
      <c r="L108">
        <v>1</v>
      </c>
      <c r="M108" s="5">
        <v>45085</v>
      </c>
      <c r="N108" s="5">
        <v>45086</v>
      </c>
      <c r="O108">
        <v>10.074</v>
      </c>
      <c r="P108">
        <v>686</v>
      </c>
      <c r="Q108">
        <v>186935000</v>
      </c>
      <c r="R108">
        <v>1</v>
      </c>
      <c r="S108" t="s">
        <v>185</v>
      </c>
      <c r="T108" s="5">
        <v>45089</v>
      </c>
      <c r="U108" s="7">
        <v>45090</v>
      </c>
      <c r="V108" s="8">
        <v>5.5010000000000003</v>
      </c>
      <c r="W108" s="8">
        <v>5.8010000000000002</v>
      </c>
      <c r="X108" s="8">
        <v>5.58</v>
      </c>
      <c r="Y108" s="8">
        <v>5.6273333330000002</v>
      </c>
      <c r="Z108">
        <v>24.858499999999999</v>
      </c>
      <c r="AA108">
        <v>46.8</v>
      </c>
    </row>
    <row r="109" spans="1:27" x14ac:dyDescent="0.35">
      <c r="A109">
        <v>1</v>
      </c>
      <c r="B109">
        <v>1</v>
      </c>
      <c r="C109">
        <v>7</v>
      </c>
      <c r="D109">
        <v>7</v>
      </c>
      <c r="E109" s="2">
        <v>7</v>
      </c>
      <c r="F109">
        <v>32</v>
      </c>
      <c r="G109">
        <v>5</v>
      </c>
      <c r="H109" t="s">
        <v>52</v>
      </c>
      <c r="I109">
        <v>85</v>
      </c>
      <c r="J109" s="5">
        <v>44636</v>
      </c>
      <c r="K109" s="6">
        <v>6727.5</v>
      </c>
      <c r="L109">
        <v>0</v>
      </c>
      <c r="M109" s="5">
        <v>45085</v>
      </c>
      <c r="N109" s="5">
        <v>45086</v>
      </c>
      <c r="O109">
        <v>10.074</v>
      </c>
      <c r="P109">
        <v>686</v>
      </c>
      <c r="Q109">
        <v>186935000</v>
      </c>
      <c r="R109">
        <v>1</v>
      </c>
      <c r="S109" t="s">
        <v>186</v>
      </c>
      <c r="T109" s="5">
        <v>45089</v>
      </c>
      <c r="U109" s="7">
        <v>45090</v>
      </c>
      <c r="V109" s="8">
        <v>2.1059999999999999</v>
      </c>
      <c r="W109" s="8">
        <v>2.0379999999999998</v>
      </c>
      <c r="X109" s="8">
        <v>2.5710000000000002</v>
      </c>
      <c r="Y109" s="8">
        <v>2.2383333329999999</v>
      </c>
      <c r="Z109">
        <v>3.9329567999999999</v>
      </c>
      <c r="AA109">
        <v>46.8</v>
      </c>
    </row>
    <row r="110" spans="1:27" x14ac:dyDescent="0.35">
      <c r="A110">
        <v>1</v>
      </c>
      <c r="B110">
        <v>1</v>
      </c>
      <c r="C110">
        <v>9</v>
      </c>
      <c r="D110">
        <v>9</v>
      </c>
      <c r="E110" s="2">
        <v>5</v>
      </c>
      <c r="F110">
        <v>27</v>
      </c>
      <c r="G110">
        <v>5</v>
      </c>
      <c r="H110" t="s">
        <v>49</v>
      </c>
      <c r="I110">
        <v>109</v>
      </c>
      <c r="J110" s="5">
        <v>44721</v>
      </c>
      <c r="K110" s="5" t="s">
        <v>184</v>
      </c>
      <c r="L110">
        <v>0</v>
      </c>
      <c r="M110" s="5">
        <v>45085</v>
      </c>
      <c r="N110" s="5">
        <v>45086</v>
      </c>
      <c r="O110">
        <v>10.074</v>
      </c>
      <c r="P110">
        <v>686</v>
      </c>
      <c r="Q110">
        <v>186935000</v>
      </c>
      <c r="R110">
        <v>1</v>
      </c>
      <c r="S110" t="s">
        <v>186</v>
      </c>
      <c r="T110" s="5">
        <v>45089</v>
      </c>
      <c r="U110" s="7">
        <v>45090</v>
      </c>
      <c r="V110" s="8">
        <v>1.732</v>
      </c>
      <c r="W110" s="8">
        <v>1.2509999999999999</v>
      </c>
      <c r="X110" s="8">
        <v>1.7490000000000001</v>
      </c>
      <c r="Y110" s="8">
        <v>1.5773333329999999</v>
      </c>
      <c r="Z110">
        <v>1.95306</v>
      </c>
      <c r="AA110">
        <v>46.8</v>
      </c>
    </row>
    <row r="111" spans="1:27" x14ac:dyDescent="0.35">
      <c r="A111">
        <v>1</v>
      </c>
      <c r="B111">
        <v>1</v>
      </c>
      <c r="C111">
        <v>9</v>
      </c>
      <c r="D111">
        <v>9</v>
      </c>
      <c r="E111" s="2">
        <v>6</v>
      </c>
      <c r="F111">
        <v>27</v>
      </c>
      <c r="G111">
        <v>5</v>
      </c>
      <c r="H111" t="s">
        <v>50</v>
      </c>
      <c r="I111">
        <v>110</v>
      </c>
      <c r="J111" s="5">
        <v>44721</v>
      </c>
      <c r="K111" s="5" t="s">
        <v>184</v>
      </c>
      <c r="L111">
        <v>0</v>
      </c>
      <c r="M111" s="5">
        <v>45085</v>
      </c>
      <c r="N111" s="5">
        <v>45086</v>
      </c>
      <c r="O111">
        <v>10.074</v>
      </c>
      <c r="P111">
        <v>686</v>
      </c>
      <c r="Q111">
        <v>186935000</v>
      </c>
      <c r="R111">
        <v>1</v>
      </c>
      <c r="S111" t="s">
        <v>186</v>
      </c>
      <c r="T111" s="5">
        <v>45089</v>
      </c>
      <c r="U111" s="7">
        <v>45090</v>
      </c>
      <c r="V111" s="8">
        <v>1.2649999999999999</v>
      </c>
      <c r="W111" s="8">
        <v>1.3</v>
      </c>
      <c r="X111" s="8">
        <v>1.3129999999999999</v>
      </c>
      <c r="Y111" s="8">
        <v>1.292666667</v>
      </c>
      <c r="Z111">
        <v>1.3117248800000001</v>
      </c>
      <c r="AA111">
        <v>46.8</v>
      </c>
    </row>
    <row r="112" spans="1:27" x14ac:dyDescent="0.35">
      <c r="A112">
        <v>1</v>
      </c>
      <c r="B112">
        <v>1</v>
      </c>
      <c r="C112">
        <v>8</v>
      </c>
      <c r="D112">
        <v>8</v>
      </c>
      <c r="E112" s="2">
        <v>8</v>
      </c>
      <c r="F112">
        <v>32</v>
      </c>
      <c r="G112">
        <v>5</v>
      </c>
      <c r="H112" t="s">
        <v>51</v>
      </c>
      <c r="I112">
        <v>99</v>
      </c>
      <c r="J112" s="5">
        <v>44636</v>
      </c>
      <c r="K112" s="6">
        <v>16042.5</v>
      </c>
      <c r="L112">
        <v>1</v>
      </c>
      <c r="M112" s="5">
        <v>45085</v>
      </c>
      <c r="N112" s="5">
        <v>45086</v>
      </c>
      <c r="O112">
        <v>10.074</v>
      </c>
      <c r="P112">
        <v>686</v>
      </c>
      <c r="Q112">
        <v>186935000</v>
      </c>
      <c r="R112">
        <v>1</v>
      </c>
      <c r="S112" t="s">
        <v>185</v>
      </c>
      <c r="T112" s="5">
        <v>45089</v>
      </c>
      <c r="U112" s="7">
        <v>45090</v>
      </c>
      <c r="V112" s="8">
        <v>1.6819999999999999</v>
      </c>
      <c r="W112" s="8">
        <v>1.552</v>
      </c>
      <c r="X112" s="8">
        <v>1.5089999999999999</v>
      </c>
      <c r="Y112" s="8">
        <v>1.581</v>
      </c>
      <c r="Z112">
        <v>1.9621553</v>
      </c>
      <c r="AA112">
        <v>46.8</v>
      </c>
    </row>
    <row r="113" spans="1:27" x14ac:dyDescent="0.35">
      <c r="A113">
        <v>1</v>
      </c>
      <c r="B113">
        <v>1</v>
      </c>
      <c r="C113">
        <v>14</v>
      </c>
      <c r="D113">
        <v>14</v>
      </c>
      <c r="E113" s="2">
        <v>4</v>
      </c>
      <c r="F113">
        <v>27</v>
      </c>
      <c r="G113">
        <v>10</v>
      </c>
      <c r="H113" t="s">
        <v>51</v>
      </c>
      <c r="I113">
        <v>173</v>
      </c>
      <c r="J113" s="5">
        <v>44636</v>
      </c>
      <c r="K113" s="6">
        <v>16042.5</v>
      </c>
      <c r="L113">
        <v>1</v>
      </c>
      <c r="M113" s="5">
        <v>45085</v>
      </c>
      <c r="N113" s="5">
        <v>45086</v>
      </c>
      <c r="O113">
        <v>10.074</v>
      </c>
      <c r="P113">
        <v>686</v>
      </c>
      <c r="Q113">
        <v>186935000</v>
      </c>
      <c r="R113">
        <v>1</v>
      </c>
      <c r="S113" t="s">
        <v>185</v>
      </c>
      <c r="T113" s="5">
        <v>45089</v>
      </c>
      <c r="U113" s="5">
        <v>45090</v>
      </c>
      <c r="V113">
        <v>5.625</v>
      </c>
      <c r="W113">
        <v>5.3659999999999997</v>
      </c>
      <c r="X113">
        <v>5.4870000000000001</v>
      </c>
      <c r="Y113">
        <v>5.4926666669999999</v>
      </c>
      <c r="Z113">
        <v>23.682968880000001</v>
      </c>
      <c r="AA113">
        <v>46.8</v>
      </c>
    </row>
    <row r="114" spans="1:27" x14ac:dyDescent="0.35">
      <c r="A114">
        <v>1</v>
      </c>
      <c r="B114">
        <v>1</v>
      </c>
      <c r="C114">
        <v>9</v>
      </c>
      <c r="D114">
        <v>9</v>
      </c>
      <c r="E114" s="2">
        <v>9</v>
      </c>
      <c r="F114">
        <v>30</v>
      </c>
      <c r="G114">
        <v>1</v>
      </c>
      <c r="H114" t="s">
        <v>49</v>
      </c>
      <c r="I114">
        <v>113</v>
      </c>
      <c r="J114" s="5">
        <v>45076</v>
      </c>
      <c r="K114" s="5" t="s">
        <v>184</v>
      </c>
      <c r="L114">
        <v>1</v>
      </c>
      <c r="M114" s="5">
        <v>45085</v>
      </c>
      <c r="N114" s="5">
        <v>45086</v>
      </c>
      <c r="O114">
        <v>10.074</v>
      </c>
      <c r="P114">
        <v>686</v>
      </c>
      <c r="Q114">
        <v>186935000</v>
      </c>
      <c r="R114">
        <v>1</v>
      </c>
      <c r="S114" t="s">
        <v>186</v>
      </c>
      <c r="T114" s="5">
        <v>45089</v>
      </c>
      <c r="U114" s="7">
        <v>45090</v>
      </c>
      <c r="V114" s="8">
        <v>2.8319999999999999</v>
      </c>
      <c r="W114" s="8">
        <v>2.415</v>
      </c>
      <c r="X114" s="8">
        <v>2.7719999999999998</v>
      </c>
      <c r="Y114" s="8">
        <v>2.673</v>
      </c>
      <c r="Z114">
        <v>5.6087689999999997</v>
      </c>
      <c r="AA114">
        <v>46.8</v>
      </c>
    </row>
    <row r="115" spans="1:27" x14ac:dyDescent="0.35">
      <c r="A115">
        <v>1</v>
      </c>
      <c r="B115">
        <v>1</v>
      </c>
      <c r="C115">
        <v>5</v>
      </c>
      <c r="D115">
        <v>5</v>
      </c>
      <c r="E115" s="2">
        <v>8</v>
      </c>
      <c r="F115">
        <v>27</v>
      </c>
      <c r="G115">
        <v>15</v>
      </c>
      <c r="H115" t="s">
        <v>51</v>
      </c>
      <c r="I115">
        <v>60</v>
      </c>
      <c r="J115" s="5">
        <v>44705</v>
      </c>
      <c r="K115" s="6">
        <v>22011</v>
      </c>
      <c r="L115">
        <v>0</v>
      </c>
      <c r="M115" s="5">
        <v>45085</v>
      </c>
      <c r="N115" s="5">
        <v>45086</v>
      </c>
      <c r="O115">
        <v>10.074</v>
      </c>
      <c r="P115">
        <v>686</v>
      </c>
      <c r="Q115">
        <v>186935000</v>
      </c>
      <c r="R115">
        <v>1</v>
      </c>
      <c r="S115" t="s">
        <v>186</v>
      </c>
      <c r="T115" s="5">
        <v>45089</v>
      </c>
      <c r="U115" s="7">
        <v>45090</v>
      </c>
      <c r="V115" s="8">
        <v>1.95</v>
      </c>
      <c r="W115" s="8">
        <v>1.3420000000000001</v>
      </c>
      <c r="X115" s="8">
        <v>2.1640000000000001</v>
      </c>
      <c r="Y115" s="8">
        <v>1.818666667</v>
      </c>
      <c r="Z115">
        <v>2.5964255000000001</v>
      </c>
      <c r="AA115">
        <v>46.8</v>
      </c>
    </row>
    <row r="116" spans="1:27" x14ac:dyDescent="0.35">
      <c r="A116">
        <v>1</v>
      </c>
      <c r="B116">
        <v>1</v>
      </c>
      <c r="C116">
        <v>9</v>
      </c>
      <c r="D116">
        <v>9</v>
      </c>
      <c r="E116" s="2">
        <v>11</v>
      </c>
      <c r="F116">
        <v>27</v>
      </c>
      <c r="G116">
        <v>1</v>
      </c>
      <c r="H116" t="s">
        <v>50</v>
      </c>
      <c r="I116">
        <v>115</v>
      </c>
      <c r="J116" s="5">
        <v>45072</v>
      </c>
      <c r="K116" s="5" t="s">
        <v>184</v>
      </c>
      <c r="L116">
        <v>1</v>
      </c>
      <c r="M116" s="5">
        <v>45085</v>
      </c>
      <c r="N116" s="5">
        <v>45086</v>
      </c>
      <c r="O116">
        <v>10.074</v>
      </c>
      <c r="P116">
        <v>686</v>
      </c>
      <c r="Q116">
        <v>186935000</v>
      </c>
      <c r="R116">
        <v>1</v>
      </c>
      <c r="S116" t="s">
        <v>186</v>
      </c>
      <c r="T116" s="5">
        <v>45089</v>
      </c>
      <c r="U116" s="7">
        <v>45090</v>
      </c>
      <c r="V116" s="8">
        <v>4.0890000000000004</v>
      </c>
      <c r="W116" s="8">
        <v>3.581</v>
      </c>
      <c r="X116" s="8">
        <v>3.8319999999999999</v>
      </c>
      <c r="Y116" s="8">
        <v>3.8340000000000001</v>
      </c>
      <c r="Z116">
        <v>11.539149999999999</v>
      </c>
      <c r="AA116">
        <v>46.8</v>
      </c>
    </row>
    <row r="117" spans="1:27" x14ac:dyDescent="0.35">
      <c r="A117">
        <v>1</v>
      </c>
      <c r="B117">
        <v>1</v>
      </c>
      <c r="C117">
        <v>9</v>
      </c>
      <c r="D117">
        <v>9</v>
      </c>
      <c r="E117" s="2">
        <v>12</v>
      </c>
      <c r="F117" t="s">
        <v>184</v>
      </c>
      <c r="G117" t="s">
        <v>184</v>
      </c>
      <c r="H117" t="s">
        <v>184</v>
      </c>
      <c r="I117">
        <v>116</v>
      </c>
      <c r="J117" t="s">
        <v>184</v>
      </c>
      <c r="K117" s="5" t="s">
        <v>184</v>
      </c>
      <c r="L117">
        <v>0</v>
      </c>
      <c r="M117" s="5">
        <v>45085</v>
      </c>
      <c r="N117" s="5">
        <v>45086</v>
      </c>
      <c r="O117">
        <v>10.074</v>
      </c>
      <c r="P117">
        <v>686</v>
      </c>
      <c r="Q117">
        <v>186935000</v>
      </c>
      <c r="R117">
        <v>1</v>
      </c>
      <c r="S117" t="s">
        <v>186</v>
      </c>
      <c r="T117" s="5">
        <v>45089</v>
      </c>
      <c r="U117" s="7">
        <v>45090</v>
      </c>
      <c r="V117" s="8">
        <v>1.2929999999999999</v>
      </c>
      <c r="W117" s="8">
        <v>1.333</v>
      </c>
      <c r="X117" s="8">
        <v>1.2490000000000001</v>
      </c>
      <c r="Y117" s="8">
        <v>1.2916666670000001</v>
      </c>
      <c r="Z117">
        <v>1.3096961810000001</v>
      </c>
      <c r="AA117">
        <v>46.8</v>
      </c>
    </row>
    <row r="118" spans="1:27" x14ac:dyDescent="0.35">
      <c r="A118">
        <v>1</v>
      </c>
      <c r="B118">
        <v>1</v>
      </c>
      <c r="C118">
        <v>9</v>
      </c>
      <c r="D118">
        <v>9</v>
      </c>
      <c r="E118" s="2">
        <v>13</v>
      </c>
      <c r="F118" t="s">
        <v>184</v>
      </c>
      <c r="G118" t="s">
        <v>184</v>
      </c>
      <c r="H118" t="s">
        <v>187</v>
      </c>
      <c r="I118">
        <v>117</v>
      </c>
      <c r="J118" t="s">
        <v>184</v>
      </c>
      <c r="K118" s="5" t="s">
        <v>184</v>
      </c>
      <c r="L118">
        <v>1</v>
      </c>
      <c r="M118" s="5">
        <v>45085</v>
      </c>
      <c r="N118" s="5">
        <v>45086</v>
      </c>
      <c r="O118">
        <v>10.074</v>
      </c>
      <c r="P118">
        <v>686</v>
      </c>
      <c r="Q118">
        <v>186935000</v>
      </c>
      <c r="R118">
        <v>1</v>
      </c>
      <c r="S118" t="s">
        <v>186</v>
      </c>
      <c r="T118" s="5">
        <v>45089</v>
      </c>
      <c r="U118" s="7">
        <v>45090</v>
      </c>
      <c r="V118" s="8">
        <v>1.3740000000000001</v>
      </c>
      <c r="W118" s="8">
        <v>1.397</v>
      </c>
      <c r="X118" s="8">
        <v>1.409</v>
      </c>
      <c r="Y118" s="8">
        <v>1.393333333</v>
      </c>
      <c r="Z118">
        <v>1.5239815000000001</v>
      </c>
      <c r="AA118">
        <v>46.8</v>
      </c>
    </row>
    <row r="119" spans="1:27" x14ac:dyDescent="0.35">
      <c r="A119">
        <v>1</v>
      </c>
      <c r="B119">
        <v>1</v>
      </c>
      <c r="C119">
        <v>10</v>
      </c>
      <c r="D119">
        <v>10</v>
      </c>
      <c r="E119" s="2">
        <v>1</v>
      </c>
      <c r="F119">
        <v>30</v>
      </c>
      <c r="G119">
        <v>10</v>
      </c>
      <c r="H119" t="s">
        <v>49</v>
      </c>
      <c r="I119">
        <v>118</v>
      </c>
      <c r="J119" s="5">
        <v>44712</v>
      </c>
      <c r="K119" s="5" t="s">
        <v>184</v>
      </c>
      <c r="L119">
        <v>0</v>
      </c>
      <c r="M119" s="5">
        <v>45085</v>
      </c>
      <c r="N119" s="5">
        <v>45086</v>
      </c>
      <c r="O119">
        <v>10.074</v>
      </c>
      <c r="P119">
        <v>686</v>
      </c>
      <c r="Q119">
        <v>186935000</v>
      </c>
      <c r="R119">
        <v>1</v>
      </c>
      <c r="S119" t="s">
        <v>185</v>
      </c>
      <c r="T119" s="5">
        <v>45089</v>
      </c>
      <c r="U119" s="7">
        <v>45090</v>
      </c>
      <c r="V119" s="8">
        <v>1.996</v>
      </c>
      <c r="W119" s="8">
        <v>1.1499999999999999</v>
      </c>
      <c r="X119" s="8">
        <v>1.4930000000000001</v>
      </c>
      <c r="Y119" s="8">
        <v>1.546333333</v>
      </c>
      <c r="Z119">
        <v>1.8770502099999999</v>
      </c>
      <c r="AA119">
        <v>46.8</v>
      </c>
    </row>
    <row r="120" spans="1:27" x14ac:dyDescent="0.35">
      <c r="A120">
        <v>1</v>
      </c>
      <c r="B120">
        <v>1</v>
      </c>
      <c r="C120">
        <v>11</v>
      </c>
      <c r="D120">
        <v>11</v>
      </c>
      <c r="E120" s="2">
        <v>3</v>
      </c>
      <c r="F120">
        <v>27</v>
      </c>
      <c r="G120">
        <v>15</v>
      </c>
      <c r="H120" t="s">
        <v>52</v>
      </c>
      <c r="I120">
        <v>133</v>
      </c>
      <c r="J120" s="5">
        <v>44705</v>
      </c>
      <c r="K120" s="6">
        <v>4588.5</v>
      </c>
      <c r="L120">
        <v>0</v>
      </c>
      <c r="M120" s="5">
        <v>45085</v>
      </c>
      <c r="N120" s="5">
        <v>45086</v>
      </c>
      <c r="O120">
        <v>10.074</v>
      </c>
      <c r="P120">
        <v>686</v>
      </c>
      <c r="Q120">
        <v>186935000</v>
      </c>
      <c r="R120">
        <v>1</v>
      </c>
      <c r="S120" t="s">
        <v>186</v>
      </c>
      <c r="T120" s="5">
        <v>45089</v>
      </c>
      <c r="U120" s="5">
        <v>45090</v>
      </c>
      <c r="V120">
        <v>1.413</v>
      </c>
      <c r="W120">
        <v>1.3029999999999999</v>
      </c>
      <c r="X120">
        <v>1.3029999999999999</v>
      </c>
      <c r="Y120">
        <v>1.3396666669999999</v>
      </c>
      <c r="Z120">
        <v>1.408844821</v>
      </c>
      <c r="AA120">
        <v>46.8</v>
      </c>
    </row>
    <row r="121" spans="1:27" x14ac:dyDescent="0.35">
      <c r="A121">
        <v>1</v>
      </c>
      <c r="B121">
        <v>1</v>
      </c>
      <c r="C121">
        <v>13</v>
      </c>
      <c r="D121">
        <v>13</v>
      </c>
      <c r="E121" s="2">
        <v>7</v>
      </c>
      <c r="F121">
        <v>27</v>
      </c>
      <c r="G121">
        <v>1</v>
      </c>
      <c r="H121" t="s">
        <v>52</v>
      </c>
      <c r="I121">
        <v>163</v>
      </c>
      <c r="J121" s="5">
        <v>44706</v>
      </c>
      <c r="K121" s="6">
        <v>3208.5</v>
      </c>
      <c r="L121">
        <v>0</v>
      </c>
      <c r="M121" s="5">
        <v>45085</v>
      </c>
      <c r="N121" s="5">
        <v>45086</v>
      </c>
      <c r="O121">
        <v>10.074</v>
      </c>
      <c r="P121">
        <v>686</v>
      </c>
      <c r="Q121">
        <v>186935000</v>
      </c>
      <c r="R121">
        <v>1</v>
      </c>
      <c r="S121" t="s">
        <v>186</v>
      </c>
      <c r="T121" s="5">
        <v>45089</v>
      </c>
      <c r="U121" s="5">
        <v>45090</v>
      </c>
      <c r="V121">
        <v>1.589</v>
      </c>
      <c r="W121">
        <v>1.0880000000000001</v>
      </c>
      <c r="X121">
        <v>1.36</v>
      </c>
      <c r="Y121">
        <v>1.3456666669999999</v>
      </c>
      <c r="Z121">
        <v>1.4214926999999999</v>
      </c>
      <c r="AA121">
        <v>46.8</v>
      </c>
    </row>
    <row r="122" spans="1:27" x14ac:dyDescent="0.35">
      <c r="A122">
        <v>1</v>
      </c>
      <c r="B122">
        <v>1</v>
      </c>
      <c r="C122">
        <v>10</v>
      </c>
      <c r="D122">
        <v>10</v>
      </c>
      <c r="E122" s="2">
        <v>4</v>
      </c>
      <c r="F122">
        <v>32</v>
      </c>
      <c r="G122">
        <v>10</v>
      </c>
      <c r="H122" t="s">
        <v>49</v>
      </c>
      <c r="I122">
        <v>121</v>
      </c>
      <c r="J122" s="5">
        <v>44700</v>
      </c>
      <c r="K122" s="5" t="s">
        <v>184</v>
      </c>
      <c r="L122">
        <v>0</v>
      </c>
      <c r="M122" s="5">
        <v>45085</v>
      </c>
      <c r="N122" s="5">
        <v>45086</v>
      </c>
      <c r="O122">
        <v>10.074</v>
      </c>
      <c r="P122">
        <v>686</v>
      </c>
      <c r="Q122">
        <v>186935000</v>
      </c>
      <c r="R122">
        <v>1</v>
      </c>
      <c r="S122" t="s">
        <v>185</v>
      </c>
      <c r="T122" s="5">
        <v>45089</v>
      </c>
      <c r="U122" s="5">
        <v>45090</v>
      </c>
      <c r="V122">
        <v>0.97499999999999998</v>
      </c>
      <c r="W122">
        <v>1.0880000000000001</v>
      </c>
      <c r="X122">
        <v>1.04</v>
      </c>
      <c r="Y122">
        <v>1.034333333</v>
      </c>
      <c r="Z122">
        <v>0.83982867000000005</v>
      </c>
      <c r="AA122">
        <v>46.8</v>
      </c>
    </row>
    <row r="123" spans="1:27" x14ac:dyDescent="0.35">
      <c r="A123">
        <v>1</v>
      </c>
      <c r="B123">
        <v>1</v>
      </c>
      <c r="C123">
        <v>10</v>
      </c>
      <c r="D123">
        <v>10</v>
      </c>
      <c r="E123" s="2">
        <v>5</v>
      </c>
      <c r="F123">
        <v>32</v>
      </c>
      <c r="G123">
        <v>10</v>
      </c>
      <c r="H123" t="s">
        <v>50</v>
      </c>
      <c r="I123">
        <v>122</v>
      </c>
      <c r="J123" s="5">
        <v>45084</v>
      </c>
      <c r="K123" s="5" t="s">
        <v>184</v>
      </c>
      <c r="L123">
        <v>1</v>
      </c>
      <c r="M123" s="5">
        <v>45085</v>
      </c>
      <c r="N123" s="5">
        <v>45086</v>
      </c>
      <c r="O123">
        <v>10.074</v>
      </c>
      <c r="P123">
        <v>686</v>
      </c>
      <c r="Q123">
        <v>186935000</v>
      </c>
      <c r="R123">
        <v>1</v>
      </c>
      <c r="S123" t="s">
        <v>185</v>
      </c>
      <c r="T123" s="5">
        <v>45089</v>
      </c>
      <c r="U123" s="5">
        <v>45090</v>
      </c>
      <c r="V123">
        <v>2.62</v>
      </c>
      <c r="W123">
        <v>1.653</v>
      </c>
      <c r="X123">
        <v>2.2869999999999999</v>
      </c>
      <c r="Y123">
        <v>2.1866666669999999</v>
      </c>
      <c r="Z123">
        <v>3.7534862200000001</v>
      </c>
      <c r="AA123">
        <v>46.8</v>
      </c>
    </row>
    <row r="124" spans="1:27" x14ac:dyDescent="0.35">
      <c r="A124">
        <v>1</v>
      </c>
      <c r="B124">
        <v>1</v>
      </c>
      <c r="C124">
        <v>13</v>
      </c>
      <c r="D124">
        <v>13</v>
      </c>
      <c r="E124" s="2">
        <v>8</v>
      </c>
      <c r="F124">
        <v>27</v>
      </c>
      <c r="G124">
        <v>1</v>
      </c>
      <c r="H124" t="s">
        <v>51</v>
      </c>
      <c r="I124">
        <v>164</v>
      </c>
      <c r="J124" s="5">
        <v>44706</v>
      </c>
      <c r="K124" s="6">
        <v>2277</v>
      </c>
      <c r="L124">
        <v>0</v>
      </c>
      <c r="M124" s="5">
        <v>45085</v>
      </c>
      <c r="N124" s="5">
        <v>45086</v>
      </c>
      <c r="O124">
        <v>10.074</v>
      </c>
      <c r="P124">
        <v>686</v>
      </c>
      <c r="Q124">
        <v>186935000</v>
      </c>
      <c r="R124">
        <v>1</v>
      </c>
      <c r="S124" t="s">
        <v>186</v>
      </c>
      <c r="T124" s="5">
        <v>45089</v>
      </c>
      <c r="U124" s="5">
        <v>45090</v>
      </c>
      <c r="V124">
        <v>1.1459999999999999</v>
      </c>
      <c r="W124">
        <v>1.2270000000000001</v>
      </c>
      <c r="X124">
        <v>1.08</v>
      </c>
      <c r="Y124">
        <v>1.151</v>
      </c>
      <c r="Z124">
        <v>1.039968</v>
      </c>
      <c r="AA124">
        <v>46.8</v>
      </c>
    </row>
    <row r="125" spans="1:27" x14ac:dyDescent="0.35">
      <c r="A125">
        <v>1</v>
      </c>
      <c r="B125">
        <v>1</v>
      </c>
      <c r="C125">
        <v>14</v>
      </c>
      <c r="D125">
        <v>14</v>
      </c>
      <c r="E125" s="2">
        <v>7</v>
      </c>
      <c r="F125">
        <v>27</v>
      </c>
      <c r="G125">
        <v>1</v>
      </c>
      <c r="H125" t="s">
        <v>52</v>
      </c>
      <c r="I125">
        <v>176</v>
      </c>
      <c r="J125" s="5">
        <v>44707</v>
      </c>
      <c r="K125" s="6">
        <v>1345.5</v>
      </c>
      <c r="L125">
        <v>0</v>
      </c>
      <c r="M125" s="5">
        <v>45085</v>
      </c>
      <c r="N125" s="5">
        <v>45086</v>
      </c>
      <c r="O125">
        <v>10.074</v>
      </c>
      <c r="P125">
        <v>686</v>
      </c>
      <c r="Q125">
        <v>186935000</v>
      </c>
      <c r="R125">
        <v>1</v>
      </c>
      <c r="S125" t="s">
        <v>185</v>
      </c>
      <c r="T125" s="5">
        <v>45089</v>
      </c>
      <c r="U125" s="5">
        <v>45090</v>
      </c>
      <c r="V125">
        <v>1.23</v>
      </c>
      <c r="W125">
        <v>1.23</v>
      </c>
      <c r="X125">
        <v>1.2929999999999999</v>
      </c>
      <c r="Y125">
        <v>1.2509999999999999</v>
      </c>
      <c r="Z125">
        <v>1.2285257000000001</v>
      </c>
      <c r="AA125">
        <v>46.8</v>
      </c>
    </row>
    <row r="126" spans="1:27" s="9" customFormat="1" x14ac:dyDescent="0.35">
      <c r="A126" s="9">
        <v>1</v>
      </c>
      <c r="B126" s="9">
        <v>1</v>
      </c>
      <c r="C126" s="9">
        <v>10</v>
      </c>
      <c r="D126" s="9">
        <v>10</v>
      </c>
      <c r="E126" s="10">
        <v>8</v>
      </c>
      <c r="F126" s="9">
        <v>27</v>
      </c>
      <c r="G126" s="9">
        <v>5</v>
      </c>
      <c r="H126" s="9" t="s">
        <v>49</v>
      </c>
      <c r="I126" s="9">
        <v>125</v>
      </c>
      <c r="J126" s="11">
        <v>44721</v>
      </c>
      <c r="K126" s="5" t="s">
        <v>184</v>
      </c>
      <c r="L126" s="9">
        <v>0</v>
      </c>
      <c r="M126" s="5">
        <v>45085</v>
      </c>
      <c r="N126" s="11">
        <v>45086</v>
      </c>
      <c r="O126">
        <v>10.074</v>
      </c>
      <c r="P126">
        <v>686</v>
      </c>
      <c r="Q126">
        <v>186935000</v>
      </c>
      <c r="R126" s="9">
        <v>1</v>
      </c>
      <c r="S126" s="9" t="s">
        <v>185</v>
      </c>
      <c r="T126" s="5">
        <v>45089</v>
      </c>
      <c r="U126" s="11">
        <v>45090</v>
      </c>
      <c r="V126" s="9">
        <v>1.4610000000000001</v>
      </c>
      <c r="W126" s="9">
        <v>1.2090000000000001</v>
      </c>
      <c r="X126" s="9">
        <v>1.115</v>
      </c>
      <c r="Y126">
        <v>1.2616666670000001</v>
      </c>
      <c r="Z126">
        <v>1.2495651000000001</v>
      </c>
      <c r="AA126">
        <v>46.8</v>
      </c>
    </row>
    <row r="127" spans="1:27" s="9" customFormat="1" x14ac:dyDescent="0.35">
      <c r="A127" s="9">
        <v>1</v>
      </c>
      <c r="B127" s="9">
        <v>1</v>
      </c>
      <c r="C127" s="9">
        <v>10</v>
      </c>
      <c r="D127" s="9">
        <v>10</v>
      </c>
      <c r="E127" s="10">
        <v>9</v>
      </c>
      <c r="F127" s="9">
        <v>27</v>
      </c>
      <c r="G127" s="9">
        <v>5</v>
      </c>
      <c r="H127" s="9" t="s">
        <v>50</v>
      </c>
      <c r="I127" s="9">
        <v>126</v>
      </c>
      <c r="J127" s="11">
        <v>44721</v>
      </c>
      <c r="K127" s="5" t="s">
        <v>184</v>
      </c>
      <c r="L127" s="9">
        <v>0</v>
      </c>
      <c r="M127" s="5">
        <v>45085</v>
      </c>
      <c r="N127" s="11">
        <v>45086</v>
      </c>
      <c r="O127">
        <v>10.074</v>
      </c>
      <c r="P127">
        <v>686</v>
      </c>
      <c r="Q127">
        <v>186935000</v>
      </c>
      <c r="R127" s="9">
        <v>1</v>
      </c>
      <c r="S127" s="9" t="s">
        <v>185</v>
      </c>
      <c r="T127" s="5">
        <v>45089</v>
      </c>
      <c r="U127" s="11">
        <v>45090</v>
      </c>
      <c r="V127" s="9">
        <v>1.0900000000000001</v>
      </c>
      <c r="W127" s="9">
        <v>1.3320000000000001</v>
      </c>
      <c r="X127" s="9">
        <v>1.3260000000000001</v>
      </c>
      <c r="Y127">
        <v>1.249333333</v>
      </c>
      <c r="Z127">
        <v>1.225254514</v>
      </c>
      <c r="AA127">
        <v>46.8</v>
      </c>
    </row>
    <row r="128" spans="1:27" x14ac:dyDescent="0.35">
      <c r="A128">
        <v>1</v>
      </c>
      <c r="B128">
        <v>1</v>
      </c>
      <c r="C128">
        <v>14</v>
      </c>
      <c r="D128">
        <v>14</v>
      </c>
      <c r="E128" s="2">
        <v>8</v>
      </c>
      <c r="F128">
        <v>27</v>
      </c>
      <c r="G128">
        <v>1</v>
      </c>
      <c r="H128" t="s">
        <v>51</v>
      </c>
      <c r="I128">
        <v>177</v>
      </c>
      <c r="J128" s="5">
        <v>44707</v>
      </c>
      <c r="K128" s="6">
        <v>1276.5</v>
      </c>
      <c r="L128">
        <v>0</v>
      </c>
      <c r="M128" s="5">
        <v>45085</v>
      </c>
      <c r="N128" s="5">
        <v>45086</v>
      </c>
      <c r="O128">
        <v>10.074</v>
      </c>
      <c r="P128">
        <v>686</v>
      </c>
      <c r="Q128">
        <v>186935000</v>
      </c>
      <c r="R128">
        <v>1</v>
      </c>
      <c r="S128" t="s">
        <v>185</v>
      </c>
      <c r="T128" s="5">
        <v>45089</v>
      </c>
      <c r="U128" s="5">
        <v>45090</v>
      </c>
      <c r="V128">
        <v>1.466</v>
      </c>
      <c r="W128">
        <v>0.97</v>
      </c>
      <c r="X128">
        <v>1.7470000000000001</v>
      </c>
      <c r="Y128">
        <v>1.3943333330000001</v>
      </c>
      <c r="Z128">
        <v>1.5261698699999999</v>
      </c>
      <c r="AA128">
        <v>46.8</v>
      </c>
    </row>
    <row r="129" spans="1:27" x14ac:dyDescent="0.35">
      <c r="A129">
        <v>1</v>
      </c>
      <c r="B129">
        <v>1</v>
      </c>
      <c r="C129">
        <v>4</v>
      </c>
      <c r="D129">
        <v>4</v>
      </c>
      <c r="E129" s="2">
        <v>3</v>
      </c>
      <c r="F129">
        <v>32</v>
      </c>
      <c r="G129">
        <v>10</v>
      </c>
      <c r="H129" t="s">
        <v>52</v>
      </c>
      <c r="I129">
        <v>42</v>
      </c>
      <c r="J129" s="5">
        <v>44712</v>
      </c>
      <c r="K129" s="6">
        <v>3381</v>
      </c>
      <c r="L129">
        <v>0</v>
      </c>
      <c r="M129" s="5">
        <v>45085</v>
      </c>
      <c r="N129" s="5">
        <v>45086</v>
      </c>
      <c r="O129">
        <v>10.074</v>
      </c>
      <c r="P129">
        <v>686</v>
      </c>
      <c r="Q129">
        <v>186935000</v>
      </c>
      <c r="R129">
        <v>1</v>
      </c>
      <c r="S129" t="s">
        <v>185</v>
      </c>
      <c r="T129" s="5">
        <v>45089</v>
      </c>
      <c r="U129" s="7">
        <v>45090</v>
      </c>
      <c r="V129" s="8">
        <v>0.93700000000000006</v>
      </c>
      <c r="W129" s="8">
        <v>1.3759999999999999</v>
      </c>
      <c r="X129" s="8">
        <v>1.0249999999999999</v>
      </c>
      <c r="Y129" s="8">
        <v>1.1126666670000001</v>
      </c>
      <c r="Z129">
        <v>0.97185128279999999</v>
      </c>
      <c r="AA129">
        <v>46.8</v>
      </c>
    </row>
    <row r="130" spans="1:27" x14ac:dyDescent="0.35">
      <c r="A130">
        <v>1</v>
      </c>
      <c r="B130">
        <v>1</v>
      </c>
      <c r="C130">
        <v>10</v>
      </c>
      <c r="D130">
        <v>10</v>
      </c>
      <c r="E130" s="2">
        <v>12</v>
      </c>
      <c r="F130">
        <v>32</v>
      </c>
      <c r="G130">
        <v>15</v>
      </c>
      <c r="H130" t="s">
        <v>49</v>
      </c>
      <c r="I130">
        <v>129</v>
      </c>
      <c r="J130" s="5">
        <v>45084</v>
      </c>
      <c r="K130" s="5" t="s">
        <v>184</v>
      </c>
      <c r="L130">
        <v>1</v>
      </c>
      <c r="M130" s="5">
        <v>45085</v>
      </c>
      <c r="N130" s="5">
        <v>45086</v>
      </c>
      <c r="O130">
        <v>10.074</v>
      </c>
      <c r="P130">
        <v>686</v>
      </c>
      <c r="Q130">
        <v>186935000</v>
      </c>
      <c r="R130">
        <v>1</v>
      </c>
      <c r="S130" t="s">
        <v>185</v>
      </c>
      <c r="T130" s="5">
        <v>45089</v>
      </c>
      <c r="U130" s="5">
        <v>45090</v>
      </c>
      <c r="V130">
        <v>4.5970000000000004</v>
      </c>
      <c r="W130">
        <v>3.3879999999999999</v>
      </c>
      <c r="X130">
        <v>4.4210000000000003</v>
      </c>
      <c r="Y130">
        <v>4.1353333330000002</v>
      </c>
      <c r="Z130">
        <v>13.42427069</v>
      </c>
      <c r="AA130">
        <v>46.8</v>
      </c>
    </row>
    <row r="131" spans="1:27" x14ac:dyDescent="0.35">
      <c r="A131">
        <v>1</v>
      </c>
      <c r="B131">
        <v>1</v>
      </c>
      <c r="C131">
        <v>10</v>
      </c>
      <c r="D131">
        <v>10</v>
      </c>
      <c r="E131" s="2">
        <v>13</v>
      </c>
      <c r="F131" t="s">
        <v>184</v>
      </c>
      <c r="G131" t="s">
        <v>184</v>
      </c>
      <c r="H131" t="s">
        <v>187</v>
      </c>
      <c r="I131">
        <v>130</v>
      </c>
      <c r="J131" t="s">
        <v>184</v>
      </c>
      <c r="K131" s="5" t="s">
        <v>184</v>
      </c>
      <c r="L131">
        <v>1</v>
      </c>
      <c r="M131" s="5">
        <v>45085</v>
      </c>
      <c r="N131" s="5">
        <v>45086</v>
      </c>
      <c r="O131">
        <v>10.074</v>
      </c>
      <c r="P131">
        <v>686</v>
      </c>
      <c r="Q131">
        <v>186935000</v>
      </c>
      <c r="R131">
        <v>1</v>
      </c>
      <c r="S131" t="s">
        <v>185</v>
      </c>
      <c r="T131" s="5">
        <v>45089</v>
      </c>
      <c r="U131" s="5">
        <v>45090</v>
      </c>
      <c r="V131">
        <v>1.1120000000000001</v>
      </c>
      <c r="W131">
        <v>0.96899999999999997</v>
      </c>
      <c r="X131">
        <v>0.89900000000000002</v>
      </c>
      <c r="Y131">
        <v>0.99333333329999995</v>
      </c>
      <c r="Z131">
        <v>0.77456822199999997</v>
      </c>
      <c r="AA131">
        <v>46.8</v>
      </c>
    </row>
    <row r="132" spans="1:27" x14ac:dyDescent="0.35">
      <c r="A132">
        <v>1</v>
      </c>
      <c r="B132">
        <v>1</v>
      </c>
      <c r="C132">
        <v>11</v>
      </c>
      <c r="D132">
        <v>11</v>
      </c>
      <c r="E132" s="2">
        <v>1</v>
      </c>
      <c r="F132">
        <v>27</v>
      </c>
      <c r="G132">
        <v>15</v>
      </c>
      <c r="H132" t="s">
        <v>49</v>
      </c>
      <c r="I132">
        <v>131</v>
      </c>
      <c r="J132" s="5">
        <v>44705</v>
      </c>
      <c r="K132" s="5" t="s">
        <v>184</v>
      </c>
      <c r="L132">
        <v>0</v>
      </c>
      <c r="M132" s="5">
        <v>45085</v>
      </c>
      <c r="N132" s="5">
        <v>45086</v>
      </c>
      <c r="O132">
        <v>10.074</v>
      </c>
      <c r="P132">
        <v>686</v>
      </c>
      <c r="Q132">
        <v>186935000</v>
      </c>
      <c r="R132">
        <v>1</v>
      </c>
      <c r="S132" t="s">
        <v>186</v>
      </c>
      <c r="T132" s="5">
        <v>45089</v>
      </c>
      <c r="U132" s="5">
        <v>45090</v>
      </c>
      <c r="V132">
        <v>1.2030000000000001</v>
      </c>
      <c r="W132">
        <v>1.327</v>
      </c>
      <c r="X132">
        <v>1.1619999999999999</v>
      </c>
      <c r="Y132">
        <v>1.2306666669999999</v>
      </c>
      <c r="Z132">
        <v>1.1889142500000001</v>
      </c>
      <c r="AA132">
        <v>46.8</v>
      </c>
    </row>
    <row r="133" spans="1:27" x14ac:dyDescent="0.35">
      <c r="A133">
        <v>1</v>
      </c>
      <c r="B133">
        <v>1</v>
      </c>
      <c r="C133">
        <v>11</v>
      </c>
      <c r="D133">
        <v>11</v>
      </c>
      <c r="E133" s="2">
        <v>2</v>
      </c>
      <c r="F133">
        <v>27</v>
      </c>
      <c r="G133">
        <v>15</v>
      </c>
      <c r="H133" t="s">
        <v>50</v>
      </c>
      <c r="I133">
        <v>132</v>
      </c>
      <c r="J133" s="5">
        <v>45084</v>
      </c>
      <c r="K133" s="5" t="s">
        <v>184</v>
      </c>
      <c r="L133">
        <v>1</v>
      </c>
      <c r="M133" s="5">
        <v>45085</v>
      </c>
      <c r="N133" s="5">
        <v>45086</v>
      </c>
      <c r="O133">
        <v>10.074</v>
      </c>
      <c r="P133">
        <v>686</v>
      </c>
      <c r="Q133">
        <v>186935000</v>
      </c>
      <c r="R133">
        <v>1</v>
      </c>
      <c r="S133" t="s">
        <v>186</v>
      </c>
      <c r="T133" s="5">
        <v>45089</v>
      </c>
      <c r="U133" s="5">
        <v>45090</v>
      </c>
      <c r="V133">
        <v>4.6779999999999999</v>
      </c>
      <c r="W133">
        <v>3.92</v>
      </c>
      <c r="X133">
        <v>4.9550000000000001</v>
      </c>
      <c r="Y133">
        <v>4.5176666670000003</v>
      </c>
      <c r="Z133">
        <v>16.02131</v>
      </c>
      <c r="AA133">
        <v>46.8</v>
      </c>
    </row>
    <row r="134" spans="1:27" x14ac:dyDescent="0.35">
      <c r="A134">
        <v>1</v>
      </c>
      <c r="B134">
        <v>1</v>
      </c>
      <c r="C134">
        <v>10</v>
      </c>
      <c r="D134">
        <v>10</v>
      </c>
      <c r="E134" s="2">
        <v>3</v>
      </c>
      <c r="F134">
        <v>30</v>
      </c>
      <c r="G134">
        <v>10</v>
      </c>
      <c r="H134" t="s">
        <v>51</v>
      </c>
      <c r="I134">
        <v>120</v>
      </c>
      <c r="J134" s="5">
        <v>44712</v>
      </c>
      <c r="K134" s="6">
        <v>8763</v>
      </c>
      <c r="L134">
        <v>0</v>
      </c>
      <c r="M134" s="5">
        <v>45085</v>
      </c>
      <c r="N134" s="5">
        <v>45086</v>
      </c>
      <c r="O134">
        <v>10.074</v>
      </c>
      <c r="P134">
        <v>686</v>
      </c>
      <c r="Q134">
        <v>186935000</v>
      </c>
      <c r="R134">
        <v>1</v>
      </c>
      <c r="S134" t="s">
        <v>185</v>
      </c>
      <c r="T134" s="5">
        <v>45089</v>
      </c>
      <c r="U134" s="5">
        <v>45090</v>
      </c>
      <c r="V134">
        <v>1.2150000000000001</v>
      </c>
      <c r="W134">
        <v>1.103</v>
      </c>
      <c r="X134">
        <v>0.98399999999999999</v>
      </c>
      <c r="Y134">
        <v>1.100666667</v>
      </c>
      <c r="Z134">
        <v>0.95100168269999996</v>
      </c>
      <c r="AA134">
        <v>46.8</v>
      </c>
    </row>
    <row r="135" spans="1:27" x14ac:dyDescent="0.35">
      <c r="A135">
        <v>1</v>
      </c>
      <c r="B135">
        <v>1</v>
      </c>
      <c r="C135">
        <v>12</v>
      </c>
      <c r="D135">
        <v>12</v>
      </c>
      <c r="E135" s="2">
        <v>2</v>
      </c>
      <c r="F135">
        <v>30</v>
      </c>
      <c r="G135">
        <v>1</v>
      </c>
      <c r="H135" t="s">
        <v>52</v>
      </c>
      <c r="I135">
        <v>145</v>
      </c>
      <c r="J135" s="5">
        <v>44712</v>
      </c>
      <c r="K135" s="6">
        <v>3381</v>
      </c>
      <c r="L135">
        <v>0</v>
      </c>
      <c r="M135" s="5">
        <v>45085</v>
      </c>
      <c r="N135" s="5">
        <v>45086</v>
      </c>
      <c r="O135">
        <v>10.074</v>
      </c>
      <c r="P135">
        <v>686</v>
      </c>
      <c r="Q135">
        <v>186935000</v>
      </c>
      <c r="R135">
        <v>1</v>
      </c>
      <c r="S135" t="s">
        <v>185</v>
      </c>
      <c r="T135" s="5">
        <v>45089</v>
      </c>
      <c r="U135" s="5">
        <v>45090</v>
      </c>
      <c r="V135">
        <v>1.1990000000000001</v>
      </c>
      <c r="W135">
        <v>1.1970000000000001</v>
      </c>
      <c r="X135">
        <v>1.4259999999999999</v>
      </c>
      <c r="Y135">
        <v>1.274</v>
      </c>
      <c r="Z135">
        <v>1.27411466</v>
      </c>
      <c r="AA135">
        <v>46.8</v>
      </c>
    </row>
    <row r="136" spans="1:27" x14ac:dyDescent="0.35">
      <c r="A136">
        <v>1</v>
      </c>
      <c r="B136">
        <v>1</v>
      </c>
      <c r="C136">
        <v>11</v>
      </c>
      <c r="D136">
        <v>11</v>
      </c>
      <c r="E136" s="2">
        <v>5</v>
      </c>
      <c r="F136">
        <v>27</v>
      </c>
      <c r="G136">
        <v>5</v>
      </c>
      <c r="H136" t="s">
        <v>49</v>
      </c>
      <c r="I136">
        <v>135</v>
      </c>
      <c r="J136" s="5">
        <v>44531</v>
      </c>
      <c r="K136" s="5" t="s">
        <v>184</v>
      </c>
      <c r="L136">
        <v>0</v>
      </c>
      <c r="M136" s="5">
        <v>45085</v>
      </c>
      <c r="N136" s="5">
        <v>45086</v>
      </c>
      <c r="O136">
        <v>10.074</v>
      </c>
      <c r="P136">
        <v>686</v>
      </c>
      <c r="Q136">
        <v>186935000</v>
      </c>
      <c r="R136">
        <v>1</v>
      </c>
      <c r="S136" t="s">
        <v>186</v>
      </c>
      <c r="T136" s="5">
        <v>45089</v>
      </c>
      <c r="U136" s="5">
        <v>45090</v>
      </c>
      <c r="V136">
        <v>1.615</v>
      </c>
      <c r="W136">
        <v>1.2010000000000001</v>
      </c>
      <c r="X136">
        <v>1.454</v>
      </c>
      <c r="Y136">
        <v>1.423333333</v>
      </c>
      <c r="Z136">
        <v>1.5903140499999999</v>
      </c>
      <c r="AA136">
        <v>46.8</v>
      </c>
    </row>
    <row r="137" spans="1:27" x14ac:dyDescent="0.35">
      <c r="A137">
        <v>1</v>
      </c>
      <c r="B137">
        <v>1</v>
      </c>
      <c r="C137">
        <v>11</v>
      </c>
      <c r="D137">
        <v>11</v>
      </c>
      <c r="E137" s="2">
        <v>6</v>
      </c>
      <c r="F137">
        <v>27</v>
      </c>
      <c r="G137">
        <v>5</v>
      </c>
      <c r="H137" t="s">
        <v>50</v>
      </c>
      <c r="I137">
        <v>136</v>
      </c>
      <c r="J137" s="5">
        <v>44531</v>
      </c>
      <c r="K137" s="5" t="s">
        <v>184</v>
      </c>
      <c r="L137">
        <v>0</v>
      </c>
      <c r="M137" s="5">
        <v>45085</v>
      </c>
      <c r="N137" s="5">
        <v>45086</v>
      </c>
      <c r="O137">
        <v>10.074</v>
      </c>
      <c r="P137">
        <v>686</v>
      </c>
      <c r="Q137">
        <v>186935000</v>
      </c>
      <c r="R137">
        <v>1</v>
      </c>
      <c r="S137" t="s">
        <v>186</v>
      </c>
      <c r="T137" s="5">
        <v>45089</v>
      </c>
      <c r="U137" s="5">
        <v>45090</v>
      </c>
      <c r="V137">
        <v>1.96</v>
      </c>
      <c r="W137">
        <v>1.585</v>
      </c>
      <c r="X137">
        <v>1.3149999999999999</v>
      </c>
      <c r="Y137">
        <v>1.62</v>
      </c>
      <c r="Z137">
        <v>2.0601539999999998</v>
      </c>
      <c r="AA137">
        <v>46.8</v>
      </c>
    </row>
    <row r="138" spans="1:27" x14ac:dyDescent="0.35">
      <c r="A138">
        <v>1</v>
      </c>
      <c r="B138">
        <v>1</v>
      </c>
      <c r="C138">
        <v>10</v>
      </c>
      <c r="D138">
        <v>10</v>
      </c>
      <c r="E138" s="2">
        <v>2</v>
      </c>
      <c r="F138">
        <v>30</v>
      </c>
      <c r="G138">
        <v>10</v>
      </c>
      <c r="H138" t="s">
        <v>52</v>
      </c>
      <c r="I138">
        <v>119</v>
      </c>
      <c r="J138" s="5">
        <v>44714</v>
      </c>
      <c r="K138" s="6">
        <v>4243.5</v>
      </c>
      <c r="L138">
        <v>0</v>
      </c>
      <c r="M138" s="5">
        <v>45085</v>
      </c>
      <c r="N138" s="5">
        <v>45086</v>
      </c>
      <c r="O138">
        <v>10.074</v>
      </c>
      <c r="P138">
        <v>686</v>
      </c>
      <c r="Q138">
        <v>186935000</v>
      </c>
      <c r="R138">
        <v>1</v>
      </c>
      <c r="S138" t="s">
        <v>185</v>
      </c>
      <c r="T138" s="5">
        <v>45089</v>
      </c>
      <c r="U138" s="7">
        <v>45090</v>
      </c>
      <c r="V138" s="8">
        <v>1.452</v>
      </c>
      <c r="W138" s="8">
        <v>0.84899999999999998</v>
      </c>
      <c r="X138" s="8">
        <v>1.04</v>
      </c>
      <c r="Y138" s="8">
        <v>1.1136666669999999</v>
      </c>
      <c r="Z138">
        <v>0.97359854400000001</v>
      </c>
      <c r="AA138">
        <v>46.8</v>
      </c>
    </row>
    <row r="139" spans="1:27" x14ac:dyDescent="0.35">
      <c r="A139">
        <v>1</v>
      </c>
      <c r="B139">
        <v>1</v>
      </c>
      <c r="C139">
        <v>4</v>
      </c>
      <c r="D139">
        <v>4</v>
      </c>
      <c r="E139" s="2">
        <v>8</v>
      </c>
      <c r="F139">
        <v>27</v>
      </c>
      <c r="G139">
        <v>15</v>
      </c>
      <c r="H139" t="s">
        <v>51</v>
      </c>
      <c r="I139">
        <v>47</v>
      </c>
      <c r="J139" s="5">
        <v>44715</v>
      </c>
      <c r="K139" s="6">
        <v>2311.5</v>
      </c>
      <c r="L139">
        <v>0</v>
      </c>
      <c r="M139" s="5">
        <v>45085</v>
      </c>
      <c r="N139" s="5">
        <v>45086</v>
      </c>
      <c r="O139">
        <v>10.074</v>
      </c>
      <c r="P139">
        <v>686</v>
      </c>
      <c r="Q139">
        <v>186935000</v>
      </c>
      <c r="R139">
        <v>1</v>
      </c>
      <c r="S139" t="s">
        <v>185</v>
      </c>
      <c r="T139" s="5">
        <v>45089</v>
      </c>
      <c r="U139" s="7">
        <v>45090</v>
      </c>
      <c r="V139" s="8">
        <v>1.4550000000000001</v>
      </c>
      <c r="W139" s="8">
        <v>1.4159999999999999</v>
      </c>
      <c r="X139" s="8">
        <v>1.591</v>
      </c>
      <c r="Y139" s="8">
        <v>1.487333333</v>
      </c>
      <c r="Z139">
        <v>1.7365459400000001</v>
      </c>
      <c r="AA139">
        <v>46.8</v>
      </c>
    </row>
    <row r="140" spans="1:27" x14ac:dyDescent="0.35">
      <c r="A140">
        <v>1</v>
      </c>
      <c r="B140">
        <v>1</v>
      </c>
      <c r="C140">
        <v>11</v>
      </c>
      <c r="D140">
        <v>11</v>
      </c>
      <c r="E140" s="2">
        <v>9</v>
      </c>
      <c r="F140">
        <v>32</v>
      </c>
      <c r="G140">
        <v>15</v>
      </c>
      <c r="H140" t="s">
        <v>49</v>
      </c>
      <c r="I140">
        <v>139</v>
      </c>
      <c r="J140" s="5">
        <v>44737</v>
      </c>
      <c r="K140" s="5" t="s">
        <v>184</v>
      </c>
      <c r="L140">
        <v>0</v>
      </c>
      <c r="M140" s="5">
        <v>45085</v>
      </c>
      <c r="N140" s="5">
        <v>45086</v>
      </c>
      <c r="O140">
        <v>10.074</v>
      </c>
      <c r="P140">
        <v>686</v>
      </c>
      <c r="Q140">
        <v>186935000</v>
      </c>
      <c r="R140">
        <v>1</v>
      </c>
      <c r="S140" t="s">
        <v>186</v>
      </c>
      <c r="T140" s="5">
        <v>45089</v>
      </c>
      <c r="U140" s="5">
        <v>45090</v>
      </c>
      <c r="V140">
        <v>1.266</v>
      </c>
      <c r="W140">
        <v>1.272</v>
      </c>
      <c r="X140">
        <v>1.329</v>
      </c>
      <c r="Y140">
        <v>1.2889999999999999</v>
      </c>
      <c r="Z140">
        <v>1.3042939</v>
      </c>
      <c r="AA140">
        <v>46.8</v>
      </c>
    </row>
    <row r="141" spans="1:27" x14ac:dyDescent="0.35">
      <c r="A141">
        <v>1</v>
      </c>
      <c r="B141">
        <v>1</v>
      </c>
      <c r="C141">
        <v>11</v>
      </c>
      <c r="D141">
        <v>11</v>
      </c>
      <c r="E141" s="2">
        <v>10</v>
      </c>
      <c r="F141">
        <v>32</v>
      </c>
      <c r="G141">
        <v>15</v>
      </c>
      <c r="H141" t="s">
        <v>50</v>
      </c>
      <c r="I141">
        <v>140</v>
      </c>
      <c r="J141" s="5">
        <v>45085</v>
      </c>
      <c r="K141" s="5" t="s">
        <v>184</v>
      </c>
      <c r="L141">
        <v>1</v>
      </c>
      <c r="M141" s="5">
        <v>45085</v>
      </c>
      <c r="N141" s="5">
        <v>45086</v>
      </c>
      <c r="O141">
        <v>10.074</v>
      </c>
      <c r="P141">
        <v>686</v>
      </c>
      <c r="Q141">
        <v>186935000</v>
      </c>
      <c r="R141">
        <v>1</v>
      </c>
      <c r="S141" t="s">
        <v>186</v>
      </c>
      <c r="T141" s="5">
        <v>45089</v>
      </c>
      <c r="U141" s="5">
        <v>45090</v>
      </c>
      <c r="V141">
        <v>4.49</v>
      </c>
      <c r="W141">
        <v>3.734</v>
      </c>
      <c r="X141">
        <v>4.1950000000000003</v>
      </c>
      <c r="Y141">
        <v>4.1396666670000002</v>
      </c>
      <c r="Z141">
        <v>13.452400000000001</v>
      </c>
      <c r="AA141">
        <v>46.8</v>
      </c>
    </row>
    <row r="142" spans="1:27" x14ac:dyDescent="0.35">
      <c r="A142">
        <v>1</v>
      </c>
      <c r="B142">
        <v>1</v>
      </c>
      <c r="C142">
        <v>14</v>
      </c>
      <c r="D142">
        <v>14</v>
      </c>
      <c r="E142" s="2">
        <v>10</v>
      </c>
      <c r="F142">
        <v>30</v>
      </c>
      <c r="G142">
        <v>15</v>
      </c>
      <c r="H142" t="s">
        <v>51</v>
      </c>
      <c r="I142">
        <v>179</v>
      </c>
      <c r="J142" s="5">
        <v>44715</v>
      </c>
      <c r="K142" s="6">
        <v>2311.5</v>
      </c>
      <c r="L142">
        <v>0</v>
      </c>
      <c r="M142" s="5">
        <v>45085</v>
      </c>
      <c r="N142" s="5">
        <v>45086</v>
      </c>
      <c r="O142">
        <v>10.074</v>
      </c>
      <c r="P142">
        <v>686</v>
      </c>
      <c r="Q142">
        <v>186935000</v>
      </c>
      <c r="R142">
        <v>1</v>
      </c>
      <c r="S142" t="s">
        <v>185</v>
      </c>
      <c r="T142" s="5">
        <v>45089</v>
      </c>
      <c r="U142" s="5">
        <v>45090</v>
      </c>
      <c r="V142">
        <v>1.2350000000000001</v>
      </c>
      <c r="W142">
        <v>1.371</v>
      </c>
      <c r="X142">
        <v>1.2150000000000001</v>
      </c>
      <c r="Y142">
        <v>1.2736666670000001</v>
      </c>
      <c r="Z142">
        <v>1.2734479999999999</v>
      </c>
      <c r="AA142">
        <v>46.8</v>
      </c>
    </row>
    <row r="143" spans="1:27" x14ac:dyDescent="0.35">
      <c r="A143">
        <v>1</v>
      </c>
      <c r="B143">
        <v>1</v>
      </c>
      <c r="C143">
        <v>5</v>
      </c>
      <c r="D143">
        <v>5</v>
      </c>
      <c r="E143" s="2">
        <v>3</v>
      </c>
      <c r="F143">
        <v>30</v>
      </c>
      <c r="G143">
        <v>5</v>
      </c>
      <c r="H143" t="s">
        <v>52</v>
      </c>
      <c r="I143">
        <v>55</v>
      </c>
      <c r="J143" s="5">
        <v>44719</v>
      </c>
      <c r="K143" s="6">
        <v>11626.5</v>
      </c>
      <c r="L143">
        <v>0</v>
      </c>
      <c r="M143" s="5">
        <v>45085</v>
      </c>
      <c r="N143" s="5">
        <v>45086</v>
      </c>
      <c r="O143">
        <v>10.074</v>
      </c>
      <c r="P143">
        <v>686</v>
      </c>
      <c r="Q143">
        <v>186935000</v>
      </c>
      <c r="R143">
        <v>1</v>
      </c>
      <c r="S143" t="s">
        <v>186</v>
      </c>
      <c r="T143" s="5">
        <v>45089</v>
      </c>
      <c r="U143" s="7">
        <v>45090</v>
      </c>
      <c r="V143" s="8">
        <v>2.2080000000000002</v>
      </c>
      <c r="W143" s="8">
        <v>2.073</v>
      </c>
      <c r="X143" s="8">
        <v>1.5609999999999999</v>
      </c>
      <c r="Y143" s="8">
        <v>1.947333333</v>
      </c>
      <c r="Z143">
        <v>2.976804</v>
      </c>
      <c r="AA143">
        <v>46.8</v>
      </c>
    </row>
    <row r="144" spans="1:27" x14ac:dyDescent="0.35">
      <c r="A144">
        <v>1</v>
      </c>
      <c r="B144">
        <v>1</v>
      </c>
      <c r="C144">
        <v>11</v>
      </c>
      <c r="D144">
        <v>11</v>
      </c>
      <c r="E144" s="2">
        <v>13</v>
      </c>
      <c r="F144" t="s">
        <v>184</v>
      </c>
      <c r="G144" t="s">
        <v>184</v>
      </c>
      <c r="H144" t="s">
        <v>187</v>
      </c>
      <c r="I144">
        <v>143</v>
      </c>
      <c r="J144" t="s">
        <v>184</v>
      </c>
      <c r="K144" s="5" t="s">
        <v>184</v>
      </c>
      <c r="L144">
        <v>1</v>
      </c>
      <c r="M144" s="5">
        <v>45085</v>
      </c>
      <c r="N144" s="5">
        <v>45086</v>
      </c>
      <c r="O144">
        <v>10.074</v>
      </c>
      <c r="P144">
        <v>686</v>
      </c>
      <c r="Q144">
        <v>186935000</v>
      </c>
      <c r="R144">
        <v>1</v>
      </c>
      <c r="S144" t="s">
        <v>186</v>
      </c>
      <c r="T144" s="5">
        <v>45089</v>
      </c>
      <c r="U144" s="5">
        <v>45090</v>
      </c>
      <c r="V144">
        <v>1.72</v>
      </c>
      <c r="W144">
        <v>1.736</v>
      </c>
      <c r="X144">
        <v>1.391</v>
      </c>
      <c r="Y144">
        <v>1.6156666669999999</v>
      </c>
      <c r="Z144">
        <v>2.0449147299999999</v>
      </c>
      <c r="AA144">
        <v>46.8</v>
      </c>
    </row>
    <row r="145" spans="1:27" x14ac:dyDescent="0.35">
      <c r="A145">
        <v>1</v>
      </c>
      <c r="B145">
        <v>1</v>
      </c>
      <c r="C145">
        <v>12</v>
      </c>
      <c r="D145">
        <v>12</v>
      </c>
      <c r="E145" s="2">
        <v>1</v>
      </c>
      <c r="F145">
        <v>30</v>
      </c>
      <c r="G145">
        <v>1</v>
      </c>
      <c r="H145" t="s">
        <v>49</v>
      </c>
      <c r="I145">
        <v>144</v>
      </c>
      <c r="J145" s="5">
        <v>45077</v>
      </c>
      <c r="K145" s="5" t="s">
        <v>184</v>
      </c>
      <c r="L145">
        <v>1</v>
      </c>
      <c r="M145" s="5">
        <v>45085</v>
      </c>
      <c r="N145" s="5">
        <v>45086</v>
      </c>
      <c r="O145">
        <v>10.074</v>
      </c>
      <c r="P145">
        <v>686</v>
      </c>
      <c r="Q145">
        <v>186935000</v>
      </c>
      <c r="R145">
        <v>1</v>
      </c>
      <c r="S145" t="s">
        <v>185</v>
      </c>
      <c r="T145" s="5">
        <v>45089</v>
      </c>
      <c r="U145" s="5">
        <v>45090</v>
      </c>
      <c r="V145">
        <v>3.282</v>
      </c>
      <c r="W145">
        <v>3.5680000000000001</v>
      </c>
      <c r="X145">
        <v>3.359</v>
      </c>
      <c r="Y145">
        <v>3.403</v>
      </c>
      <c r="Z145">
        <v>9.0906199999999995</v>
      </c>
      <c r="AA145">
        <v>46.8</v>
      </c>
    </row>
    <row r="146" spans="1:27" x14ac:dyDescent="0.35">
      <c r="A146">
        <v>1</v>
      </c>
      <c r="B146">
        <v>1</v>
      </c>
      <c r="C146">
        <v>5</v>
      </c>
      <c r="D146">
        <v>5</v>
      </c>
      <c r="E146" s="2">
        <v>4</v>
      </c>
      <c r="F146">
        <v>30</v>
      </c>
      <c r="G146">
        <v>5</v>
      </c>
      <c r="H146" t="s">
        <v>51</v>
      </c>
      <c r="I146">
        <v>56</v>
      </c>
      <c r="J146" s="5">
        <v>44720</v>
      </c>
      <c r="K146" s="6">
        <v>10350</v>
      </c>
      <c r="L146">
        <v>0</v>
      </c>
      <c r="M146" s="5">
        <v>45085</v>
      </c>
      <c r="N146" s="5">
        <v>45086</v>
      </c>
      <c r="O146">
        <v>10.074</v>
      </c>
      <c r="P146">
        <v>686</v>
      </c>
      <c r="Q146">
        <v>186935000</v>
      </c>
      <c r="R146">
        <v>1</v>
      </c>
      <c r="S146" t="s">
        <v>186</v>
      </c>
      <c r="T146" s="5">
        <v>45089</v>
      </c>
      <c r="U146" s="7">
        <v>45090</v>
      </c>
      <c r="V146" s="8">
        <v>1.869</v>
      </c>
      <c r="W146" s="8">
        <v>1.706</v>
      </c>
      <c r="X146" s="8">
        <v>1.5609999999999999</v>
      </c>
      <c r="Y146" s="8">
        <v>1.712</v>
      </c>
      <c r="Z146">
        <v>2.3007909999999998</v>
      </c>
      <c r="AA146">
        <v>46.8</v>
      </c>
    </row>
    <row r="147" spans="1:27" x14ac:dyDescent="0.35">
      <c r="A147">
        <v>1</v>
      </c>
      <c r="B147">
        <v>1</v>
      </c>
      <c r="C147">
        <v>6</v>
      </c>
      <c r="D147">
        <v>6</v>
      </c>
      <c r="E147" s="2">
        <v>3</v>
      </c>
      <c r="F147">
        <v>30</v>
      </c>
      <c r="G147">
        <v>5</v>
      </c>
      <c r="H147" t="s">
        <v>52</v>
      </c>
      <c r="I147">
        <v>68</v>
      </c>
      <c r="J147" s="5">
        <v>44720</v>
      </c>
      <c r="K147" s="6">
        <v>7279.5</v>
      </c>
      <c r="L147">
        <v>0</v>
      </c>
      <c r="M147" s="5">
        <v>45085</v>
      </c>
      <c r="N147" s="5">
        <v>45086</v>
      </c>
      <c r="O147">
        <v>10.074</v>
      </c>
      <c r="P147">
        <v>686</v>
      </c>
      <c r="Q147">
        <v>186935000</v>
      </c>
      <c r="R147">
        <v>1</v>
      </c>
      <c r="S147" t="s">
        <v>185</v>
      </c>
      <c r="T147" s="5">
        <v>45089</v>
      </c>
      <c r="U147" s="7">
        <v>45090</v>
      </c>
      <c r="V147" s="8">
        <v>0.80500000000000005</v>
      </c>
      <c r="W147" s="8">
        <v>1.2709999999999999</v>
      </c>
      <c r="X147" s="8">
        <v>1.1719999999999999</v>
      </c>
      <c r="Y147" s="8">
        <v>1.082666667</v>
      </c>
      <c r="Z147">
        <v>0.9201511</v>
      </c>
      <c r="AA147">
        <v>46.8</v>
      </c>
    </row>
    <row r="148" spans="1:27" x14ac:dyDescent="0.35">
      <c r="A148">
        <v>1</v>
      </c>
      <c r="B148">
        <v>1</v>
      </c>
      <c r="C148">
        <v>8</v>
      </c>
      <c r="D148">
        <v>8</v>
      </c>
      <c r="E148" s="2">
        <v>11</v>
      </c>
      <c r="F148">
        <v>30</v>
      </c>
      <c r="G148">
        <v>10</v>
      </c>
      <c r="H148" t="s">
        <v>52</v>
      </c>
      <c r="I148">
        <v>102</v>
      </c>
      <c r="J148" s="5">
        <v>44720</v>
      </c>
      <c r="K148" s="6">
        <v>7279.5</v>
      </c>
      <c r="L148">
        <v>0</v>
      </c>
      <c r="M148" s="5">
        <v>45085</v>
      </c>
      <c r="N148" s="5">
        <v>45086</v>
      </c>
      <c r="O148">
        <v>10.074</v>
      </c>
      <c r="P148">
        <v>686</v>
      </c>
      <c r="Q148">
        <v>186935000</v>
      </c>
      <c r="R148">
        <v>1</v>
      </c>
      <c r="S148" t="s">
        <v>185</v>
      </c>
      <c r="T148" s="5">
        <v>45089</v>
      </c>
      <c r="U148" s="7">
        <v>45090</v>
      </c>
      <c r="V148" s="8">
        <v>1.84</v>
      </c>
      <c r="W148" s="8">
        <v>1.07</v>
      </c>
      <c r="X148" s="8">
        <v>1.6679999999999999</v>
      </c>
      <c r="Y148" s="8">
        <v>1.526</v>
      </c>
      <c r="Z148">
        <v>1.8280106599999999</v>
      </c>
      <c r="AA148">
        <v>46.8</v>
      </c>
    </row>
    <row r="149" spans="1:27" x14ac:dyDescent="0.35">
      <c r="A149">
        <v>1</v>
      </c>
      <c r="B149">
        <v>1</v>
      </c>
      <c r="C149">
        <v>12</v>
      </c>
      <c r="D149">
        <v>12</v>
      </c>
      <c r="E149" s="2">
        <v>5</v>
      </c>
      <c r="F149">
        <v>32</v>
      </c>
      <c r="G149">
        <v>10</v>
      </c>
      <c r="H149" t="s">
        <v>49</v>
      </c>
      <c r="I149">
        <v>148</v>
      </c>
      <c r="J149" s="5">
        <v>44541</v>
      </c>
      <c r="K149" s="5" t="s">
        <v>184</v>
      </c>
      <c r="L149">
        <v>1</v>
      </c>
      <c r="M149" s="5">
        <v>45085</v>
      </c>
      <c r="N149" s="5">
        <v>45086</v>
      </c>
      <c r="O149">
        <v>10.074</v>
      </c>
      <c r="P149">
        <v>686</v>
      </c>
      <c r="Q149">
        <v>186935000</v>
      </c>
      <c r="R149">
        <v>1</v>
      </c>
      <c r="S149" t="s">
        <v>185</v>
      </c>
      <c r="T149" s="5">
        <v>45089</v>
      </c>
      <c r="U149" s="5">
        <v>45090</v>
      </c>
      <c r="V149">
        <v>5.7350000000000003</v>
      </c>
      <c r="W149">
        <v>5.6079999999999997</v>
      </c>
      <c r="X149">
        <v>5.7569999999999997</v>
      </c>
      <c r="Y149">
        <v>5.7</v>
      </c>
      <c r="Z149">
        <v>25.504650000000002</v>
      </c>
      <c r="AA149">
        <v>46.8</v>
      </c>
    </row>
    <row r="150" spans="1:27" x14ac:dyDescent="0.35">
      <c r="A150">
        <v>1</v>
      </c>
      <c r="B150">
        <v>1</v>
      </c>
      <c r="C150">
        <v>8</v>
      </c>
      <c r="D150">
        <v>8</v>
      </c>
      <c r="E150" s="2">
        <v>12</v>
      </c>
      <c r="F150">
        <v>30</v>
      </c>
      <c r="G150">
        <v>10</v>
      </c>
      <c r="H150" t="s">
        <v>51</v>
      </c>
      <c r="I150">
        <v>103</v>
      </c>
      <c r="J150" s="5">
        <v>44720</v>
      </c>
      <c r="K150" s="6">
        <v>10350</v>
      </c>
      <c r="L150">
        <v>0</v>
      </c>
      <c r="M150" s="5">
        <v>45085</v>
      </c>
      <c r="N150" s="5">
        <v>45086</v>
      </c>
      <c r="O150">
        <v>10.074</v>
      </c>
      <c r="P150">
        <v>686</v>
      </c>
      <c r="Q150">
        <v>186935000</v>
      </c>
      <c r="R150">
        <v>1</v>
      </c>
      <c r="S150" t="s">
        <v>185</v>
      </c>
      <c r="T150" s="5">
        <v>45089</v>
      </c>
      <c r="U150" s="7">
        <v>45090</v>
      </c>
      <c r="V150" s="8">
        <v>1.573</v>
      </c>
      <c r="W150" s="8">
        <v>1.393</v>
      </c>
      <c r="X150" s="8">
        <v>1.7589999999999999</v>
      </c>
      <c r="Y150" s="8">
        <v>1.575</v>
      </c>
      <c r="Z150">
        <v>1.9472906249999999</v>
      </c>
      <c r="AA150">
        <v>46.8</v>
      </c>
    </row>
    <row r="151" spans="1:27" x14ac:dyDescent="0.35">
      <c r="A151">
        <v>1</v>
      </c>
      <c r="B151">
        <v>1</v>
      </c>
      <c r="C151">
        <v>12</v>
      </c>
      <c r="D151">
        <v>12</v>
      </c>
      <c r="E151" s="2">
        <v>7</v>
      </c>
      <c r="F151">
        <v>30</v>
      </c>
      <c r="G151">
        <v>10</v>
      </c>
      <c r="H151" t="s">
        <v>49</v>
      </c>
      <c r="I151">
        <v>150</v>
      </c>
      <c r="J151" s="5">
        <v>44546</v>
      </c>
      <c r="K151" s="5" t="s">
        <v>184</v>
      </c>
      <c r="L151">
        <v>0</v>
      </c>
      <c r="M151" s="5">
        <v>45085</v>
      </c>
      <c r="N151" s="5">
        <v>45086</v>
      </c>
      <c r="O151">
        <v>10.074</v>
      </c>
      <c r="P151">
        <v>686</v>
      </c>
      <c r="Q151">
        <v>186935000</v>
      </c>
      <c r="R151">
        <v>1</v>
      </c>
      <c r="S151" t="s">
        <v>185</v>
      </c>
      <c r="T151" s="5">
        <v>45089</v>
      </c>
      <c r="U151" s="5">
        <v>45090</v>
      </c>
      <c r="V151">
        <v>1.323</v>
      </c>
      <c r="W151">
        <v>1.1990000000000001</v>
      </c>
      <c r="X151">
        <v>1.3109999999999999</v>
      </c>
      <c r="Y151">
        <v>1.2776666670000001</v>
      </c>
      <c r="Z151">
        <v>1.2814589999999999</v>
      </c>
      <c r="AA151">
        <v>46.8</v>
      </c>
    </row>
    <row r="152" spans="1:27" x14ac:dyDescent="0.35">
      <c r="A152">
        <v>1</v>
      </c>
      <c r="B152">
        <v>1</v>
      </c>
      <c r="C152">
        <v>6</v>
      </c>
      <c r="D152">
        <v>6</v>
      </c>
      <c r="E152" s="2">
        <v>4</v>
      </c>
      <c r="F152">
        <v>30</v>
      </c>
      <c r="G152">
        <v>5</v>
      </c>
      <c r="H152" t="s">
        <v>51</v>
      </c>
      <c r="I152">
        <v>69</v>
      </c>
      <c r="J152" s="5">
        <v>44721</v>
      </c>
      <c r="K152" s="6">
        <v>6658.5</v>
      </c>
      <c r="L152">
        <v>1</v>
      </c>
      <c r="M152" s="5">
        <v>45085</v>
      </c>
      <c r="N152" s="5">
        <v>45086</v>
      </c>
      <c r="O152">
        <v>10.074</v>
      </c>
      <c r="P152">
        <v>686</v>
      </c>
      <c r="Q152">
        <v>186935000</v>
      </c>
      <c r="R152">
        <v>1</v>
      </c>
      <c r="S152" t="s">
        <v>185</v>
      </c>
      <c r="T152" s="5">
        <v>45089</v>
      </c>
      <c r="U152" s="7">
        <v>45090</v>
      </c>
      <c r="V152" s="8">
        <v>6.7329999999999997</v>
      </c>
      <c r="W152" s="8">
        <v>6.7889999999999997</v>
      </c>
      <c r="X152" s="8">
        <v>6.7560000000000002</v>
      </c>
      <c r="Y152" s="8">
        <v>6.7593333329999998</v>
      </c>
      <c r="Z152">
        <v>35.865540000000003</v>
      </c>
      <c r="AA152">
        <v>46.8</v>
      </c>
    </row>
    <row r="153" spans="1:27" x14ac:dyDescent="0.35">
      <c r="A153">
        <v>1</v>
      </c>
      <c r="B153">
        <v>1</v>
      </c>
      <c r="C153">
        <v>10</v>
      </c>
      <c r="D153">
        <v>10</v>
      </c>
      <c r="E153" s="2">
        <v>11</v>
      </c>
      <c r="F153">
        <v>27</v>
      </c>
      <c r="G153">
        <v>5</v>
      </c>
      <c r="H153" t="s">
        <v>51</v>
      </c>
      <c r="I153">
        <v>128</v>
      </c>
      <c r="J153" s="5">
        <v>44721</v>
      </c>
      <c r="K153" s="6">
        <v>6658.5</v>
      </c>
      <c r="L153">
        <v>0</v>
      </c>
      <c r="M153" s="5">
        <v>45085</v>
      </c>
      <c r="N153" s="5">
        <v>45086</v>
      </c>
      <c r="O153">
        <v>10.074</v>
      </c>
      <c r="P153">
        <v>686</v>
      </c>
      <c r="Q153">
        <v>186935000</v>
      </c>
      <c r="R153">
        <v>1</v>
      </c>
      <c r="S153" t="s">
        <v>185</v>
      </c>
      <c r="T153" s="5">
        <v>45089</v>
      </c>
      <c r="U153" s="5">
        <v>45090</v>
      </c>
      <c r="V153">
        <v>1.2150000000000001</v>
      </c>
      <c r="W153">
        <v>1.149</v>
      </c>
      <c r="X153">
        <v>1.224</v>
      </c>
      <c r="Y153">
        <v>1.196</v>
      </c>
      <c r="Z153">
        <v>1.1228765599999999</v>
      </c>
      <c r="AA153">
        <v>46.8</v>
      </c>
    </row>
    <row r="154" spans="1:27" x14ac:dyDescent="0.35">
      <c r="A154">
        <v>1</v>
      </c>
      <c r="B154">
        <v>1</v>
      </c>
      <c r="C154">
        <v>12</v>
      </c>
      <c r="D154">
        <v>12</v>
      </c>
      <c r="E154" s="2">
        <v>10</v>
      </c>
      <c r="F154" t="s">
        <v>184</v>
      </c>
      <c r="G154" t="s">
        <v>184</v>
      </c>
      <c r="H154" t="s">
        <v>184</v>
      </c>
      <c r="I154">
        <v>153</v>
      </c>
      <c r="J154" t="s">
        <v>184</v>
      </c>
      <c r="K154" s="5" t="s">
        <v>184</v>
      </c>
      <c r="L154">
        <v>0</v>
      </c>
      <c r="M154" s="5">
        <v>45085</v>
      </c>
      <c r="N154" s="5">
        <v>45086</v>
      </c>
      <c r="O154">
        <v>10.074</v>
      </c>
      <c r="P154">
        <v>686</v>
      </c>
      <c r="Q154">
        <v>186935000</v>
      </c>
      <c r="R154">
        <v>1</v>
      </c>
      <c r="S154" t="s">
        <v>185</v>
      </c>
      <c r="T154" s="5">
        <v>45089</v>
      </c>
      <c r="U154" s="5">
        <v>45090</v>
      </c>
      <c r="V154">
        <v>1.387</v>
      </c>
      <c r="W154">
        <v>1.2210000000000001</v>
      </c>
      <c r="X154">
        <v>1.218</v>
      </c>
      <c r="Y154">
        <v>1.2753333330000001</v>
      </c>
      <c r="Z154">
        <v>1.27678296</v>
      </c>
      <c r="AA154">
        <v>46.8</v>
      </c>
    </row>
    <row r="155" spans="1:27" x14ac:dyDescent="0.35">
      <c r="A155">
        <v>1</v>
      </c>
      <c r="B155">
        <v>1</v>
      </c>
      <c r="C155">
        <v>12</v>
      </c>
      <c r="D155">
        <v>12</v>
      </c>
      <c r="E155" s="2">
        <v>11</v>
      </c>
      <c r="F155" t="s">
        <v>184</v>
      </c>
      <c r="G155" t="s">
        <v>184</v>
      </c>
      <c r="H155" t="s">
        <v>184</v>
      </c>
      <c r="I155">
        <v>154</v>
      </c>
      <c r="J155" t="s">
        <v>184</v>
      </c>
      <c r="K155" s="5" t="s">
        <v>184</v>
      </c>
      <c r="L155">
        <v>0</v>
      </c>
      <c r="M155" s="5">
        <v>45085</v>
      </c>
      <c r="N155" s="5">
        <v>45086</v>
      </c>
      <c r="O155">
        <v>10.074</v>
      </c>
      <c r="P155">
        <v>686</v>
      </c>
      <c r="Q155">
        <v>186935000</v>
      </c>
      <c r="R155">
        <v>1</v>
      </c>
      <c r="S155" t="s">
        <v>185</v>
      </c>
      <c r="T155" s="5">
        <v>45089</v>
      </c>
      <c r="U155" s="5">
        <v>45090</v>
      </c>
      <c r="V155">
        <v>1.4510000000000001</v>
      </c>
      <c r="W155">
        <v>1.26</v>
      </c>
      <c r="X155">
        <v>1.2110000000000001</v>
      </c>
      <c r="Y155">
        <v>1.3073333330000001</v>
      </c>
      <c r="Z155">
        <v>1.3416595</v>
      </c>
      <c r="AA155">
        <v>46.8</v>
      </c>
    </row>
    <row r="156" spans="1:27" x14ac:dyDescent="0.35">
      <c r="A156">
        <v>1</v>
      </c>
      <c r="B156">
        <v>1</v>
      </c>
      <c r="C156">
        <v>12</v>
      </c>
      <c r="D156">
        <v>12</v>
      </c>
      <c r="E156" s="2">
        <v>12</v>
      </c>
      <c r="F156" t="s">
        <v>184</v>
      </c>
      <c r="G156" t="s">
        <v>184</v>
      </c>
      <c r="H156" t="s">
        <v>184</v>
      </c>
      <c r="I156">
        <v>155</v>
      </c>
      <c r="J156" t="s">
        <v>184</v>
      </c>
      <c r="K156" s="5" t="s">
        <v>184</v>
      </c>
      <c r="L156">
        <v>0</v>
      </c>
      <c r="M156" s="5">
        <v>45085</v>
      </c>
      <c r="N156" s="5">
        <v>45086</v>
      </c>
      <c r="O156">
        <v>10.074</v>
      </c>
      <c r="P156">
        <v>686</v>
      </c>
      <c r="Q156">
        <v>186935000</v>
      </c>
      <c r="R156">
        <v>1</v>
      </c>
      <c r="S156" t="s">
        <v>185</v>
      </c>
      <c r="T156" s="5">
        <v>45089</v>
      </c>
      <c r="U156" s="5">
        <v>45090</v>
      </c>
      <c r="V156">
        <v>1.353</v>
      </c>
      <c r="W156">
        <v>1.26</v>
      </c>
      <c r="X156">
        <v>1.204</v>
      </c>
      <c r="Y156">
        <v>1.272333333</v>
      </c>
      <c r="Z156">
        <v>1.270783</v>
      </c>
      <c r="AA156">
        <v>46.8</v>
      </c>
    </row>
    <row r="157" spans="1:27" x14ac:dyDescent="0.35">
      <c r="A157">
        <v>1</v>
      </c>
      <c r="B157">
        <v>1</v>
      </c>
      <c r="C157">
        <v>12</v>
      </c>
      <c r="D157">
        <v>12</v>
      </c>
      <c r="E157" s="2">
        <v>13</v>
      </c>
      <c r="F157" t="s">
        <v>184</v>
      </c>
      <c r="G157" t="s">
        <v>184</v>
      </c>
      <c r="H157" t="s">
        <v>187</v>
      </c>
      <c r="I157">
        <v>156</v>
      </c>
      <c r="J157" t="s">
        <v>184</v>
      </c>
      <c r="K157" s="5" t="s">
        <v>184</v>
      </c>
      <c r="L157">
        <v>1</v>
      </c>
      <c r="M157" s="5">
        <v>45085</v>
      </c>
      <c r="N157" s="5">
        <v>45086</v>
      </c>
      <c r="O157">
        <v>10.074</v>
      </c>
      <c r="P157">
        <v>686</v>
      </c>
      <c r="Q157">
        <v>186935000</v>
      </c>
      <c r="R157">
        <v>1</v>
      </c>
      <c r="S157" t="s">
        <v>185</v>
      </c>
      <c r="T157" s="5">
        <v>45089</v>
      </c>
      <c r="U157" s="5">
        <v>45090</v>
      </c>
      <c r="V157">
        <v>1.274</v>
      </c>
      <c r="W157">
        <v>1.357</v>
      </c>
      <c r="X157">
        <v>1.2989999999999999</v>
      </c>
      <c r="Y157">
        <v>1.31</v>
      </c>
      <c r="Z157">
        <v>1.3471379999999999</v>
      </c>
      <c r="AA157">
        <v>46.8</v>
      </c>
    </row>
    <row r="158" spans="1:27" x14ac:dyDescent="0.35">
      <c r="A158">
        <v>1</v>
      </c>
      <c r="B158">
        <v>1</v>
      </c>
      <c r="C158">
        <v>13</v>
      </c>
      <c r="D158">
        <v>13</v>
      </c>
      <c r="E158" s="2">
        <v>1</v>
      </c>
      <c r="F158">
        <v>27</v>
      </c>
      <c r="G158">
        <v>15</v>
      </c>
      <c r="H158" t="s">
        <v>49</v>
      </c>
      <c r="I158">
        <v>157</v>
      </c>
      <c r="J158" s="5">
        <v>44722</v>
      </c>
      <c r="K158" s="5" t="s">
        <v>184</v>
      </c>
      <c r="L158">
        <v>0</v>
      </c>
      <c r="M158" s="5">
        <v>45085</v>
      </c>
      <c r="N158" s="5">
        <v>45086</v>
      </c>
      <c r="O158">
        <v>10.074</v>
      </c>
      <c r="P158">
        <v>686</v>
      </c>
      <c r="Q158">
        <v>186935000</v>
      </c>
      <c r="R158">
        <v>1</v>
      </c>
      <c r="S158" t="s">
        <v>186</v>
      </c>
      <c r="T158" s="5">
        <v>45089</v>
      </c>
      <c r="U158" s="5">
        <v>45090</v>
      </c>
      <c r="V158">
        <v>1.2709999999999999</v>
      </c>
      <c r="W158">
        <v>1.0820000000000001</v>
      </c>
      <c r="X158">
        <v>1.0249999999999999</v>
      </c>
      <c r="Y158">
        <v>1.1259999999999999</v>
      </c>
      <c r="Z158">
        <v>0.99528000000000005</v>
      </c>
      <c r="AA158">
        <v>46.8</v>
      </c>
    </row>
    <row r="159" spans="1:27" x14ac:dyDescent="0.35">
      <c r="A159">
        <v>1</v>
      </c>
      <c r="B159">
        <v>1</v>
      </c>
      <c r="C159">
        <v>13</v>
      </c>
      <c r="D159">
        <v>13</v>
      </c>
      <c r="E159" s="2">
        <v>2</v>
      </c>
      <c r="F159">
        <v>27</v>
      </c>
      <c r="G159">
        <v>15</v>
      </c>
      <c r="H159" t="s">
        <v>50</v>
      </c>
      <c r="I159">
        <v>158</v>
      </c>
      <c r="J159" s="5">
        <v>45085</v>
      </c>
      <c r="K159" s="5" t="s">
        <v>184</v>
      </c>
      <c r="L159">
        <v>1</v>
      </c>
      <c r="M159" s="5">
        <v>45085</v>
      </c>
      <c r="N159" s="5">
        <v>45086</v>
      </c>
      <c r="O159">
        <v>10.074</v>
      </c>
      <c r="P159">
        <v>686</v>
      </c>
      <c r="Q159">
        <v>186935000</v>
      </c>
      <c r="R159">
        <v>1</v>
      </c>
      <c r="S159" t="s">
        <v>186</v>
      </c>
      <c r="T159" s="5">
        <v>45089</v>
      </c>
      <c r="U159" s="5">
        <v>45090</v>
      </c>
      <c r="V159">
        <v>5.8479999999999999</v>
      </c>
      <c r="W159">
        <v>6.2279999999999998</v>
      </c>
      <c r="X159">
        <v>6.6959999999999997</v>
      </c>
      <c r="Y159">
        <v>6.2573333330000001</v>
      </c>
      <c r="Z159">
        <v>30.736063000000001</v>
      </c>
      <c r="AA159">
        <v>46.8</v>
      </c>
    </row>
    <row r="160" spans="1:27" x14ac:dyDescent="0.35">
      <c r="A160">
        <v>1</v>
      </c>
      <c r="B160">
        <v>1</v>
      </c>
      <c r="C160">
        <v>4</v>
      </c>
      <c r="D160">
        <v>4</v>
      </c>
      <c r="E160" s="2">
        <v>4</v>
      </c>
      <c r="F160">
        <v>32</v>
      </c>
      <c r="G160">
        <v>10</v>
      </c>
      <c r="H160" t="s">
        <v>51</v>
      </c>
      <c r="I160">
        <v>43</v>
      </c>
      <c r="J160" s="5">
        <v>44722</v>
      </c>
      <c r="K160" s="6">
        <v>6486</v>
      </c>
      <c r="L160">
        <v>0</v>
      </c>
      <c r="M160" s="5">
        <v>45085</v>
      </c>
      <c r="N160" s="5">
        <v>45086</v>
      </c>
      <c r="O160">
        <v>10.074</v>
      </c>
      <c r="P160">
        <v>686</v>
      </c>
      <c r="Q160">
        <v>186935000</v>
      </c>
      <c r="R160">
        <v>1</v>
      </c>
      <c r="S160" t="s">
        <v>185</v>
      </c>
      <c r="T160" s="5">
        <v>45089</v>
      </c>
      <c r="U160" s="7">
        <v>45090</v>
      </c>
      <c r="V160" s="8">
        <v>1.1890000000000001</v>
      </c>
      <c r="W160" s="8">
        <v>1.1870000000000001</v>
      </c>
      <c r="X160" s="8">
        <v>1.5249999999999999</v>
      </c>
      <c r="Y160" s="8">
        <v>1.300333333</v>
      </c>
      <c r="Z160">
        <v>1.3273304100000001</v>
      </c>
      <c r="AA160">
        <v>46.8</v>
      </c>
    </row>
    <row r="161" spans="1:27" x14ac:dyDescent="0.35">
      <c r="A161">
        <v>1</v>
      </c>
      <c r="B161">
        <v>1</v>
      </c>
      <c r="C161">
        <v>6</v>
      </c>
      <c r="D161">
        <v>6</v>
      </c>
      <c r="E161" s="2">
        <v>12</v>
      </c>
      <c r="F161">
        <v>27</v>
      </c>
      <c r="G161">
        <v>10</v>
      </c>
      <c r="H161" t="s">
        <v>51</v>
      </c>
      <c r="I161">
        <v>77</v>
      </c>
      <c r="J161" s="5">
        <v>44722</v>
      </c>
      <c r="K161" s="6">
        <v>6486</v>
      </c>
      <c r="L161">
        <v>0</v>
      </c>
      <c r="M161" s="5">
        <v>45085</v>
      </c>
      <c r="N161" s="5">
        <v>45086</v>
      </c>
      <c r="O161">
        <v>10.074</v>
      </c>
      <c r="P161">
        <v>686</v>
      </c>
      <c r="Q161">
        <v>186935000</v>
      </c>
      <c r="R161">
        <v>1</v>
      </c>
      <c r="S161" t="s">
        <v>185</v>
      </c>
      <c r="T161" s="5">
        <v>45089</v>
      </c>
      <c r="U161" s="7">
        <v>45090</v>
      </c>
      <c r="V161" s="8">
        <v>1.37</v>
      </c>
      <c r="W161" s="8">
        <v>0.93400000000000005</v>
      </c>
      <c r="X161" s="8">
        <v>0.96399999999999997</v>
      </c>
      <c r="Y161" s="8">
        <v>1.0893333329999999</v>
      </c>
      <c r="Z161">
        <v>0.93151797999999997</v>
      </c>
      <c r="AA161">
        <v>46.8</v>
      </c>
    </row>
    <row r="162" spans="1:27" x14ac:dyDescent="0.35">
      <c r="A162">
        <v>1</v>
      </c>
      <c r="B162">
        <v>1</v>
      </c>
      <c r="C162">
        <v>13</v>
      </c>
      <c r="D162">
        <v>13</v>
      </c>
      <c r="E162" s="2">
        <v>5</v>
      </c>
      <c r="F162">
        <v>27</v>
      </c>
      <c r="G162">
        <v>1</v>
      </c>
      <c r="H162" t="s">
        <v>49</v>
      </c>
      <c r="I162">
        <v>161</v>
      </c>
      <c r="J162" s="5">
        <v>44706</v>
      </c>
      <c r="K162" s="5" t="s">
        <v>184</v>
      </c>
      <c r="L162">
        <v>0</v>
      </c>
      <c r="M162" s="5">
        <v>45085</v>
      </c>
      <c r="N162" s="5">
        <v>45086</v>
      </c>
      <c r="O162">
        <v>10.074</v>
      </c>
      <c r="P162">
        <v>686</v>
      </c>
      <c r="Q162">
        <v>186935000</v>
      </c>
      <c r="R162">
        <v>1</v>
      </c>
      <c r="S162" t="s">
        <v>186</v>
      </c>
      <c r="T162" s="5">
        <v>45089</v>
      </c>
      <c r="U162" s="5">
        <v>45090</v>
      </c>
      <c r="V162">
        <v>1.282</v>
      </c>
      <c r="W162">
        <v>1.3560000000000001</v>
      </c>
      <c r="X162">
        <v>1.153</v>
      </c>
      <c r="Y162">
        <v>1.2636666670000001</v>
      </c>
      <c r="Z162">
        <v>1.2535289999999999</v>
      </c>
      <c r="AA162">
        <v>46.8</v>
      </c>
    </row>
    <row r="163" spans="1:27" x14ac:dyDescent="0.35">
      <c r="A163">
        <v>1</v>
      </c>
      <c r="B163">
        <v>1</v>
      </c>
      <c r="C163">
        <v>13</v>
      </c>
      <c r="D163">
        <v>13</v>
      </c>
      <c r="E163" s="2">
        <v>6</v>
      </c>
      <c r="F163">
        <v>27</v>
      </c>
      <c r="G163">
        <v>1</v>
      </c>
      <c r="H163" t="s">
        <v>50</v>
      </c>
      <c r="I163">
        <v>162</v>
      </c>
      <c r="J163" s="5">
        <v>44706</v>
      </c>
      <c r="K163" s="5" t="s">
        <v>184</v>
      </c>
      <c r="L163">
        <v>0</v>
      </c>
      <c r="M163" s="5">
        <v>45085</v>
      </c>
      <c r="N163" s="5">
        <v>45086</v>
      </c>
      <c r="O163">
        <v>10.074</v>
      </c>
      <c r="P163">
        <v>686</v>
      </c>
      <c r="Q163">
        <v>186935000</v>
      </c>
      <c r="R163">
        <v>1</v>
      </c>
      <c r="S163" t="s">
        <v>186</v>
      </c>
      <c r="T163" s="5">
        <v>45089</v>
      </c>
      <c r="U163" s="5">
        <v>45090</v>
      </c>
      <c r="V163">
        <v>1.4379999999999999</v>
      </c>
      <c r="W163">
        <v>1.41</v>
      </c>
      <c r="X163">
        <v>1.282</v>
      </c>
      <c r="Y163">
        <v>1.3766666670000001</v>
      </c>
      <c r="Z163">
        <v>1.4877407</v>
      </c>
      <c r="AA163">
        <v>46.8</v>
      </c>
    </row>
    <row r="164" spans="1:27" x14ac:dyDescent="0.35">
      <c r="A164">
        <v>1</v>
      </c>
      <c r="B164">
        <v>1</v>
      </c>
      <c r="C164">
        <v>8</v>
      </c>
      <c r="D164">
        <v>8</v>
      </c>
      <c r="E164" s="2">
        <v>4</v>
      </c>
      <c r="F164">
        <v>27</v>
      </c>
      <c r="G164">
        <v>15</v>
      </c>
      <c r="H164" t="s">
        <v>51</v>
      </c>
      <c r="I164">
        <v>95</v>
      </c>
      <c r="J164" s="5">
        <v>44722</v>
      </c>
      <c r="K164" s="6">
        <v>6486</v>
      </c>
      <c r="L164">
        <v>0</v>
      </c>
      <c r="M164" s="5">
        <v>45085</v>
      </c>
      <c r="N164" s="5">
        <v>45086</v>
      </c>
      <c r="O164">
        <v>10.074</v>
      </c>
      <c r="P164">
        <v>686</v>
      </c>
      <c r="Q164">
        <v>186935000</v>
      </c>
      <c r="R164">
        <v>1</v>
      </c>
      <c r="S164" t="s">
        <v>185</v>
      </c>
      <c r="T164" s="5">
        <v>45089</v>
      </c>
      <c r="U164" s="7">
        <v>45090</v>
      </c>
      <c r="V164" s="8">
        <v>0.97</v>
      </c>
      <c r="W164" s="8">
        <v>1.23</v>
      </c>
      <c r="X164" s="8">
        <v>1.6559999999999999</v>
      </c>
      <c r="Y164" s="8">
        <v>1.2853333330000001</v>
      </c>
      <c r="Z164">
        <v>1.2968841900000001</v>
      </c>
      <c r="AA164">
        <v>46.8</v>
      </c>
    </row>
    <row r="165" spans="1:27" x14ac:dyDescent="0.35">
      <c r="A165">
        <v>1</v>
      </c>
      <c r="B165">
        <v>1</v>
      </c>
      <c r="C165">
        <v>13</v>
      </c>
      <c r="D165">
        <v>13</v>
      </c>
      <c r="E165" s="2">
        <v>10</v>
      </c>
      <c r="F165">
        <v>30</v>
      </c>
      <c r="G165">
        <v>10</v>
      </c>
      <c r="H165" t="s">
        <v>51</v>
      </c>
      <c r="I165">
        <v>166</v>
      </c>
      <c r="J165" s="5">
        <v>44722</v>
      </c>
      <c r="K165" s="6">
        <v>6486</v>
      </c>
      <c r="L165">
        <v>0</v>
      </c>
      <c r="M165" s="5">
        <v>45085</v>
      </c>
      <c r="N165" s="5">
        <v>45086</v>
      </c>
      <c r="O165">
        <v>10.074</v>
      </c>
      <c r="P165">
        <v>686</v>
      </c>
      <c r="Q165">
        <v>186935000</v>
      </c>
      <c r="R165">
        <v>1</v>
      </c>
      <c r="S165" t="s">
        <v>186</v>
      </c>
      <c r="T165" s="5">
        <v>45089</v>
      </c>
      <c r="U165" s="5">
        <v>45090</v>
      </c>
      <c r="V165">
        <v>1.462</v>
      </c>
      <c r="W165">
        <v>1.0820000000000001</v>
      </c>
      <c r="X165">
        <v>1.4630000000000001</v>
      </c>
      <c r="Y165">
        <v>1.3356666669999999</v>
      </c>
      <c r="Z165">
        <v>1.400444</v>
      </c>
      <c r="AA165">
        <v>46.8</v>
      </c>
    </row>
    <row r="166" spans="1:27" x14ac:dyDescent="0.35">
      <c r="A166">
        <v>1</v>
      </c>
      <c r="B166">
        <v>1</v>
      </c>
      <c r="C166">
        <v>13</v>
      </c>
      <c r="D166">
        <v>13</v>
      </c>
      <c r="E166" s="2">
        <v>9</v>
      </c>
      <c r="F166">
        <v>30</v>
      </c>
      <c r="G166">
        <v>10</v>
      </c>
      <c r="H166" t="s">
        <v>49</v>
      </c>
      <c r="I166">
        <v>165</v>
      </c>
      <c r="J166" s="5">
        <v>44706</v>
      </c>
      <c r="K166" s="5" t="s">
        <v>184</v>
      </c>
      <c r="L166">
        <v>0</v>
      </c>
      <c r="M166" s="5">
        <v>45085</v>
      </c>
      <c r="N166" s="5">
        <v>45086</v>
      </c>
      <c r="O166">
        <v>10.074</v>
      </c>
      <c r="P166">
        <v>686</v>
      </c>
      <c r="Q166">
        <v>186935000</v>
      </c>
      <c r="R166">
        <v>1</v>
      </c>
      <c r="S166" t="s">
        <v>186</v>
      </c>
      <c r="T166" s="5">
        <v>45089</v>
      </c>
      <c r="U166" s="5">
        <v>45090</v>
      </c>
      <c r="V166">
        <v>0.95299999999999996</v>
      </c>
      <c r="W166">
        <v>0.95499999999999996</v>
      </c>
      <c r="X166">
        <v>1.127</v>
      </c>
      <c r="Y166">
        <v>1.0116666670000001</v>
      </c>
      <c r="Z166">
        <v>0.803423</v>
      </c>
      <c r="AA166">
        <v>46.8</v>
      </c>
    </row>
    <row r="167" spans="1:27" x14ac:dyDescent="0.35">
      <c r="A167">
        <v>1</v>
      </c>
      <c r="B167">
        <v>1</v>
      </c>
      <c r="C167">
        <v>11</v>
      </c>
      <c r="D167">
        <v>11</v>
      </c>
      <c r="E167" s="2">
        <v>12</v>
      </c>
      <c r="F167">
        <v>32</v>
      </c>
      <c r="G167">
        <v>15</v>
      </c>
      <c r="H167" t="s">
        <v>51</v>
      </c>
      <c r="I167">
        <v>142</v>
      </c>
      <c r="J167" s="5">
        <v>44750</v>
      </c>
      <c r="K167" s="6">
        <v>10419</v>
      </c>
      <c r="L167">
        <v>0</v>
      </c>
      <c r="M167" s="5">
        <v>45085</v>
      </c>
      <c r="N167" s="5">
        <v>45086</v>
      </c>
      <c r="O167">
        <v>10.074</v>
      </c>
      <c r="P167">
        <v>686</v>
      </c>
      <c r="Q167">
        <v>186935000</v>
      </c>
      <c r="R167">
        <v>1</v>
      </c>
      <c r="S167" t="s">
        <v>186</v>
      </c>
      <c r="T167" s="5">
        <v>45089</v>
      </c>
      <c r="U167" s="5">
        <v>45090</v>
      </c>
      <c r="V167">
        <v>1.9470000000000001</v>
      </c>
      <c r="W167">
        <v>1.333</v>
      </c>
      <c r="X167">
        <v>1.3620000000000001</v>
      </c>
      <c r="Y167">
        <v>1.5473333330000001</v>
      </c>
      <c r="Z167">
        <v>1.8794786999999999</v>
      </c>
      <c r="AA167">
        <v>46.8</v>
      </c>
    </row>
    <row r="168" spans="1:27" x14ac:dyDescent="0.35">
      <c r="A168">
        <v>1</v>
      </c>
      <c r="B168">
        <v>1</v>
      </c>
      <c r="C168">
        <v>13</v>
      </c>
      <c r="D168">
        <v>13</v>
      </c>
      <c r="E168" s="2">
        <v>11</v>
      </c>
      <c r="F168">
        <v>30</v>
      </c>
      <c r="G168">
        <v>15</v>
      </c>
      <c r="H168" t="s">
        <v>49</v>
      </c>
      <c r="I168">
        <v>167</v>
      </c>
      <c r="J168" s="5">
        <v>44427</v>
      </c>
      <c r="K168" s="5" t="s">
        <v>184</v>
      </c>
      <c r="L168">
        <v>0</v>
      </c>
      <c r="M168" s="5">
        <v>45085</v>
      </c>
      <c r="N168" s="5">
        <v>45086</v>
      </c>
      <c r="O168">
        <v>10.074</v>
      </c>
      <c r="P168">
        <v>686</v>
      </c>
      <c r="Q168">
        <v>186935000</v>
      </c>
      <c r="R168">
        <v>1</v>
      </c>
      <c r="S168" t="s">
        <v>186</v>
      </c>
      <c r="T168" s="5">
        <v>45089</v>
      </c>
      <c r="U168" s="5">
        <v>45090</v>
      </c>
      <c r="V168">
        <v>1.2070000000000001</v>
      </c>
      <c r="W168">
        <v>1.0169999999999999</v>
      </c>
      <c r="X168">
        <v>1.36</v>
      </c>
      <c r="Y168">
        <v>1.1946666669999999</v>
      </c>
      <c r="Z168">
        <v>1.1203742999999999</v>
      </c>
      <c r="AA168">
        <v>46.8</v>
      </c>
    </row>
    <row r="169" spans="1:27" x14ac:dyDescent="0.35">
      <c r="A169">
        <v>3</v>
      </c>
      <c r="B169">
        <v>3</v>
      </c>
      <c r="C169">
        <v>3</v>
      </c>
      <c r="D169">
        <v>21</v>
      </c>
      <c r="E169" s="2">
        <v>10</v>
      </c>
      <c r="F169">
        <v>32</v>
      </c>
      <c r="G169">
        <v>15</v>
      </c>
      <c r="H169" t="s">
        <v>52</v>
      </c>
      <c r="I169">
        <v>225</v>
      </c>
      <c r="J169" s="5">
        <v>44757</v>
      </c>
      <c r="K169" s="6">
        <v>9522</v>
      </c>
      <c r="L169">
        <v>1</v>
      </c>
      <c r="M169" s="5">
        <v>45008</v>
      </c>
      <c r="N169" s="5">
        <v>45008</v>
      </c>
      <c r="O169">
        <v>9.9860000000000007</v>
      </c>
      <c r="P169">
        <v>529</v>
      </c>
      <c r="Q169">
        <v>144152500</v>
      </c>
      <c r="R169">
        <v>1</v>
      </c>
      <c r="S169" t="s">
        <v>186</v>
      </c>
      <c r="T169" s="5">
        <v>45009</v>
      </c>
      <c r="U169" s="5">
        <v>45010</v>
      </c>
      <c r="V169">
        <v>3.6589999999999998</v>
      </c>
      <c r="W169">
        <v>3.65</v>
      </c>
      <c r="X169" t="s">
        <v>184</v>
      </c>
      <c r="Y169">
        <v>3.6545000000000001</v>
      </c>
      <c r="Z169">
        <f>3.14*(Y169/2)^2</f>
        <v>10.483965646250001</v>
      </c>
      <c r="AA169">
        <v>46.8</v>
      </c>
    </row>
    <row r="170" spans="1:27" x14ac:dyDescent="0.35">
      <c r="A170">
        <v>1</v>
      </c>
      <c r="B170">
        <v>1</v>
      </c>
      <c r="C170">
        <v>13</v>
      </c>
      <c r="D170">
        <v>13</v>
      </c>
      <c r="E170" s="2">
        <v>13</v>
      </c>
      <c r="F170" t="s">
        <v>184</v>
      </c>
      <c r="G170" t="s">
        <v>184</v>
      </c>
      <c r="H170" t="s">
        <v>187</v>
      </c>
      <c r="I170">
        <v>169</v>
      </c>
      <c r="J170" t="s">
        <v>184</v>
      </c>
      <c r="K170" s="5" t="s">
        <v>184</v>
      </c>
      <c r="L170">
        <v>1</v>
      </c>
      <c r="M170" s="5">
        <v>45085</v>
      </c>
      <c r="N170" s="5">
        <v>45086</v>
      </c>
      <c r="O170">
        <v>10.074</v>
      </c>
      <c r="P170">
        <v>686</v>
      </c>
      <c r="Q170">
        <v>186935000</v>
      </c>
      <c r="R170">
        <v>1</v>
      </c>
      <c r="S170" t="s">
        <v>186</v>
      </c>
      <c r="T170" s="5">
        <v>45089</v>
      </c>
      <c r="U170" s="5">
        <v>45090</v>
      </c>
      <c r="V170">
        <v>1.0189999999999999</v>
      </c>
      <c r="W170">
        <v>1.0189999999999999</v>
      </c>
      <c r="X170">
        <v>1.1459999999999999</v>
      </c>
      <c r="Y170">
        <v>1.0613333330000001</v>
      </c>
      <c r="Z170">
        <v>0.88424632000000003</v>
      </c>
      <c r="AA170">
        <v>46.8</v>
      </c>
    </row>
    <row r="171" spans="1:27" x14ac:dyDescent="0.35">
      <c r="A171">
        <v>1</v>
      </c>
      <c r="B171">
        <v>1</v>
      </c>
      <c r="C171">
        <v>14</v>
      </c>
      <c r="D171">
        <v>14</v>
      </c>
      <c r="E171" s="2">
        <v>1</v>
      </c>
      <c r="F171">
        <v>27</v>
      </c>
      <c r="G171">
        <v>10</v>
      </c>
      <c r="H171" t="s">
        <v>49</v>
      </c>
      <c r="I171">
        <v>170</v>
      </c>
      <c r="J171" s="5">
        <v>44636</v>
      </c>
      <c r="K171" s="5" t="s">
        <v>184</v>
      </c>
      <c r="L171">
        <v>0</v>
      </c>
      <c r="M171" s="5">
        <v>45085</v>
      </c>
      <c r="N171" s="5">
        <v>45086</v>
      </c>
      <c r="O171">
        <v>10.074</v>
      </c>
      <c r="P171">
        <v>686</v>
      </c>
      <c r="Q171">
        <v>186935000</v>
      </c>
      <c r="R171">
        <v>1</v>
      </c>
      <c r="S171" t="s">
        <v>185</v>
      </c>
      <c r="T171" s="5">
        <v>45089</v>
      </c>
      <c r="U171" s="5">
        <v>45090</v>
      </c>
      <c r="V171">
        <v>1.3580000000000001</v>
      </c>
      <c r="W171">
        <v>1.1659999999999999</v>
      </c>
      <c r="X171">
        <v>1.4239999999999999</v>
      </c>
      <c r="Y171">
        <v>1.3160000000000001</v>
      </c>
      <c r="Z171">
        <v>1.3594999999999999</v>
      </c>
      <c r="AA171">
        <v>46.8</v>
      </c>
    </row>
    <row r="172" spans="1:27" x14ac:dyDescent="0.35">
      <c r="A172">
        <v>1</v>
      </c>
      <c r="B172">
        <v>1</v>
      </c>
      <c r="C172">
        <v>14</v>
      </c>
      <c r="D172">
        <v>14</v>
      </c>
      <c r="E172" s="2">
        <v>2</v>
      </c>
      <c r="F172">
        <v>27</v>
      </c>
      <c r="G172">
        <v>10</v>
      </c>
      <c r="H172" t="s">
        <v>50</v>
      </c>
      <c r="I172">
        <v>171</v>
      </c>
      <c r="J172" s="5">
        <v>44721</v>
      </c>
      <c r="K172" s="5" t="s">
        <v>184</v>
      </c>
      <c r="L172">
        <v>0</v>
      </c>
      <c r="M172" s="5">
        <v>45085</v>
      </c>
      <c r="N172" s="5">
        <v>45086</v>
      </c>
      <c r="O172">
        <v>10.074</v>
      </c>
      <c r="P172">
        <v>686</v>
      </c>
      <c r="Q172">
        <v>186935000</v>
      </c>
      <c r="R172">
        <v>1</v>
      </c>
      <c r="S172" t="s">
        <v>185</v>
      </c>
      <c r="T172" s="5">
        <v>45089</v>
      </c>
      <c r="U172" s="5">
        <v>45090</v>
      </c>
      <c r="V172">
        <v>1.4870000000000001</v>
      </c>
      <c r="W172">
        <v>1.228</v>
      </c>
      <c r="X172">
        <v>1.099</v>
      </c>
      <c r="Y172">
        <v>1.2713333330000001</v>
      </c>
      <c r="Z172">
        <v>1.268786</v>
      </c>
      <c r="AA172">
        <v>46.8</v>
      </c>
    </row>
    <row r="173" spans="1:27" x14ac:dyDescent="0.35">
      <c r="A173">
        <v>3</v>
      </c>
      <c r="B173">
        <v>3</v>
      </c>
      <c r="C173">
        <v>1</v>
      </c>
      <c r="D173">
        <v>19</v>
      </c>
      <c r="E173" s="2">
        <v>12</v>
      </c>
      <c r="F173">
        <v>32</v>
      </c>
      <c r="G173">
        <v>1</v>
      </c>
      <c r="H173" t="s">
        <v>51</v>
      </c>
      <c r="I173">
        <v>206</v>
      </c>
      <c r="J173" s="5">
        <v>44810</v>
      </c>
      <c r="K173" s="6">
        <v>9625.5</v>
      </c>
      <c r="L173">
        <v>1</v>
      </c>
      <c r="M173" s="5">
        <v>45008</v>
      </c>
      <c r="N173" s="5">
        <v>45008</v>
      </c>
      <c r="O173">
        <v>9.9860000000000007</v>
      </c>
      <c r="P173">
        <v>529</v>
      </c>
      <c r="Q173">
        <v>144152500</v>
      </c>
      <c r="R173">
        <v>1</v>
      </c>
      <c r="S173" t="s">
        <v>186</v>
      </c>
      <c r="T173" s="5">
        <v>45009</v>
      </c>
      <c r="U173" s="5">
        <v>45010</v>
      </c>
      <c r="V173">
        <v>5.5529999999999999</v>
      </c>
      <c r="W173">
        <v>5.7249999999999996</v>
      </c>
      <c r="X173" t="s">
        <v>184</v>
      </c>
      <c r="Y173">
        <v>5.6390000000000002</v>
      </c>
      <c r="Z173">
        <f>3.14*(Y173/2)^2</f>
        <v>24.961681985000002</v>
      </c>
      <c r="AA173">
        <v>46.8</v>
      </c>
    </row>
    <row r="174" spans="1:27" x14ac:dyDescent="0.35">
      <c r="A174">
        <v>3</v>
      </c>
      <c r="B174">
        <v>3</v>
      </c>
      <c r="C174">
        <v>2</v>
      </c>
      <c r="D174">
        <v>20</v>
      </c>
      <c r="E174" s="2">
        <v>12</v>
      </c>
      <c r="F174">
        <v>32</v>
      </c>
      <c r="G174">
        <v>1</v>
      </c>
      <c r="H174" t="s">
        <v>52</v>
      </c>
      <c r="I174">
        <v>215</v>
      </c>
      <c r="J174" s="5">
        <v>44810</v>
      </c>
      <c r="K174" s="6">
        <v>2139</v>
      </c>
      <c r="L174">
        <v>1</v>
      </c>
      <c r="M174" s="5">
        <v>45008</v>
      </c>
      <c r="N174" s="5">
        <v>45008</v>
      </c>
      <c r="O174">
        <v>9.9860000000000007</v>
      </c>
      <c r="P174">
        <v>529</v>
      </c>
      <c r="Q174">
        <v>144152500</v>
      </c>
      <c r="R174">
        <v>1</v>
      </c>
      <c r="S174" t="s">
        <v>186</v>
      </c>
      <c r="T174" s="5">
        <v>45009</v>
      </c>
      <c r="U174" s="5">
        <v>45010</v>
      </c>
      <c r="V174">
        <v>3.88</v>
      </c>
      <c r="W174">
        <v>3.5409999999999999</v>
      </c>
      <c r="X174" t="s">
        <v>184</v>
      </c>
      <c r="Y174">
        <v>3.7105000000000001</v>
      </c>
      <c r="Z174">
        <f>3.14*(Y174/2)^2</f>
        <v>10.80773104625</v>
      </c>
      <c r="AA174">
        <v>46.8</v>
      </c>
    </row>
    <row r="175" spans="1:27" x14ac:dyDescent="0.35">
      <c r="A175">
        <v>1</v>
      </c>
      <c r="B175">
        <v>1</v>
      </c>
      <c r="C175">
        <v>14</v>
      </c>
      <c r="D175">
        <v>14</v>
      </c>
      <c r="E175" s="2">
        <v>5</v>
      </c>
      <c r="F175">
        <v>27</v>
      </c>
      <c r="G175">
        <v>1</v>
      </c>
      <c r="H175" t="s">
        <v>49</v>
      </c>
      <c r="I175">
        <v>174</v>
      </c>
      <c r="J175" s="5">
        <v>44707</v>
      </c>
      <c r="K175" s="5" t="s">
        <v>184</v>
      </c>
      <c r="L175">
        <v>0</v>
      </c>
      <c r="M175" s="5">
        <v>45085</v>
      </c>
      <c r="N175" s="5">
        <v>45086</v>
      </c>
      <c r="O175">
        <v>10.074</v>
      </c>
      <c r="P175">
        <v>686</v>
      </c>
      <c r="Q175">
        <v>186935000</v>
      </c>
      <c r="R175">
        <v>1</v>
      </c>
      <c r="S175" t="s">
        <v>185</v>
      </c>
      <c r="T175" s="5">
        <v>45089</v>
      </c>
      <c r="U175" s="5">
        <v>45090</v>
      </c>
      <c r="V175">
        <v>1.379</v>
      </c>
      <c r="W175">
        <v>1.4710000000000001</v>
      </c>
      <c r="X175">
        <v>1.494</v>
      </c>
      <c r="Y175">
        <v>1.448</v>
      </c>
      <c r="Z175">
        <v>1.645912</v>
      </c>
      <c r="AA175">
        <v>46.8</v>
      </c>
    </row>
    <row r="176" spans="1:27" x14ac:dyDescent="0.35">
      <c r="A176">
        <v>1</v>
      </c>
      <c r="B176">
        <v>1</v>
      </c>
      <c r="C176">
        <v>14</v>
      </c>
      <c r="D176">
        <v>14</v>
      </c>
      <c r="E176" s="2">
        <v>6</v>
      </c>
      <c r="F176">
        <v>27</v>
      </c>
      <c r="G176">
        <v>1</v>
      </c>
      <c r="H176" t="s">
        <v>50</v>
      </c>
      <c r="I176">
        <v>175</v>
      </c>
      <c r="J176" s="5">
        <v>44707</v>
      </c>
      <c r="K176" s="5" t="s">
        <v>184</v>
      </c>
      <c r="L176">
        <v>0</v>
      </c>
      <c r="M176" s="5">
        <v>45085</v>
      </c>
      <c r="N176" s="5">
        <v>45086</v>
      </c>
      <c r="O176">
        <v>10.074</v>
      </c>
      <c r="P176">
        <v>686</v>
      </c>
      <c r="Q176">
        <v>186935000</v>
      </c>
      <c r="R176">
        <v>1</v>
      </c>
      <c r="S176" t="s">
        <v>185</v>
      </c>
      <c r="T176" s="5">
        <v>45089</v>
      </c>
      <c r="U176" s="5">
        <v>45090</v>
      </c>
      <c r="V176">
        <v>1.3080000000000001</v>
      </c>
      <c r="W176">
        <v>1.6160000000000001</v>
      </c>
      <c r="X176">
        <v>1.2270000000000001</v>
      </c>
      <c r="Y176">
        <v>1.383666667</v>
      </c>
      <c r="Z176">
        <v>1.50290875</v>
      </c>
      <c r="AA176">
        <v>46.8</v>
      </c>
    </row>
    <row r="177" spans="1:27" x14ac:dyDescent="0.35">
      <c r="A177">
        <v>2</v>
      </c>
      <c r="B177">
        <v>2</v>
      </c>
      <c r="C177">
        <v>3</v>
      </c>
      <c r="D177">
        <v>17</v>
      </c>
      <c r="E177" s="2">
        <v>9</v>
      </c>
      <c r="F177">
        <v>32</v>
      </c>
      <c r="G177">
        <v>15</v>
      </c>
      <c r="H177" t="s">
        <v>52</v>
      </c>
      <c r="I177">
        <v>190</v>
      </c>
      <c r="J177" s="5">
        <v>45000</v>
      </c>
      <c r="K177" s="6">
        <v>4623</v>
      </c>
      <c r="L177">
        <v>1</v>
      </c>
      <c r="M177" s="5">
        <v>45086</v>
      </c>
      <c r="N177" s="5">
        <v>45089</v>
      </c>
      <c r="O177">
        <v>9.9979999999999993</v>
      </c>
      <c r="P177">
        <v>1494</v>
      </c>
      <c r="Q177">
        <v>407115000</v>
      </c>
      <c r="R177">
        <v>2</v>
      </c>
      <c r="S177" t="s">
        <v>185</v>
      </c>
      <c r="T177" s="5">
        <v>45090</v>
      </c>
      <c r="U177" s="5">
        <v>45090</v>
      </c>
      <c r="V177">
        <v>4.3959999999999999</v>
      </c>
      <c r="W177">
        <v>4.4649999999999999</v>
      </c>
      <c r="X177">
        <v>4.3040000000000003</v>
      </c>
      <c r="Y177">
        <v>4.3883333330000003</v>
      </c>
      <c r="Z177">
        <v>15.117113509999999</v>
      </c>
      <c r="AA177">
        <v>46.8</v>
      </c>
    </row>
    <row r="178" spans="1:27" x14ac:dyDescent="0.35">
      <c r="A178">
        <v>2</v>
      </c>
      <c r="B178">
        <v>2</v>
      </c>
      <c r="C178">
        <v>3</v>
      </c>
      <c r="D178">
        <v>17</v>
      </c>
      <c r="E178" s="2">
        <v>12</v>
      </c>
      <c r="F178">
        <v>32</v>
      </c>
      <c r="G178">
        <v>10</v>
      </c>
      <c r="H178" t="s">
        <v>51</v>
      </c>
      <c r="I178">
        <v>193</v>
      </c>
      <c r="J178" s="5">
        <v>45000</v>
      </c>
      <c r="K178" s="6">
        <v>7590</v>
      </c>
      <c r="L178">
        <v>1</v>
      </c>
      <c r="M178" s="5">
        <v>45086</v>
      </c>
      <c r="N178" s="5">
        <v>45089</v>
      </c>
      <c r="O178">
        <v>9.9979999999999993</v>
      </c>
      <c r="P178">
        <v>1494</v>
      </c>
      <c r="Q178">
        <v>407115000</v>
      </c>
      <c r="R178">
        <v>2</v>
      </c>
      <c r="S178" t="s">
        <v>185</v>
      </c>
      <c r="T178" s="5">
        <v>45090</v>
      </c>
      <c r="U178" s="5">
        <v>45090</v>
      </c>
      <c r="V178">
        <v>6.4260000000000002</v>
      </c>
      <c r="W178">
        <v>6.5979999999999999</v>
      </c>
      <c r="X178">
        <v>6.851</v>
      </c>
      <c r="Y178">
        <v>6.625</v>
      </c>
      <c r="Z178">
        <v>34.454140000000002</v>
      </c>
      <c r="AA178">
        <v>46.8</v>
      </c>
    </row>
    <row r="179" spans="1:27" x14ac:dyDescent="0.35">
      <c r="A179">
        <v>1</v>
      </c>
      <c r="B179">
        <v>1</v>
      </c>
      <c r="C179">
        <v>14</v>
      </c>
      <c r="D179">
        <v>14</v>
      </c>
      <c r="E179" s="2">
        <v>9</v>
      </c>
      <c r="F179">
        <v>30</v>
      </c>
      <c r="G179">
        <v>15</v>
      </c>
      <c r="H179" t="s">
        <v>49</v>
      </c>
      <c r="I179">
        <v>178</v>
      </c>
      <c r="J179" s="5">
        <v>44715</v>
      </c>
      <c r="K179" s="5" t="s">
        <v>184</v>
      </c>
      <c r="L179">
        <v>0</v>
      </c>
      <c r="M179" s="5">
        <v>45085</v>
      </c>
      <c r="N179" s="5">
        <v>45086</v>
      </c>
      <c r="O179">
        <v>10.074</v>
      </c>
      <c r="P179">
        <v>686</v>
      </c>
      <c r="Q179">
        <v>186935000</v>
      </c>
      <c r="R179">
        <v>1</v>
      </c>
      <c r="S179" t="s">
        <v>185</v>
      </c>
      <c r="T179" s="5">
        <v>45089</v>
      </c>
      <c r="U179" s="5">
        <v>45090</v>
      </c>
      <c r="V179">
        <v>1.4870000000000001</v>
      </c>
      <c r="W179">
        <v>1.6160000000000001</v>
      </c>
      <c r="X179">
        <v>1.327</v>
      </c>
      <c r="Y179">
        <v>1.4766666669999999</v>
      </c>
      <c r="Z179">
        <v>1.711727</v>
      </c>
      <c r="AA179">
        <v>46.8</v>
      </c>
    </row>
    <row r="180" spans="1:27" x14ac:dyDescent="0.35">
      <c r="A180">
        <v>3</v>
      </c>
      <c r="B180">
        <v>3</v>
      </c>
      <c r="C180">
        <v>1</v>
      </c>
      <c r="D180">
        <v>19</v>
      </c>
      <c r="E180" s="2">
        <v>10</v>
      </c>
      <c r="F180">
        <v>32</v>
      </c>
      <c r="G180">
        <v>10</v>
      </c>
      <c r="H180" t="s">
        <v>52</v>
      </c>
      <c r="I180">
        <v>205</v>
      </c>
      <c r="J180" s="5">
        <v>45000</v>
      </c>
      <c r="K180" s="6">
        <v>4623</v>
      </c>
      <c r="L180">
        <v>1</v>
      </c>
      <c r="M180" s="5">
        <v>45008</v>
      </c>
      <c r="N180" s="5">
        <v>45008</v>
      </c>
      <c r="O180">
        <v>9.9860000000000007</v>
      </c>
      <c r="P180">
        <v>529</v>
      </c>
      <c r="Q180">
        <v>144152500</v>
      </c>
      <c r="R180">
        <v>1</v>
      </c>
      <c r="S180" t="s">
        <v>186</v>
      </c>
      <c r="T180" s="5">
        <v>45009</v>
      </c>
      <c r="U180" s="5">
        <v>45010</v>
      </c>
      <c r="V180">
        <v>4.0640000000000001</v>
      </c>
      <c r="W180">
        <v>3.8039999999999998</v>
      </c>
      <c r="X180" t="s">
        <v>184</v>
      </c>
      <c r="Y180">
        <v>3.9340000000000002</v>
      </c>
      <c r="Z180">
        <f>3.14*(Y180/2)^2</f>
        <v>12.148939460000001</v>
      </c>
      <c r="AA180">
        <v>46.8</v>
      </c>
    </row>
    <row r="181" spans="1:27" x14ac:dyDescent="0.35">
      <c r="A181">
        <v>1</v>
      </c>
      <c r="B181">
        <v>1</v>
      </c>
      <c r="C181">
        <v>14</v>
      </c>
      <c r="D181">
        <v>14</v>
      </c>
      <c r="E181" s="2">
        <v>11</v>
      </c>
      <c r="F181" t="s">
        <v>184</v>
      </c>
      <c r="G181" t="s">
        <v>184</v>
      </c>
      <c r="H181" t="s">
        <v>184</v>
      </c>
      <c r="I181">
        <v>180</v>
      </c>
      <c r="J181" t="s">
        <v>184</v>
      </c>
      <c r="K181" s="5" t="s">
        <v>184</v>
      </c>
      <c r="L181">
        <v>0</v>
      </c>
      <c r="M181" s="5">
        <v>45085</v>
      </c>
      <c r="N181" s="5">
        <v>45086</v>
      </c>
      <c r="O181">
        <v>10.074</v>
      </c>
      <c r="P181">
        <v>686</v>
      </c>
      <c r="Q181">
        <v>186935000</v>
      </c>
      <c r="R181">
        <v>1</v>
      </c>
      <c r="S181" t="s">
        <v>185</v>
      </c>
      <c r="T181" s="5">
        <v>45089</v>
      </c>
      <c r="U181" s="5">
        <v>45090</v>
      </c>
      <c r="V181">
        <v>1.294</v>
      </c>
      <c r="W181">
        <v>1.296</v>
      </c>
      <c r="X181">
        <v>1.1890000000000001</v>
      </c>
      <c r="Y181">
        <v>1.2596666670000001</v>
      </c>
      <c r="Z181">
        <v>1.2456065999999999</v>
      </c>
      <c r="AA181">
        <v>46.8</v>
      </c>
    </row>
    <row r="182" spans="1:27" x14ac:dyDescent="0.35">
      <c r="A182">
        <v>1</v>
      </c>
      <c r="B182">
        <v>1</v>
      </c>
      <c r="C182">
        <v>14</v>
      </c>
      <c r="D182">
        <v>14</v>
      </c>
      <c r="E182" s="2">
        <v>12</v>
      </c>
      <c r="F182" t="s">
        <v>184</v>
      </c>
      <c r="G182" t="s">
        <v>184</v>
      </c>
      <c r="H182" t="s">
        <v>184</v>
      </c>
      <c r="I182">
        <v>181</v>
      </c>
      <c r="J182" t="s">
        <v>184</v>
      </c>
      <c r="K182" s="5" t="s">
        <v>184</v>
      </c>
      <c r="L182">
        <v>0</v>
      </c>
      <c r="M182" s="5">
        <v>45085</v>
      </c>
      <c r="N182" s="5">
        <v>45086</v>
      </c>
      <c r="O182">
        <v>10.074</v>
      </c>
      <c r="P182">
        <v>686</v>
      </c>
      <c r="Q182">
        <v>186935000</v>
      </c>
      <c r="R182">
        <v>1</v>
      </c>
      <c r="S182" t="s">
        <v>185</v>
      </c>
      <c r="T182" s="5">
        <v>45089</v>
      </c>
      <c r="U182" s="5">
        <v>45090</v>
      </c>
      <c r="V182">
        <v>1.1919999999999999</v>
      </c>
      <c r="W182">
        <v>1.167</v>
      </c>
      <c r="X182">
        <v>1.091</v>
      </c>
      <c r="Y182">
        <v>1.1499999999999999</v>
      </c>
      <c r="Z182">
        <v>1.0381625000000001</v>
      </c>
      <c r="AA182">
        <v>46.8</v>
      </c>
    </row>
    <row r="183" spans="1:27" x14ac:dyDescent="0.35">
      <c r="A183">
        <v>1</v>
      </c>
      <c r="B183">
        <v>1</v>
      </c>
      <c r="C183">
        <v>14</v>
      </c>
      <c r="D183">
        <v>14</v>
      </c>
      <c r="E183" s="2">
        <v>13</v>
      </c>
      <c r="F183" t="s">
        <v>184</v>
      </c>
      <c r="G183" t="s">
        <v>184</v>
      </c>
      <c r="H183" t="s">
        <v>187</v>
      </c>
      <c r="I183">
        <v>182</v>
      </c>
      <c r="J183" t="s">
        <v>184</v>
      </c>
      <c r="K183" s="5" t="s">
        <v>184</v>
      </c>
      <c r="L183">
        <v>1</v>
      </c>
      <c r="M183" s="5">
        <v>45085</v>
      </c>
      <c r="N183" s="5">
        <v>45086</v>
      </c>
      <c r="O183">
        <v>10.074</v>
      </c>
      <c r="P183">
        <v>686</v>
      </c>
      <c r="Q183">
        <v>186935000</v>
      </c>
      <c r="R183">
        <v>1</v>
      </c>
      <c r="S183" t="s">
        <v>185</v>
      </c>
      <c r="T183" s="5">
        <v>45089</v>
      </c>
      <c r="U183" s="5">
        <v>45090</v>
      </c>
      <c r="V183">
        <v>1.214</v>
      </c>
      <c r="W183">
        <v>1.2250000000000001</v>
      </c>
      <c r="X183">
        <v>1.171</v>
      </c>
      <c r="Y183">
        <v>1.203333333</v>
      </c>
      <c r="Z183">
        <v>1.1366887000000001</v>
      </c>
      <c r="AA183">
        <v>46.8</v>
      </c>
    </row>
    <row r="184" spans="1:27" x14ac:dyDescent="0.35">
      <c r="A184">
        <v>3</v>
      </c>
      <c r="B184">
        <v>3</v>
      </c>
      <c r="C184">
        <v>1</v>
      </c>
      <c r="D184">
        <v>19</v>
      </c>
      <c r="E184" s="2">
        <v>11</v>
      </c>
      <c r="F184">
        <v>32</v>
      </c>
      <c r="G184">
        <v>10</v>
      </c>
      <c r="H184" t="s">
        <v>51</v>
      </c>
      <c r="I184">
        <v>193</v>
      </c>
      <c r="J184" s="5">
        <v>45000</v>
      </c>
      <c r="K184" s="6">
        <v>7590</v>
      </c>
      <c r="L184">
        <v>1</v>
      </c>
      <c r="M184" s="5">
        <v>45008</v>
      </c>
      <c r="N184" s="5">
        <v>45008</v>
      </c>
      <c r="O184">
        <v>9.9860000000000007</v>
      </c>
      <c r="P184">
        <v>529</v>
      </c>
      <c r="Q184">
        <v>144152500</v>
      </c>
      <c r="R184">
        <v>1</v>
      </c>
      <c r="S184" t="s">
        <v>186</v>
      </c>
      <c r="T184" s="5">
        <v>45009</v>
      </c>
      <c r="U184" s="5">
        <v>45010</v>
      </c>
      <c r="V184">
        <v>5.6230000000000002</v>
      </c>
      <c r="W184">
        <v>5.681</v>
      </c>
      <c r="X184" t="s">
        <v>184</v>
      </c>
      <c r="Y184">
        <v>5.6520000000000001</v>
      </c>
      <c r="Z184">
        <f>3.14*(Y184/2)^2</f>
        <v>25.076906640000001</v>
      </c>
      <c r="AA184">
        <v>46.8</v>
      </c>
    </row>
    <row r="185" spans="1:27" x14ac:dyDescent="0.35">
      <c r="A185">
        <v>2</v>
      </c>
      <c r="B185">
        <v>2</v>
      </c>
      <c r="C185">
        <v>1</v>
      </c>
      <c r="D185">
        <v>15</v>
      </c>
      <c r="E185" s="2">
        <v>2</v>
      </c>
      <c r="F185">
        <v>27</v>
      </c>
      <c r="G185">
        <v>15</v>
      </c>
      <c r="H185" t="s">
        <v>50</v>
      </c>
      <c r="I185">
        <v>58</v>
      </c>
      <c r="J185" s="5">
        <v>44705</v>
      </c>
      <c r="K185" s="5" t="s">
        <v>184</v>
      </c>
      <c r="L185">
        <v>1</v>
      </c>
      <c r="M185" s="5">
        <v>45086</v>
      </c>
      <c r="N185" s="5">
        <v>45089</v>
      </c>
      <c r="O185">
        <v>9.9979999999999993</v>
      </c>
      <c r="P185">
        <v>1494</v>
      </c>
      <c r="Q185">
        <v>407115000</v>
      </c>
      <c r="R185">
        <v>2</v>
      </c>
      <c r="S185" t="s">
        <v>185</v>
      </c>
      <c r="T185" s="5">
        <v>45090</v>
      </c>
      <c r="U185" s="5">
        <v>45090</v>
      </c>
      <c r="V185">
        <v>5.5650000000000004</v>
      </c>
      <c r="W185">
        <v>3.6150000000000002</v>
      </c>
      <c r="X185">
        <v>5.1219999999999999</v>
      </c>
      <c r="Y185">
        <v>4.7673333329999998</v>
      </c>
      <c r="Z185">
        <v>17.8410616</v>
      </c>
      <c r="AA185">
        <v>46.8</v>
      </c>
    </row>
    <row r="186" spans="1:27" x14ac:dyDescent="0.35">
      <c r="A186">
        <v>3</v>
      </c>
      <c r="B186">
        <v>3</v>
      </c>
      <c r="C186">
        <v>2</v>
      </c>
      <c r="D186">
        <v>20</v>
      </c>
      <c r="E186" s="2">
        <v>1</v>
      </c>
      <c r="F186">
        <v>27</v>
      </c>
      <c r="G186">
        <v>1</v>
      </c>
      <c r="H186" t="s">
        <v>52</v>
      </c>
      <c r="I186">
        <v>208</v>
      </c>
      <c r="J186" s="5">
        <v>45000</v>
      </c>
      <c r="K186" s="6">
        <v>4623</v>
      </c>
      <c r="L186">
        <v>1</v>
      </c>
      <c r="M186" s="5">
        <v>45008</v>
      </c>
      <c r="N186" s="5">
        <v>45008</v>
      </c>
      <c r="O186">
        <v>9.9860000000000007</v>
      </c>
      <c r="P186">
        <v>529</v>
      </c>
      <c r="Q186">
        <v>144152500</v>
      </c>
      <c r="R186">
        <v>1</v>
      </c>
      <c r="S186" t="s">
        <v>186</v>
      </c>
      <c r="T186" s="5">
        <v>45009</v>
      </c>
      <c r="U186" s="5">
        <v>45010</v>
      </c>
      <c r="V186">
        <v>3.4289999999999998</v>
      </c>
      <c r="W186">
        <v>3.4580000000000002</v>
      </c>
      <c r="X186" t="s">
        <v>184</v>
      </c>
      <c r="Y186">
        <v>3.4434999999999998</v>
      </c>
      <c r="Z186">
        <f>3.14*(Y186/2)^2</f>
        <v>9.308288416249999</v>
      </c>
      <c r="AA186">
        <v>46.8</v>
      </c>
    </row>
    <row r="187" spans="1:27" x14ac:dyDescent="0.35">
      <c r="A187">
        <v>3</v>
      </c>
      <c r="B187">
        <v>3</v>
      </c>
      <c r="C187">
        <v>2</v>
      </c>
      <c r="D187">
        <v>20</v>
      </c>
      <c r="E187" s="2">
        <v>7</v>
      </c>
      <c r="F187">
        <v>32</v>
      </c>
      <c r="G187">
        <v>15</v>
      </c>
      <c r="H187" t="s">
        <v>52</v>
      </c>
      <c r="I187">
        <v>190</v>
      </c>
      <c r="J187" s="5">
        <v>45000</v>
      </c>
      <c r="K187" s="6">
        <v>4623</v>
      </c>
      <c r="L187">
        <v>1</v>
      </c>
      <c r="M187" s="5">
        <v>45008</v>
      </c>
      <c r="N187" s="5">
        <v>45008</v>
      </c>
      <c r="O187">
        <v>9.9860000000000007</v>
      </c>
      <c r="P187">
        <v>529</v>
      </c>
      <c r="Q187">
        <v>144152500</v>
      </c>
      <c r="R187">
        <v>1</v>
      </c>
      <c r="S187" t="s">
        <v>186</v>
      </c>
      <c r="T187" s="5">
        <v>45009</v>
      </c>
      <c r="U187" s="5">
        <v>45010</v>
      </c>
      <c r="V187">
        <v>4.181</v>
      </c>
      <c r="W187">
        <v>4.2240000000000002</v>
      </c>
      <c r="X187" t="s">
        <v>184</v>
      </c>
      <c r="Y187">
        <v>4.2024999999999997</v>
      </c>
      <c r="Z187">
        <f>3.14*(Y187/2)^2</f>
        <v>13.863889906249998</v>
      </c>
      <c r="AA187">
        <v>46.8</v>
      </c>
    </row>
    <row r="188" spans="1:27" x14ac:dyDescent="0.35">
      <c r="A188">
        <v>3</v>
      </c>
      <c r="B188">
        <v>3</v>
      </c>
      <c r="C188">
        <v>2</v>
      </c>
      <c r="D188">
        <v>20</v>
      </c>
      <c r="E188" s="2">
        <v>8</v>
      </c>
      <c r="F188">
        <v>32</v>
      </c>
      <c r="G188">
        <v>15</v>
      </c>
      <c r="H188" t="s">
        <v>51</v>
      </c>
      <c r="I188">
        <v>212</v>
      </c>
      <c r="J188" s="5">
        <v>45000</v>
      </c>
      <c r="K188" s="6">
        <v>7590</v>
      </c>
      <c r="L188">
        <v>1</v>
      </c>
      <c r="M188" s="5">
        <v>45008</v>
      </c>
      <c r="N188" s="5">
        <v>45008</v>
      </c>
      <c r="O188">
        <v>9.9860000000000007</v>
      </c>
      <c r="P188">
        <v>529</v>
      </c>
      <c r="Q188">
        <v>144152500</v>
      </c>
      <c r="R188">
        <v>1</v>
      </c>
      <c r="S188" t="s">
        <v>186</v>
      </c>
      <c r="T188" s="5">
        <v>45009</v>
      </c>
      <c r="U188" s="5">
        <v>45010</v>
      </c>
      <c r="V188">
        <v>3.319</v>
      </c>
      <c r="W188">
        <v>3.1469999999999998</v>
      </c>
      <c r="X188" t="s">
        <v>184</v>
      </c>
      <c r="Y188">
        <v>3.2330000000000001</v>
      </c>
      <c r="Z188">
        <f>3.14*(Y188/2)^2</f>
        <v>8.2050468649999999</v>
      </c>
      <c r="AA188">
        <v>46.8</v>
      </c>
    </row>
    <row r="189" spans="1:27" x14ac:dyDescent="0.35">
      <c r="A189">
        <v>2</v>
      </c>
      <c r="B189">
        <v>2</v>
      </c>
      <c r="C189">
        <v>3</v>
      </c>
      <c r="D189">
        <v>17</v>
      </c>
      <c r="E189" s="2">
        <v>7</v>
      </c>
      <c r="F189">
        <v>27</v>
      </c>
      <c r="G189">
        <v>5</v>
      </c>
      <c r="H189" t="s">
        <v>52</v>
      </c>
      <c r="I189">
        <v>188</v>
      </c>
      <c r="J189" s="5">
        <v>45007</v>
      </c>
      <c r="K189" s="6">
        <v>9660</v>
      </c>
      <c r="L189">
        <v>1</v>
      </c>
      <c r="M189" s="5">
        <v>45086</v>
      </c>
      <c r="N189" s="5">
        <v>45089</v>
      </c>
      <c r="O189">
        <v>9.9979999999999993</v>
      </c>
      <c r="P189">
        <v>1494</v>
      </c>
      <c r="Q189">
        <v>407115000</v>
      </c>
      <c r="R189">
        <v>2</v>
      </c>
      <c r="S189" t="s">
        <v>185</v>
      </c>
      <c r="T189" s="5">
        <v>45090</v>
      </c>
      <c r="U189" s="5">
        <v>45090</v>
      </c>
      <c r="V189">
        <v>6.4649999999999999</v>
      </c>
      <c r="W189">
        <v>6.2069999999999999</v>
      </c>
      <c r="X189">
        <v>5.6550000000000002</v>
      </c>
      <c r="Y189">
        <v>6.109</v>
      </c>
      <c r="Z189">
        <v>29.2961065</v>
      </c>
      <c r="AA189">
        <v>46.8</v>
      </c>
    </row>
    <row r="190" spans="1:27" x14ac:dyDescent="0.35">
      <c r="A190">
        <v>2</v>
      </c>
      <c r="B190">
        <v>2</v>
      </c>
      <c r="C190">
        <v>1</v>
      </c>
      <c r="D190">
        <v>15</v>
      </c>
      <c r="E190" s="2">
        <v>7</v>
      </c>
      <c r="F190">
        <v>27</v>
      </c>
      <c r="G190">
        <v>1</v>
      </c>
      <c r="H190" t="s">
        <v>50</v>
      </c>
      <c r="I190">
        <v>2</v>
      </c>
      <c r="J190" s="5">
        <v>44548</v>
      </c>
      <c r="K190" s="5" t="s">
        <v>184</v>
      </c>
      <c r="L190">
        <v>1</v>
      </c>
      <c r="M190" s="5">
        <v>45086</v>
      </c>
      <c r="N190" s="5">
        <v>45089</v>
      </c>
      <c r="O190">
        <v>9.9979999999999993</v>
      </c>
      <c r="P190">
        <v>1494</v>
      </c>
      <c r="Q190">
        <v>407115000</v>
      </c>
      <c r="R190">
        <v>2</v>
      </c>
      <c r="S190" t="s">
        <v>185</v>
      </c>
      <c r="T190" s="5">
        <v>45090</v>
      </c>
      <c r="U190" s="5">
        <v>45090</v>
      </c>
      <c r="V190">
        <v>1.284</v>
      </c>
      <c r="W190">
        <v>1.474</v>
      </c>
      <c r="X190">
        <v>1.7350000000000001</v>
      </c>
      <c r="Y190">
        <v>1.4976666670000001</v>
      </c>
      <c r="Z190">
        <v>1.7607592700000001</v>
      </c>
      <c r="AA190">
        <v>46.8</v>
      </c>
    </row>
    <row r="191" spans="1:27" x14ac:dyDescent="0.35">
      <c r="A191">
        <v>2</v>
      </c>
      <c r="B191">
        <v>2</v>
      </c>
      <c r="C191">
        <v>1</v>
      </c>
      <c r="D191">
        <v>15</v>
      </c>
      <c r="E191" s="2">
        <v>8</v>
      </c>
      <c r="F191">
        <v>32</v>
      </c>
      <c r="G191">
        <v>1</v>
      </c>
      <c r="H191" t="s">
        <v>50</v>
      </c>
      <c r="I191">
        <v>71</v>
      </c>
      <c r="J191" s="5">
        <v>45072</v>
      </c>
      <c r="K191" s="5" t="s">
        <v>184</v>
      </c>
      <c r="L191">
        <v>1</v>
      </c>
      <c r="M191" s="5">
        <v>45086</v>
      </c>
      <c r="N191" s="5">
        <v>45089</v>
      </c>
      <c r="O191">
        <v>9.9979999999999993</v>
      </c>
      <c r="P191">
        <v>1494</v>
      </c>
      <c r="Q191">
        <v>407115000</v>
      </c>
      <c r="R191">
        <v>2</v>
      </c>
      <c r="S191" t="s">
        <v>185</v>
      </c>
      <c r="T191" s="5">
        <v>45090</v>
      </c>
      <c r="U191" s="5">
        <v>45090</v>
      </c>
      <c r="V191">
        <v>2.5430000000000001</v>
      </c>
      <c r="W191">
        <v>2.3719999999999999</v>
      </c>
      <c r="X191">
        <v>1.9790000000000001</v>
      </c>
      <c r="Y191">
        <v>2.298</v>
      </c>
      <c r="Z191">
        <v>4.1454310999999997</v>
      </c>
      <c r="AA191">
        <v>46.8</v>
      </c>
    </row>
    <row r="192" spans="1:27" x14ac:dyDescent="0.35">
      <c r="A192">
        <v>2</v>
      </c>
      <c r="B192">
        <v>2</v>
      </c>
      <c r="C192">
        <v>3</v>
      </c>
      <c r="D192">
        <v>17</v>
      </c>
      <c r="E192" s="2">
        <v>11</v>
      </c>
      <c r="F192">
        <v>27</v>
      </c>
      <c r="G192">
        <v>5</v>
      </c>
      <c r="H192" t="s">
        <v>51</v>
      </c>
      <c r="I192">
        <v>192</v>
      </c>
      <c r="J192" s="5">
        <v>45007</v>
      </c>
      <c r="K192" s="6">
        <v>13489.5</v>
      </c>
      <c r="L192">
        <v>1</v>
      </c>
      <c r="M192" s="5">
        <v>45086</v>
      </c>
      <c r="N192" s="5">
        <v>45089</v>
      </c>
      <c r="O192">
        <v>9.9979999999999993</v>
      </c>
      <c r="P192">
        <v>1494</v>
      </c>
      <c r="Q192">
        <v>407115000</v>
      </c>
      <c r="R192">
        <v>2</v>
      </c>
      <c r="S192" t="s">
        <v>185</v>
      </c>
      <c r="T192" s="5">
        <v>45090</v>
      </c>
      <c r="U192" s="5">
        <v>45090</v>
      </c>
      <c r="V192">
        <v>7.3280000000000003</v>
      </c>
      <c r="W192">
        <v>7.59</v>
      </c>
      <c r="X192">
        <v>7.3819999999999997</v>
      </c>
      <c r="Y192">
        <v>7.4333333330000002</v>
      </c>
      <c r="Z192">
        <v>43.374738800000003</v>
      </c>
      <c r="AA192">
        <v>46.8</v>
      </c>
    </row>
    <row r="193" spans="1:27" x14ac:dyDescent="0.35">
      <c r="A193">
        <v>2</v>
      </c>
      <c r="B193">
        <v>2</v>
      </c>
      <c r="C193">
        <v>4</v>
      </c>
      <c r="D193">
        <v>18</v>
      </c>
      <c r="E193" s="2">
        <v>3</v>
      </c>
      <c r="F193">
        <v>32</v>
      </c>
      <c r="G193">
        <v>5</v>
      </c>
      <c r="H193" t="s">
        <v>52</v>
      </c>
      <c r="I193">
        <v>197</v>
      </c>
      <c r="J193" s="5">
        <v>45007</v>
      </c>
      <c r="K193" s="6">
        <v>9660</v>
      </c>
      <c r="L193">
        <v>1</v>
      </c>
      <c r="M193" s="5">
        <v>45086</v>
      </c>
      <c r="N193" s="5">
        <v>45089</v>
      </c>
      <c r="O193">
        <v>9.9979999999999993</v>
      </c>
      <c r="P193">
        <v>1494</v>
      </c>
      <c r="Q193">
        <v>407115000</v>
      </c>
      <c r="R193">
        <v>2</v>
      </c>
      <c r="S193" t="s">
        <v>185</v>
      </c>
      <c r="T193" s="5">
        <v>45090</v>
      </c>
      <c r="U193" s="5">
        <v>45091</v>
      </c>
      <c r="V193">
        <v>6.5170000000000003</v>
      </c>
      <c r="W193">
        <v>6.9669999999999996</v>
      </c>
      <c r="X193">
        <v>6.7089999999999996</v>
      </c>
      <c r="Y193">
        <v>6.7309999999999999</v>
      </c>
      <c r="Z193">
        <v>35.565489999999997</v>
      </c>
      <c r="AA193">
        <v>46.8</v>
      </c>
    </row>
    <row r="194" spans="1:27" x14ac:dyDescent="0.35">
      <c r="A194">
        <v>2</v>
      </c>
      <c r="B194">
        <v>2</v>
      </c>
      <c r="C194">
        <v>1</v>
      </c>
      <c r="D194">
        <v>15</v>
      </c>
      <c r="E194" s="2">
        <v>11</v>
      </c>
      <c r="F194">
        <v>27</v>
      </c>
      <c r="G194">
        <v>1</v>
      </c>
      <c r="H194" t="s">
        <v>49</v>
      </c>
      <c r="I194">
        <v>1</v>
      </c>
      <c r="J194" s="5">
        <v>44548</v>
      </c>
      <c r="K194" s="5" t="s">
        <v>184</v>
      </c>
      <c r="L194">
        <v>1</v>
      </c>
      <c r="M194" s="5">
        <v>45086</v>
      </c>
      <c r="N194" s="5">
        <v>45089</v>
      </c>
      <c r="O194">
        <v>9.9979999999999993</v>
      </c>
      <c r="P194">
        <v>1494</v>
      </c>
      <c r="Q194">
        <v>407115000</v>
      </c>
      <c r="R194">
        <v>2</v>
      </c>
      <c r="S194" t="s">
        <v>185</v>
      </c>
      <c r="T194" s="5">
        <v>45090</v>
      </c>
      <c r="U194" s="5">
        <v>45090</v>
      </c>
      <c r="V194">
        <v>5.8339999999999996</v>
      </c>
      <c r="W194">
        <v>5.2560000000000002</v>
      </c>
      <c r="X194">
        <v>5.6189999999999998</v>
      </c>
      <c r="Y194">
        <v>5.5696666669999999</v>
      </c>
      <c r="Z194">
        <v>24.351631619999999</v>
      </c>
      <c r="AA194">
        <v>46.8</v>
      </c>
    </row>
    <row r="195" spans="1:27" x14ac:dyDescent="0.35">
      <c r="A195">
        <v>2</v>
      </c>
      <c r="B195">
        <v>2</v>
      </c>
      <c r="C195">
        <v>1</v>
      </c>
      <c r="D195">
        <v>15</v>
      </c>
      <c r="E195" s="2">
        <v>12</v>
      </c>
      <c r="F195">
        <v>27</v>
      </c>
      <c r="G195">
        <v>1</v>
      </c>
      <c r="H195" t="s">
        <v>50</v>
      </c>
      <c r="I195">
        <v>115</v>
      </c>
      <c r="J195" s="5">
        <v>45072</v>
      </c>
      <c r="K195" s="5" t="s">
        <v>184</v>
      </c>
      <c r="L195">
        <v>1</v>
      </c>
      <c r="M195" s="5">
        <v>45086</v>
      </c>
      <c r="N195" s="5">
        <v>45089</v>
      </c>
      <c r="O195">
        <v>9.9979999999999993</v>
      </c>
      <c r="P195">
        <v>1494</v>
      </c>
      <c r="Q195">
        <v>407115000</v>
      </c>
      <c r="R195">
        <v>2</v>
      </c>
      <c r="S195" t="s">
        <v>185</v>
      </c>
      <c r="T195" s="5">
        <v>45090</v>
      </c>
      <c r="U195" s="5">
        <v>45090</v>
      </c>
      <c r="V195">
        <v>3.2490000000000001</v>
      </c>
      <c r="W195">
        <v>2.6930000000000001</v>
      </c>
      <c r="X195">
        <v>3.141</v>
      </c>
      <c r="Y195">
        <v>3.0276666670000001</v>
      </c>
      <c r="Z195">
        <v>7.1959108000000001</v>
      </c>
      <c r="AA195">
        <v>46.8</v>
      </c>
    </row>
    <row r="196" spans="1:27" x14ac:dyDescent="0.35">
      <c r="A196">
        <v>2</v>
      </c>
      <c r="B196">
        <v>2</v>
      </c>
      <c r="C196">
        <v>1</v>
      </c>
      <c r="D196">
        <v>15</v>
      </c>
      <c r="E196" s="2">
        <v>13</v>
      </c>
      <c r="F196" t="s">
        <v>184</v>
      </c>
      <c r="G196" t="s">
        <v>184</v>
      </c>
      <c r="H196" t="s">
        <v>187</v>
      </c>
      <c r="I196">
        <v>229</v>
      </c>
      <c r="J196" t="s">
        <v>184</v>
      </c>
      <c r="K196" s="5" t="s">
        <v>184</v>
      </c>
      <c r="L196">
        <v>1</v>
      </c>
      <c r="M196" s="5">
        <v>45086</v>
      </c>
      <c r="N196" s="5">
        <v>45089</v>
      </c>
      <c r="O196">
        <v>9.9979999999999993</v>
      </c>
      <c r="P196">
        <v>1494</v>
      </c>
      <c r="Q196">
        <v>407115000</v>
      </c>
      <c r="R196">
        <v>2</v>
      </c>
      <c r="S196" t="s">
        <v>185</v>
      </c>
      <c r="T196" s="5">
        <v>45090</v>
      </c>
      <c r="U196" s="5">
        <v>45090</v>
      </c>
      <c r="V196">
        <v>1.325</v>
      </c>
      <c r="W196">
        <v>1.49</v>
      </c>
      <c r="X196">
        <v>1.5129999999999999</v>
      </c>
      <c r="Y196">
        <v>1.4426666669999999</v>
      </c>
      <c r="Z196">
        <v>1.6338103799999999</v>
      </c>
      <c r="AA196">
        <v>46.8</v>
      </c>
    </row>
    <row r="197" spans="1:27" x14ac:dyDescent="0.35">
      <c r="A197">
        <v>2</v>
      </c>
      <c r="B197">
        <v>2</v>
      </c>
      <c r="C197">
        <v>4</v>
      </c>
      <c r="D197">
        <v>18</v>
      </c>
      <c r="E197" s="2">
        <v>4</v>
      </c>
      <c r="F197">
        <v>32</v>
      </c>
      <c r="G197">
        <v>1</v>
      </c>
      <c r="H197" t="s">
        <v>51</v>
      </c>
      <c r="I197">
        <v>198</v>
      </c>
      <c r="J197" s="5">
        <v>45007</v>
      </c>
      <c r="K197" s="6">
        <v>13489.5</v>
      </c>
      <c r="L197">
        <v>1</v>
      </c>
      <c r="M197" s="5">
        <v>45086</v>
      </c>
      <c r="N197" s="5">
        <v>45089</v>
      </c>
      <c r="O197">
        <v>9.9979999999999993</v>
      </c>
      <c r="P197">
        <v>1494</v>
      </c>
      <c r="Q197">
        <v>407115000</v>
      </c>
      <c r="R197">
        <v>2</v>
      </c>
      <c r="S197" t="s">
        <v>185</v>
      </c>
      <c r="T197" s="5">
        <v>45090</v>
      </c>
      <c r="U197" s="5">
        <v>45091</v>
      </c>
      <c r="V197">
        <v>5.4379999999999997</v>
      </c>
      <c r="W197">
        <v>5.3579999999999997</v>
      </c>
      <c r="X197">
        <v>5.35</v>
      </c>
      <c r="Y197">
        <v>5.3819999999999997</v>
      </c>
      <c r="Z197">
        <v>22.738250000000001</v>
      </c>
      <c r="AA197">
        <v>46.8</v>
      </c>
    </row>
    <row r="198" spans="1:27" x14ac:dyDescent="0.35">
      <c r="A198">
        <v>3</v>
      </c>
      <c r="B198">
        <v>3</v>
      </c>
      <c r="C198">
        <v>1</v>
      </c>
      <c r="D198">
        <v>19</v>
      </c>
      <c r="E198" s="2">
        <v>3</v>
      </c>
      <c r="F198">
        <v>27</v>
      </c>
      <c r="G198">
        <v>5</v>
      </c>
      <c r="H198" t="s">
        <v>52</v>
      </c>
      <c r="I198">
        <v>188</v>
      </c>
      <c r="J198" s="5">
        <v>45007</v>
      </c>
      <c r="K198" s="6">
        <v>9660</v>
      </c>
      <c r="L198">
        <v>1</v>
      </c>
      <c r="M198" s="5">
        <v>45008</v>
      </c>
      <c r="N198" s="5">
        <v>45008</v>
      </c>
      <c r="O198">
        <v>9.9860000000000007</v>
      </c>
      <c r="P198">
        <v>529</v>
      </c>
      <c r="Q198">
        <v>144152500</v>
      </c>
      <c r="R198">
        <v>1</v>
      </c>
      <c r="S198" t="s">
        <v>186</v>
      </c>
      <c r="T198" s="5">
        <v>45009</v>
      </c>
      <c r="U198" s="5">
        <v>45010</v>
      </c>
      <c r="V198">
        <v>5.056</v>
      </c>
      <c r="W198">
        <v>4.3600000000000003</v>
      </c>
      <c r="X198" t="s">
        <v>184</v>
      </c>
      <c r="Y198">
        <v>4.7080000000000002</v>
      </c>
      <c r="Z198">
        <f>3.14*(Y198/2)^2</f>
        <v>17.399732240000002</v>
      </c>
      <c r="AA198">
        <v>46.8</v>
      </c>
    </row>
    <row r="199" spans="1:27" x14ac:dyDescent="0.35">
      <c r="A199">
        <v>2</v>
      </c>
      <c r="B199">
        <v>2</v>
      </c>
      <c r="C199">
        <v>2</v>
      </c>
      <c r="D199">
        <v>16</v>
      </c>
      <c r="E199" s="2">
        <v>3</v>
      </c>
      <c r="F199">
        <v>27</v>
      </c>
      <c r="G199">
        <v>15</v>
      </c>
      <c r="H199" t="s">
        <v>50</v>
      </c>
      <c r="I199">
        <v>132</v>
      </c>
      <c r="J199" s="5">
        <v>45084</v>
      </c>
      <c r="K199" s="5" t="s">
        <v>184</v>
      </c>
      <c r="L199">
        <v>1</v>
      </c>
      <c r="M199" s="5">
        <v>45086</v>
      </c>
      <c r="N199" s="5">
        <v>45089</v>
      </c>
      <c r="O199">
        <v>9.9979999999999993</v>
      </c>
      <c r="P199">
        <v>1494</v>
      </c>
      <c r="Q199">
        <v>407115000</v>
      </c>
      <c r="R199">
        <v>2</v>
      </c>
      <c r="S199" t="s">
        <v>185</v>
      </c>
      <c r="T199" s="5">
        <v>45090</v>
      </c>
      <c r="U199" s="5">
        <v>45090</v>
      </c>
      <c r="V199">
        <v>3.1539999999999999</v>
      </c>
      <c r="W199">
        <v>3.4980000000000002</v>
      </c>
      <c r="X199">
        <v>3.3359999999999999</v>
      </c>
      <c r="Y199">
        <v>3.3293333330000001</v>
      </c>
      <c r="Z199">
        <v>8.7013014399999999</v>
      </c>
      <c r="AA199">
        <v>46.8</v>
      </c>
    </row>
    <row r="200" spans="1:27" x14ac:dyDescent="0.35">
      <c r="A200">
        <v>2</v>
      </c>
      <c r="B200">
        <v>2</v>
      </c>
      <c r="C200">
        <v>2</v>
      </c>
      <c r="D200">
        <v>16</v>
      </c>
      <c r="E200" s="2">
        <v>4</v>
      </c>
      <c r="F200">
        <v>30</v>
      </c>
      <c r="G200">
        <v>1</v>
      </c>
      <c r="H200" t="s">
        <v>49</v>
      </c>
      <c r="I200">
        <v>113</v>
      </c>
      <c r="J200" s="5">
        <v>45076</v>
      </c>
      <c r="K200" s="5" t="s">
        <v>184</v>
      </c>
      <c r="L200">
        <v>1</v>
      </c>
      <c r="M200" s="5">
        <v>45086</v>
      </c>
      <c r="N200" s="5">
        <v>45089</v>
      </c>
      <c r="O200">
        <v>9.9979999999999993</v>
      </c>
      <c r="P200">
        <v>1494</v>
      </c>
      <c r="Q200">
        <v>407115000</v>
      </c>
      <c r="R200">
        <v>2</v>
      </c>
      <c r="S200" t="s">
        <v>185</v>
      </c>
      <c r="T200" s="5">
        <v>45090</v>
      </c>
      <c r="U200" s="5">
        <v>45090</v>
      </c>
      <c r="V200">
        <v>4.5270000000000001</v>
      </c>
      <c r="W200">
        <v>4.7460000000000004</v>
      </c>
      <c r="X200">
        <v>4.4960000000000004</v>
      </c>
      <c r="Y200">
        <v>4.5896666670000004</v>
      </c>
      <c r="Z200">
        <v>16.536055999999999</v>
      </c>
      <c r="AA200">
        <v>46.8</v>
      </c>
    </row>
    <row r="201" spans="1:27" x14ac:dyDescent="0.35">
      <c r="A201">
        <v>3</v>
      </c>
      <c r="B201">
        <v>3</v>
      </c>
      <c r="C201">
        <v>1</v>
      </c>
      <c r="D201">
        <v>19</v>
      </c>
      <c r="E201" s="2">
        <v>4</v>
      </c>
      <c r="F201">
        <v>27</v>
      </c>
      <c r="G201">
        <v>5</v>
      </c>
      <c r="H201" t="s">
        <v>51</v>
      </c>
      <c r="I201">
        <v>192</v>
      </c>
      <c r="J201" s="5">
        <v>45007</v>
      </c>
      <c r="K201" s="6">
        <v>13489.5</v>
      </c>
      <c r="L201">
        <v>1</v>
      </c>
      <c r="M201" s="5">
        <v>45008</v>
      </c>
      <c r="N201" s="5">
        <v>45008</v>
      </c>
      <c r="O201">
        <v>9.9860000000000007</v>
      </c>
      <c r="P201">
        <v>529</v>
      </c>
      <c r="Q201">
        <v>144152500</v>
      </c>
      <c r="R201">
        <v>1</v>
      </c>
      <c r="S201" t="s">
        <v>186</v>
      </c>
      <c r="T201" s="5">
        <v>45009</v>
      </c>
      <c r="U201" s="5">
        <v>45010</v>
      </c>
      <c r="V201">
        <v>4.6180000000000003</v>
      </c>
      <c r="W201">
        <v>4.9130000000000003</v>
      </c>
      <c r="X201" t="s">
        <v>184</v>
      </c>
      <c r="Y201">
        <v>4.7655000000000003</v>
      </c>
      <c r="Z201">
        <f>3.14*(Y201/2)^2</f>
        <v>17.827342346250003</v>
      </c>
      <c r="AA201">
        <v>46.8</v>
      </c>
    </row>
    <row r="202" spans="1:27" x14ac:dyDescent="0.35">
      <c r="A202">
        <v>2</v>
      </c>
      <c r="B202">
        <v>2</v>
      </c>
      <c r="C202">
        <v>2</v>
      </c>
      <c r="D202">
        <v>16</v>
      </c>
      <c r="E202" s="2">
        <v>6</v>
      </c>
      <c r="F202">
        <v>32</v>
      </c>
      <c r="G202">
        <v>10</v>
      </c>
      <c r="H202" t="s">
        <v>50</v>
      </c>
      <c r="I202">
        <v>122</v>
      </c>
      <c r="J202" s="5">
        <v>45084</v>
      </c>
      <c r="K202" s="5" t="s">
        <v>184</v>
      </c>
      <c r="L202">
        <v>1</v>
      </c>
      <c r="M202" s="5">
        <v>45086</v>
      </c>
      <c r="N202" s="5">
        <v>45089</v>
      </c>
      <c r="O202">
        <v>9.9979999999999993</v>
      </c>
      <c r="P202">
        <v>1494</v>
      </c>
      <c r="Q202">
        <v>407115000</v>
      </c>
      <c r="R202">
        <v>2</v>
      </c>
      <c r="S202" t="s">
        <v>185</v>
      </c>
      <c r="T202" s="5">
        <v>45090</v>
      </c>
      <c r="U202" s="5">
        <v>45090</v>
      </c>
      <c r="V202">
        <v>3.1749999999999998</v>
      </c>
      <c r="W202">
        <v>3.2250000000000001</v>
      </c>
      <c r="X202">
        <v>3.2069999999999999</v>
      </c>
      <c r="Y202">
        <v>3.2023333329999999</v>
      </c>
      <c r="Z202">
        <v>8.0501269000000004</v>
      </c>
      <c r="AA202">
        <v>46.8</v>
      </c>
    </row>
    <row r="203" spans="1:27" x14ac:dyDescent="0.35">
      <c r="A203">
        <v>3</v>
      </c>
      <c r="B203">
        <v>3</v>
      </c>
      <c r="C203">
        <v>1</v>
      </c>
      <c r="D203">
        <v>19</v>
      </c>
      <c r="E203" s="2">
        <v>6</v>
      </c>
      <c r="F203">
        <v>32</v>
      </c>
      <c r="G203">
        <v>5</v>
      </c>
      <c r="H203" t="s">
        <v>52</v>
      </c>
      <c r="I203">
        <v>197</v>
      </c>
      <c r="J203" s="5">
        <v>45007</v>
      </c>
      <c r="K203" s="6">
        <v>9660</v>
      </c>
      <c r="L203">
        <v>1</v>
      </c>
      <c r="M203" s="5">
        <v>45008</v>
      </c>
      <c r="N203" s="5">
        <v>45008</v>
      </c>
      <c r="O203">
        <v>9.9860000000000007</v>
      </c>
      <c r="P203">
        <v>529</v>
      </c>
      <c r="Q203">
        <v>144152500</v>
      </c>
      <c r="R203">
        <v>1</v>
      </c>
      <c r="S203" t="s">
        <v>186</v>
      </c>
      <c r="T203" s="5">
        <v>45009</v>
      </c>
      <c r="U203" s="5">
        <v>45010</v>
      </c>
      <c r="V203">
        <v>3.7650000000000001</v>
      </c>
      <c r="W203">
        <v>3.694</v>
      </c>
      <c r="X203" t="s">
        <v>184</v>
      </c>
      <c r="Y203">
        <v>3.7294999999999998</v>
      </c>
      <c r="Z203">
        <f>3.14*(Y203/2)^2</f>
        <v>10.91869864625</v>
      </c>
      <c r="AA203">
        <v>46.8</v>
      </c>
    </row>
    <row r="204" spans="1:27" x14ac:dyDescent="0.35">
      <c r="A204">
        <v>3</v>
      </c>
      <c r="B204">
        <v>3</v>
      </c>
      <c r="C204">
        <v>2</v>
      </c>
      <c r="D204">
        <v>20</v>
      </c>
      <c r="E204" s="2">
        <v>3</v>
      </c>
      <c r="F204">
        <v>27</v>
      </c>
      <c r="G204">
        <v>1</v>
      </c>
      <c r="H204" t="s">
        <v>51</v>
      </c>
      <c r="I204">
        <v>210</v>
      </c>
      <c r="J204" s="5">
        <v>45007</v>
      </c>
      <c r="K204" s="6">
        <v>13489.5</v>
      </c>
      <c r="L204">
        <v>1</v>
      </c>
      <c r="M204" s="5">
        <v>45008</v>
      </c>
      <c r="N204" s="5">
        <v>45008</v>
      </c>
      <c r="O204">
        <v>9.9860000000000007</v>
      </c>
      <c r="P204">
        <v>529</v>
      </c>
      <c r="Q204">
        <v>144152500</v>
      </c>
      <c r="R204">
        <v>1</v>
      </c>
      <c r="S204" t="s">
        <v>186</v>
      </c>
      <c r="T204" s="5">
        <v>45009</v>
      </c>
      <c r="U204" s="5">
        <v>45010</v>
      </c>
      <c r="V204">
        <v>3.3260000000000001</v>
      </c>
      <c r="W204">
        <v>3.0579999999999998</v>
      </c>
      <c r="X204" t="s">
        <v>184</v>
      </c>
      <c r="Y204">
        <v>3.1920000000000002</v>
      </c>
      <c r="Z204">
        <f>3.14*(Y204/2)^2</f>
        <v>7.9982582400000011</v>
      </c>
      <c r="AA204">
        <v>46.8</v>
      </c>
    </row>
    <row r="205" spans="1:27" x14ac:dyDescent="0.35">
      <c r="A205">
        <v>2</v>
      </c>
      <c r="B205">
        <v>2</v>
      </c>
      <c r="C205">
        <v>2</v>
      </c>
      <c r="D205">
        <v>16</v>
      </c>
      <c r="E205" s="2">
        <v>9</v>
      </c>
      <c r="F205">
        <v>30</v>
      </c>
      <c r="G205">
        <v>1</v>
      </c>
      <c r="H205" t="s">
        <v>49</v>
      </c>
      <c r="I205">
        <v>144</v>
      </c>
      <c r="J205" s="5">
        <v>45077</v>
      </c>
      <c r="K205" s="5" t="s">
        <v>184</v>
      </c>
      <c r="L205">
        <v>1</v>
      </c>
      <c r="M205" s="5">
        <v>45086</v>
      </c>
      <c r="N205" s="5">
        <v>45089</v>
      </c>
      <c r="O205">
        <v>9.9979999999999993</v>
      </c>
      <c r="P205">
        <v>1494</v>
      </c>
      <c r="Q205">
        <v>407115000</v>
      </c>
      <c r="R205">
        <v>2</v>
      </c>
      <c r="S205" t="s">
        <v>185</v>
      </c>
      <c r="T205" s="5">
        <v>45090</v>
      </c>
      <c r="U205" s="5">
        <v>45090</v>
      </c>
      <c r="V205">
        <v>5.4790000000000001</v>
      </c>
      <c r="W205">
        <v>5.218</v>
      </c>
      <c r="X205">
        <v>5.4089999999999998</v>
      </c>
      <c r="Y205">
        <v>5.3686666670000003</v>
      </c>
      <c r="Z205">
        <v>22.6257266</v>
      </c>
      <c r="AA205">
        <v>46.8</v>
      </c>
    </row>
    <row r="206" spans="1:27" x14ac:dyDescent="0.35">
      <c r="A206">
        <v>3</v>
      </c>
      <c r="B206">
        <v>3</v>
      </c>
      <c r="C206">
        <v>2</v>
      </c>
      <c r="D206">
        <v>20</v>
      </c>
      <c r="E206" s="2">
        <v>9</v>
      </c>
      <c r="F206">
        <v>32</v>
      </c>
      <c r="G206">
        <v>1</v>
      </c>
      <c r="H206" t="s">
        <v>51</v>
      </c>
      <c r="I206">
        <v>198</v>
      </c>
      <c r="J206" s="5">
        <v>45007</v>
      </c>
      <c r="K206" s="6">
        <v>13489.5</v>
      </c>
      <c r="L206">
        <v>1</v>
      </c>
      <c r="M206" s="5">
        <v>45008</v>
      </c>
      <c r="N206" s="5">
        <v>45008</v>
      </c>
      <c r="O206">
        <v>9.9860000000000007</v>
      </c>
      <c r="P206">
        <v>529</v>
      </c>
      <c r="Q206">
        <v>144152500</v>
      </c>
      <c r="R206">
        <v>1</v>
      </c>
      <c r="S206" t="s">
        <v>186</v>
      </c>
      <c r="T206" s="5">
        <v>45009</v>
      </c>
      <c r="U206" s="5">
        <v>45010</v>
      </c>
      <c r="V206">
        <v>2.76</v>
      </c>
      <c r="W206">
        <v>2.5870000000000002</v>
      </c>
      <c r="X206" t="s">
        <v>184</v>
      </c>
      <c r="Y206">
        <v>2.6735000000000002</v>
      </c>
      <c r="Z206">
        <f>3.14*(Y206/2)^2</f>
        <v>5.6108677662500011</v>
      </c>
      <c r="AA206">
        <v>46.8</v>
      </c>
    </row>
    <row r="207" spans="1:27" x14ac:dyDescent="0.35">
      <c r="A207">
        <v>2</v>
      </c>
      <c r="B207">
        <v>2</v>
      </c>
      <c r="C207">
        <v>2</v>
      </c>
      <c r="D207">
        <v>16</v>
      </c>
      <c r="E207" s="2">
        <v>11</v>
      </c>
      <c r="F207">
        <v>27</v>
      </c>
      <c r="G207">
        <v>15</v>
      </c>
      <c r="H207" t="s">
        <v>50</v>
      </c>
      <c r="I207">
        <v>158</v>
      </c>
      <c r="J207" s="5">
        <v>45085</v>
      </c>
      <c r="K207" s="5" t="s">
        <v>184</v>
      </c>
      <c r="L207">
        <v>1</v>
      </c>
      <c r="M207" s="5">
        <v>45086</v>
      </c>
      <c r="N207" s="5">
        <v>45089</v>
      </c>
      <c r="O207">
        <v>9.9979999999999993</v>
      </c>
      <c r="P207">
        <v>1494</v>
      </c>
      <c r="Q207">
        <v>407115000</v>
      </c>
      <c r="R207">
        <v>2</v>
      </c>
      <c r="S207" t="s">
        <v>185</v>
      </c>
      <c r="T207" s="5">
        <v>45090</v>
      </c>
      <c r="U207" s="5">
        <v>45090</v>
      </c>
      <c r="V207">
        <v>4.6310000000000002</v>
      </c>
      <c r="W207">
        <v>4.8369999999999997</v>
      </c>
      <c r="X207">
        <v>4.4349999999999996</v>
      </c>
      <c r="Y207">
        <v>4.6343333329999998</v>
      </c>
      <c r="Z207">
        <v>16.859480000000001</v>
      </c>
      <c r="AA207">
        <v>46.8</v>
      </c>
    </row>
    <row r="208" spans="1:27" x14ac:dyDescent="0.35">
      <c r="A208">
        <v>1</v>
      </c>
      <c r="B208">
        <v>1</v>
      </c>
      <c r="C208">
        <v>6</v>
      </c>
      <c r="D208">
        <v>6</v>
      </c>
      <c r="E208" s="2">
        <v>7</v>
      </c>
      <c r="F208">
        <v>32</v>
      </c>
      <c r="G208">
        <v>1</v>
      </c>
      <c r="H208" t="s">
        <v>52</v>
      </c>
      <c r="I208">
        <v>72</v>
      </c>
      <c r="J208" s="5">
        <v>45072</v>
      </c>
      <c r="K208" s="6">
        <v>20010</v>
      </c>
      <c r="L208">
        <v>1</v>
      </c>
      <c r="M208" s="5">
        <v>45085</v>
      </c>
      <c r="N208" s="5">
        <v>45086</v>
      </c>
      <c r="O208">
        <v>10.074</v>
      </c>
      <c r="P208">
        <v>686</v>
      </c>
      <c r="Q208">
        <v>186935000</v>
      </c>
      <c r="R208">
        <v>1</v>
      </c>
      <c r="S208" t="s">
        <v>185</v>
      </c>
      <c r="T208" s="5">
        <v>45089</v>
      </c>
      <c r="U208" s="7">
        <v>45090</v>
      </c>
      <c r="V208" s="8">
        <v>6.423</v>
      </c>
      <c r="W208" s="8">
        <v>5.8650000000000002</v>
      </c>
      <c r="X208" s="8">
        <v>5.6369999999999996</v>
      </c>
      <c r="Y208" s="8">
        <v>5.9749999999999996</v>
      </c>
      <c r="Z208">
        <v>28.024989999999999</v>
      </c>
      <c r="AA208">
        <v>46.8</v>
      </c>
    </row>
    <row r="209" spans="1:27" x14ac:dyDescent="0.35">
      <c r="A209">
        <v>2</v>
      </c>
      <c r="B209">
        <v>2</v>
      </c>
      <c r="C209">
        <v>2</v>
      </c>
      <c r="D209">
        <v>16</v>
      </c>
      <c r="E209" s="2">
        <v>13</v>
      </c>
      <c r="F209" t="s">
        <v>184</v>
      </c>
      <c r="G209" t="s">
        <v>184</v>
      </c>
      <c r="H209" t="s">
        <v>187</v>
      </c>
      <c r="I209">
        <v>228</v>
      </c>
      <c r="J209" t="s">
        <v>184</v>
      </c>
      <c r="K209" s="5" t="s">
        <v>184</v>
      </c>
      <c r="L209">
        <v>1</v>
      </c>
      <c r="M209" s="5">
        <v>45086</v>
      </c>
      <c r="N209" s="5">
        <v>45089</v>
      </c>
      <c r="O209">
        <v>9.9979999999999993</v>
      </c>
      <c r="P209">
        <v>1494</v>
      </c>
      <c r="Q209">
        <v>407115000</v>
      </c>
      <c r="R209">
        <v>2</v>
      </c>
      <c r="S209" t="s">
        <v>185</v>
      </c>
      <c r="T209" s="5">
        <v>45090</v>
      </c>
      <c r="U209" s="5">
        <v>45090</v>
      </c>
      <c r="V209">
        <v>1.22</v>
      </c>
      <c r="W209">
        <v>1.2050000000000001</v>
      </c>
      <c r="X209">
        <v>1.2130000000000001</v>
      </c>
      <c r="Y209">
        <v>1.2126666669999999</v>
      </c>
      <c r="Z209">
        <v>1.1543899399999999</v>
      </c>
      <c r="AA209">
        <v>46.8</v>
      </c>
    </row>
    <row r="210" spans="1:27" x14ac:dyDescent="0.35">
      <c r="A210">
        <v>1</v>
      </c>
      <c r="B210">
        <v>1</v>
      </c>
      <c r="C210">
        <v>6</v>
      </c>
      <c r="D210">
        <v>6</v>
      </c>
      <c r="E210" s="2">
        <v>8</v>
      </c>
      <c r="F210">
        <v>32</v>
      </c>
      <c r="G210">
        <v>1</v>
      </c>
      <c r="H210" t="s">
        <v>51</v>
      </c>
      <c r="I210">
        <v>73</v>
      </c>
      <c r="J210" s="5">
        <v>45072</v>
      </c>
      <c r="K210" s="6">
        <v>12972</v>
      </c>
      <c r="L210">
        <v>1</v>
      </c>
      <c r="M210" s="5">
        <v>45085</v>
      </c>
      <c r="N210" s="5">
        <v>45086</v>
      </c>
      <c r="O210">
        <v>10.074</v>
      </c>
      <c r="P210">
        <v>686</v>
      </c>
      <c r="Q210">
        <v>186935000</v>
      </c>
      <c r="R210">
        <v>1</v>
      </c>
      <c r="S210" t="s">
        <v>185</v>
      </c>
      <c r="T210" s="5">
        <v>45089</v>
      </c>
      <c r="U210" s="7">
        <v>45090</v>
      </c>
      <c r="V210" s="8">
        <v>6.7270000000000003</v>
      </c>
      <c r="W210" s="8">
        <v>7.258</v>
      </c>
      <c r="X210" s="8">
        <v>6.6760000000000002</v>
      </c>
      <c r="Y210" s="8">
        <v>6.8869999999999996</v>
      </c>
      <c r="Z210">
        <v>37.233150000000002</v>
      </c>
      <c r="AA210">
        <v>46.8</v>
      </c>
    </row>
    <row r="211" spans="1:27" x14ac:dyDescent="0.35">
      <c r="A211">
        <v>2</v>
      </c>
      <c r="B211">
        <v>2</v>
      </c>
      <c r="C211">
        <v>3</v>
      </c>
      <c r="D211">
        <v>17</v>
      </c>
      <c r="E211" s="2">
        <v>2</v>
      </c>
      <c r="F211">
        <v>32</v>
      </c>
      <c r="G211">
        <v>1</v>
      </c>
      <c r="H211" t="s">
        <v>49</v>
      </c>
      <c r="I211">
        <v>183</v>
      </c>
      <c r="J211" s="5">
        <v>44546</v>
      </c>
      <c r="K211" s="5" t="s">
        <v>184</v>
      </c>
      <c r="L211">
        <v>1</v>
      </c>
      <c r="M211" s="5">
        <v>45086</v>
      </c>
      <c r="N211" s="5">
        <v>45089</v>
      </c>
      <c r="O211">
        <v>9.9979999999999993</v>
      </c>
      <c r="P211">
        <v>1494</v>
      </c>
      <c r="Q211">
        <v>407115000</v>
      </c>
      <c r="R211">
        <v>1</v>
      </c>
      <c r="S211" t="s">
        <v>185</v>
      </c>
      <c r="T211" s="5">
        <v>45090</v>
      </c>
      <c r="U211" s="5">
        <v>45090</v>
      </c>
      <c r="V211">
        <v>3.6859999999999999</v>
      </c>
      <c r="W211">
        <v>4.2030000000000003</v>
      </c>
      <c r="X211">
        <v>3.698</v>
      </c>
      <c r="Y211">
        <v>3.862333333</v>
      </c>
      <c r="Z211">
        <v>11.7103307</v>
      </c>
      <c r="AA211">
        <v>46.8</v>
      </c>
    </row>
    <row r="212" spans="1:27" x14ac:dyDescent="0.35">
      <c r="A212">
        <v>1</v>
      </c>
      <c r="B212">
        <v>1</v>
      </c>
      <c r="C212">
        <v>10</v>
      </c>
      <c r="D212">
        <v>10</v>
      </c>
      <c r="E212" s="2">
        <v>6</v>
      </c>
      <c r="F212">
        <v>32</v>
      </c>
      <c r="G212">
        <v>10</v>
      </c>
      <c r="H212" t="s">
        <v>52</v>
      </c>
      <c r="I212">
        <v>123</v>
      </c>
      <c r="J212" s="5">
        <v>45072</v>
      </c>
      <c r="K212" s="6">
        <v>20010</v>
      </c>
      <c r="L212">
        <v>1</v>
      </c>
      <c r="M212" s="5">
        <v>45085</v>
      </c>
      <c r="N212" s="5">
        <v>45086</v>
      </c>
      <c r="O212">
        <v>10.074</v>
      </c>
      <c r="P212">
        <v>686</v>
      </c>
      <c r="Q212">
        <v>186935000</v>
      </c>
      <c r="R212">
        <v>1</v>
      </c>
      <c r="S212" t="s">
        <v>185</v>
      </c>
      <c r="T212" s="5">
        <v>45089</v>
      </c>
      <c r="U212" s="5">
        <v>45090</v>
      </c>
      <c r="V212">
        <v>5.1269999999999998</v>
      </c>
      <c r="W212">
        <v>5.0220000000000002</v>
      </c>
      <c r="X212">
        <v>5.056</v>
      </c>
      <c r="Y212">
        <v>5.068333333</v>
      </c>
      <c r="Z212">
        <v>20.165082099999999</v>
      </c>
      <c r="AA212">
        <v>46.8</v>
      </c>
    </row>
    <row r="213" spans="1:27" x14ac:dyDescent="0.35">
      <c r="A213">
        <v>2</v>
      </c>
      <c r="B213">
        <v>2</v>
      </c>
      <c r="C213">
        <v>3</v>
      </c>
      <c r="D213">
        <v>17</v>
      </c>
      <c r="E213" s="2">
        <v>4</v>
      </c>
      <c r="F213">
        <v>32</v>
      </c>
      <c r="G213">
        <v>10</v>
      </c>
      <c r="H213" t="s">
        <v>49</v>
      </c>
      <c r="I213">
        <v>185</v>
      </c>
      <c r="J213" s="5">
        <v>44607</v>
      </c>
      <c r="K213" s="5" t="s">
        <v>184</v>
      </c>
      <c r="L213">
        <v>1</v>
      </c>
      <c r="M213" s="5">
        <v>45086</v>
      </c>
      <c r="N213" s="5">
        <v>45089</v>
      </c>
      <c r="O213">
        <v>9.9979999999999993</v>
      </c>
      <c r="P213">
        <v>1494</v>
      </c>
      <c r="Q213">
        <v>407115000</v>
      </c>
      <c r="R213">
        <v>1</v>
      </c>
      <c r="S213" t="s">
        <v>185</v>
      </c>
      <c r="T213" s="5">
        <v>45090</v>
      </c>
      <c r="U213" s="5">
        <v>45090</v>
      </c>
      <c r="V213">
        <v>6.0339999999999998</v>
      </c>
      <c r="W213">
        <v>6.298</v>
      </c>
      <c r="X213">
        <v>6.1</v>
      </c>
      <c r="Y213">
        <v>6.1440000000000001</v>
      </c>
      <c r="Z213">
        <v>29.632757699999999</v>
      </c>
      <c r="AA213">
        <v>46.8</v>
      </c>
    </row>
    <row r="214" spans="1:27" x14ac:dyDescent="0.35">
      <c r="A214">
        <v>2</v>
      </c>
      <c r="B214">
        <v>2</v>
      </c>
      <c r="C214">
        <v>3</v>
      </c>
      <c r="D214">
        <v>17</v>
      </c>
      <c r="E214" s="2">
        <v>5</v>
      </c>
      <c r="F214">
        <v>30</v>
      </c>
      <c r="G214">
        <v>1</v>
      </c>
      <c r="H214" t="s">
        <v>50</v>
      </c>
      <c r="I214">
        <v>186</v>
      </c>
      <c r="J214" s="5">
        <v>45087</v>
      </c>
      <c r="K214" s="5" t="s">
        <v>184</v>
      </c>
      <c r="L214">
        <v>1</v>
      </c>
      <c r="M214" s="5">
        <v>45086</v>
      </c>
      <c r="N214" s="5">
        <v>45089</v>
      </c>
      <c r="O214">
        <v>9.9979999999999993</v>
      </c>
      <c r="P214">
        <v>1494</v>
      </c>
      <c r="Q214">
        <v>407115000</v>
      </c>
      <c r="R214">
        <v>1</v>
      </c>
      <c r="S214" t="s">
        <v>185</v>
      </c>
      <c r="T214" s="5">
        <v>45090</v>
      </c>
      <c r="U214" s="5">
        <v>45090</v>
      </c>
      <c r="V214">
        <v>5.6360000000000001</v>
      </c>
      <c r="W214">
        <v>5.1749999999999998</v>
      </c>
      <c r="X214">
        <v>4.694</v>
      </c>
      <c r="Y214">
        <v>5.1683333329999996</v>
      </c>
      <c r="Z214">
        <v>6.6779169999999999</v>
      </c>
      <c r="AA214">
        <v>46.8</v>
      </c>
    </row>
    <row r="215" spans="1:27" x14ac:dyDescent="0.35">
      <c r="A215">
        <v>2</v>
      </c>
      <c r="B215">
        <v>2</v>
      </c>
      <c r="C215">
        <v>3</v>
      </c>
      <c r="D215">
        <v>17</v>
      </c>
      <c r="E215" s="2">
        <v>6</v>
      </c>
      <c r="F215">
        <v>30</v>
      </c>
      <c r="G215">
        <v>1</v>
      </c>
      <c r="H215" t="s">
        <v>49</v>
      </c>
      <c r="I215">
        <v>187</v>
      </c>
      <c r="J215" s="5">
        <v>45087</v>
      </c>
      <c r="K215" s="5" t="s">
        <v>184</v>
      </c>
      <c r="L215">
        <v>1</v>
      </c>
      <c r="M215" s="5">
        <v>45086</v>
      </c>
      <c r="N215" s="5">
        <v>45089</v>
      </c>
      <c r="O215">
        <v>9.9979999999999993</v>
      </c>
      <c r="P215">
        <v>1494</v>
      </c>
      <c r="Q215">
        <v>407115000</v>
      </c>
      <c r="R215">
        <v>1</v>
      </c>
      <c r="S215" t="s">
        <v>185</v>
      </c>
      <c r="T215" s="5">
        <v>45090</v>
      </c>
      <c r="U215" s="5">
        <v>45090</v>
      </c>
      <c r="V215">
        <v>4.3109999999999999</v>
      </c>
      <c r="W215">
        <v>4.3959999999999999</v>
      </c>
      <c r="X215">
        <v>4.3769999999999998</v>
      </c>
      <c r="Y215">
        <v>4.3613333330000001</v>
      </c>
      <c r="Z215">
        <v>14.9316643</v>
      </c>
      <c r="AA215">
        <v>46.8</v>
      </c>
    </row>
    <row r="216" spans="1:27" x14ac:dyDescent="0.35">
      <c r="A216">
        <v>1</v>
      </c>
      <c r="B216">
        <v>1</v>
      </c>
      <c r="C216">
        <v>10</v>
      </c>
      <c r="D216">
        <v>10</v>
      </c>
      <c r="E216" s="2">
        <v>7</v>
      </c>
      <c r="F216">
        <v>32</v>
      </c>
      <c r="G216">
        <v>10</v>
      </c>
      <c r="H216" t="s">
        <v>51</v>
      </c>
      <c r="I216">
        <v>124</v>
      </c>
      <c r="J216" s="5">
        <v>45072</v>
      </c>
      <c r="K216" s="6">
        <v>12972</v>
      </c>
      <c r="L216">
        <v>1</v>
      </c>
      <c r="M216" s="5">
        <v>45085</v>
      </c>
      <c r="N216" s="5">
        <v>45086</v>
      </c>
      <c r="O216">
        <v>10.074</v>
      </c>
      <c r="P216">
        <v>686</v>
      </c>
      <c r="Q216">
        <v>186935000</v>
      </c>
      <c r="R216">
        <v>1</v>
      </c>
      <c r="S216" t="s">
        <v>185</v>
      </c>
      <c r="T216" s="5">
        <v>45089</v>
      </c>
      <c r="U216" s="5">
        <v>45090</v>
      </c>
      <c r="V216">
        <v>3.2650000000000001</v>
      </c>
      <c r="W216">
        <v>3.81</v>
      </c>
      <c r="X216">
        <v>3.4249999999999998</v>
      </c>
      <c r="Y216">
        <v>3.5</v>
      </c>
      <c r="Z216">
        <v>9.6162500000000009</v>
      </c>
      <c r="AA216">
        <v>46.8</v>
      </c>
    </row>
    <row r="217" spans="1:27" x14ac:dyDescent="0.35">
      <c r="A217">
        <v>2</v>
      </c>
      <c r="B217">
        <v>2</v>
      </c>
      <c r="C217">
        <v>3</v>
      </c>
      <c r="D217">
        <v>17</v>
      </c>
      <c r="E217" s="2">
        <v>8</v>
      </c>
      <c r="F217">
        <v>32</v>
      </c>
      <c r="G217">
        <v>15</v>
      </c>
      <c r="H217" t="s">
        <v>49</v>
      </c>
      <c r="I217">
        <v>189</v>
      </c>
      <c r="J217" s="5">
        <v>44757</v>
      </c>
      <c r="K217" s="5" t="s">
        <v>184</v>
      </c>
      <c r="L217">
        <v>1</v>
      </c>
      <c r="M217" s="5">
        <v>45086</v>
      </c>
      <c r="N217" s="5">
        <v>45089</v>
      </c>
      <c r="O217">
        <v>9.9979999999999993</v>
      </c>
      <c r="P217">
        <v>1494</v>
      </c>
      <c r="Q217">
        <v>407115000</v>
      </c>
      <c r="R217">
        <v>2</v>
      </c>
      <c r="S217" t="s">
        <v>185</v>
      </c>
      <c r="T217" s="5">
        <v>45090</v>
      </c>
      <c r="U217" s="5">
        <v>45090</v>
      </c>
      <c r="V217">
        <v>5.3019999999999996</v>
      </c>
      <c r="W217">
        <v>4.7210000000000001</v>
      </c>
      <c r="X217">
        <v>4.9560000000000004</v>
      </c>
      <c r="Y217">
        <v>4.9930000000000003</v>
      </c>
      <c r="Z217">
        <v>19.570087999999998</v>
      </c>
      <c r="AA217">
        <v>46.8</v>
      </c>
    </row>
    <row r="218" spans="1:27" x14ac:dyDescent="0.35">
      <c r="A218">
        <v>2</v>
      </c>
      <c r="B218">
        <v>2</v>
      </c>
      <c r="C218">
        <v>1</v>
      </c>
      <c r="D218">
        <v>15</v>
      </c>
      <c r="E218" s="2">
        <v>9</v>
      </c>
      <c r="F218">
        <v>32</v>
      </c>
      <c r="G218">
        <v>1</v>
      </c>
      <c r="H218" t="s">
        <v>52</v>
      </c>
      <c r="I218">
        <v>72</v>
      </c>
      <c r="J218" s="5">
        <v>45072</v>
      </c>
      <c r="K218" s="6">
        <v>20010</v>
      </c>
      <c r="L218">
        <v>1</v>
      </c>
      <c r="M218" s="5">
        <v>45086</v>
      </c>
      <c r="N218" s="5">
        <v>45089</v>
      </c>
      <c r="O218">
        <v>9.9979999999999993</v>
      </c>
      <c r="P218">
        <v>1494</v>
      </c>
      <c r="Q218">
        <v>407115000</v>
      </c>
      <c r="R218">
        <v>2</v>
      </c>
      <c r="S218" t="s">
        <v>185</v>
      </c>
      <c r="T218" s="5">
        <v>45090</v>
      </c>
      <c r="U218" s="5">
        <v>45090</v>
      </c>
      <c r="V218">
        <v>5.26</v>
      </c>
      <c r="W218">
        <v>5.0430000000000001</v>
      </c>
      <c r="X218">
        <v>5.1319999999999997</v>
      </c>
      <c r="Y218">
        <v>5.1449999999999996</v>
      </c>
      <c r="Z218">
        <v>20.7797546</v>
      </c>
      <c r="AA218">
        <v>46.8</v>
      </c>
    </row>
    <row r="219" spans="1:27" x14ac:dyDescent="0.35">
      <c r="A219">
        <v>2</v>
      </c>
      <c r="B219">
        <v>2</v>
      </c>
      <c r="C219">
        <v>3</v>
      </c>
      <c r="D219">
        <v>17</v>
      </c>
      <c r="E219" s="2">
        <v>10</v>
      </c>
      <c r="F219">
        <v>32</v>
      </c>
      <c r="G219">
        <v>15</v>
      </c>
      <c r="H219" t="s">
        <v>50</v>
      </c>
      <c r="I219">
        <v>191</v>
      </c>
      <c r="J219" s="5">
        <v>45000</v>
      </c>
      <c r="K219" s="5" t="s">
        <v>184</v>
      </c>
      <c r="L219">
        <v>1</v>
      </c>
      <c r="M219" s="5">
        <v>45086</v>
      </c>
      <c r="N219" s="5">
        <v>45089</v>
      </c>
      <c r="O219">
        <v>9.9979999999999993</v>
      </c>
      <c r="P219">
        <v>1494</v>
      </c>
      <c r="Q219">
        <v>407115000</v>
      </c>
      <c r="R219">
        <v>2</v>
      </c>
      <c r="S219" t="s">
        <v>185</v>
      </c>
      <c r="T219" s="5">
        <v>45090</v>
      </c>
      <c r="U219" s="5">
        <v>45090</v>
      </c>
      <c r="V219">
        <v>4.7880000000000003</v>
      </c>
      <c r="W219">
        <v>4.8529999999999998</v>
      </c>
      <c r="X219">
        <v>5.032</v>
      </c>
      <c r="Y219">
        <v>4.891</v>
      </c>
      <c r="Z219">
        <v>18.778676000000001</v>
      </c>
      <c r="AA219">
        <v>46.8</v>
      </c>
    </row>
    <row r="220" spans="1:27" x14ac:dyDescent="0.35">
      <c r="A220">
        <v>2</v>
      </c>
      <c r="B220">
        <v>2</v>
      </c>
      <c r="C220">
        <v>2</v>
      </c>
      <c r="D220">
        <v>16</v>
      </c>
      <c r="E220" s="2">
        <v>8</v>
      </c>
      <c r="F220">
        <v>32</v>
      </c>
      <c r="G220">
        <v>10</v>
      </c>
      <c r="H220" t="s">
        <v>52</v>
      </c>
      <c r="I220">
        <v>123</v>
      </c>
      <c r="J220" s="5">
        <v>45072</v>
      </c>
      <c r="K220" s="6">
        <v>20010</v>
      </c>
      <c r="L220">
        <v>1</v>
      </c>
      <c r="M220" s="5">
        <v>45086</v>
      </c>
      <c r="N220" s="5">
        <v>45089</v>
      </c>
      <c r="O220">
        <v>9.9979999999999993</v>
      </c>
      <c r="P220">
        <v>1494</v>
      </c>
      <c r="Q220">
        <v>407115000</v>
      </c>
      <c r="R220">
        <v>2</v>
      </c>
      <c r="S220" t="s">
        <v>185</v>
      </c>
      <c r="T220" s="5">
        <v>45090</v>
      </c>
      <c r="U220" s="5">
        <v>45090</v>
      </c>
      <c r="V220">
        <v>4.5650000000000004</v>
      </c>
      <c r="W220">
        <v>5.96</v>
      </c>
      <c r="X220">
        <v>5.1879999999999997</v>
      </c>
      <c r="Y220">
        <v>5.2376666670000001</v>
      </c>
      <c r="Z220">
        <v>21.535024400000001</v>
      </c>
      <c r="AA220">
        <v>46.8</v>
      </c>
    </row>
    <row r="221" spans="1:27" x14ac:dyDescent="0.35">
      <c r="A221">
        <v>2</v>
      </c>
      <c r="B221">
        <v>2</v>
      </c>
      <c r="C221">
        <v>2</v>
      </c>
      <c r="D221">
        <v>16</v>
      </c>
      <c r="E221" s="2">
        <v>10</v>
      </c>
      <c r="F221">
        <v>32</v>
      </c>
      <c r="G221">
        <v>10</v>
      </c>
      <c r="H221" t="s">
        <v>51</v>
      </c>
      <c r="I221">
        <v>124</v>
      </c>
      <c r="J221" s="5">
        <v>45072</v>
      </c>
      <c r="K221" s="6">
        <v>12972</v>
      </c>
      <c r="L221">
        <v>1</v>
      </c>
      <c r="M221" s="5">
        <v>45086</v>
      </c>
      <c r="N221" s="5">
        <v>45089</v>
      </c>
      <c r="O221">
        <v>9.9979999999999993</v>
      </c>
      <c r="P221">
        <v>1494</v>
      </c>
      <c r="Q221">
        <v>407115000</v>
      </c>
      <c r="R221">
        <v>2</v>
      </c>
      <c r="S221" t="s">
        <v>185</v>
      </c>
      <c r="T221" s="5">
        <v>45090</v>
      </c>
      <c r="U221" s="5">
        <v>45090</v>
      </c>
      <c r="V221">
        <v>2.2280000000000002</v>
      </c>
      <c r="W221">
        <v>2.3490000000000002</v>
      </c>
      <c r="X221">
        <v>2.3490000000000002</v>
      </c>
      <c r="Y221">
        <v>2.3086666669999998</v>
      </c>
      <c r="Z221">
        <v>4.1840042000000004</v>
      </c>
      <c r="AA221">
        <v>46.8</v>
      </c>
    </row>
    <row r="222" spans="1:27" x14ac:dyDescent="0.35">
      <c r="A222">
        <v>2</v>
      </c>
      <c r="B222">
        <v>2</v>
      </c>
      <c r="C222">
        <v>3</v>
      </c>
      <c r="D222">
        <v>17</v>
      </c>
      <c r="E222" s="2">
        <v>13</v>
      </c>
      <c r="F222" t="s">
        <v>184</v>
      </c>
      <c r="G222" t="s">
        <v>184</v>
      </c>
      <c r="H222" t="s">
        <v>187</v>
      </c>
      <c r="I222">
        <v>194</v>
      </c>
      <c r="J222" t="s">
        <v>184</v>
      </c>
      <c r="K222" s="5" t="s">
        <v>184</v>
      </c>
      <c r="L222">
        <v>1</v>
      </c>
      <c r="M222" s="5">
        <v>45086</v>
      </c>
      <c r="N222" s="5">
        <v>45089</v>
      </c>
      <c r="O222">
        <v>9.9979999999999993</v>
      </c>
      <c r="P222">
        <v>1494</v>
      </c>
      <c r="Q222">
        <v>407115000</v>
      </c>
      <c r="R222">
        <v>2</v>
      </c>
      <c r="S222" t="s">
        <v>185</v>
      </c>
      <c r="T222" s="5">
        <v>45090</v>
      </c>
      <c r="U222" s="5">
        <v>45090</v>
      </c>
      <c r="V222">
        <v>1.7290000000000001</v>
      </c>
      <c r="W222">
        <v>1.101</v>
      </c>
      <c r="X222">
        <v>1.62</v>
      </c>
      <c r="Y222">
        <v>1.483333333</v>
      </c>
      <c r="Z222">
        <v>1.7272179999999999</v>
      </c>
      <c r="AA222">
        <v>46.8</v>
      </c>
    </row>
    <row r="223" spans="1:27" x14ac:dyDescent="0.35">
      <c r="A223">
        <v>2</v>
      </c>
      <c r="B223">
        <v>2</v>
      </c>
      <c r="C223">
        <v>4</v>
      </c>
      <c r="D223">
        <v>18</v>
      </c>
      <c r="E223" s="2">
        <v>1</v>
      </c>
      <c r="F223">
        <v>32</v>
      </c>
      <c r="G223">
        <v>10</v>
      </c>
      <c r="H223" t="s">
        <v>49</v>
      </c>
      <c r="I223">
        <v>195</v>
      </c>
      <c r="J223" s="5">
        <v>45000</v>
      </c>
      <c r="K223" s="5" t="s">
        <v>184</v>
      </c>
      <c r="L223">
        <v>1</v>
      </c>
      <c r="M223" s="5">
        <v>45086</v>
      </c>
      <c r="N223" s="5">
        <v>45089</v>
      </c>
      <c r="O223">
        <v>9.9979999999999993</v>
      </c>
      <c r="P223">
        <v>1494</v>
      </c>
      <c r="Q223">
        <v>407115000</v>
      </c>
      <c r="R223">
        <v>2</v>
      </c>
      <c r="S223" t="s">
        <v>185</v>
      </c>
      <c r="T223" s="5">
        <v>45090</v>
      </c>
      <c r="U223" s="5">
        <v>45091</v>
      </c>
      <c r="V223">
        <v>2.839</v>
      </c>
      <c r="W223">
        <v>2.9489999999999998</v>
      </c>
      <c r="X223">
        <v>2.5419999999999998</v>
      </c>
      <c r="Y223">
        <v>2.7766666670000002</v>
      </c>
      <c r="Z223">
        <v>6.0522540569999999</v>
      </c>
      <c r="AA223">
        <v>46.8</v>
      </c>
    </row>
    <row r="224" spans="1:27" x14ac:dyDescent="0.35">
      <c r="A224">
        <v>2</v>
      </c>
      <c r="B224">
        <v>2</v>
      </c>
      <c r="C224">
        <v>4</v>
      </c>
      <c r="D224">
        <v>18</v>
      </c>
      <c r="E224" s="2">
        <v>2</v>
      </c>
      <c r="F224">
        <v>27</v>
      </c>
      <c r="G224">
        <v>5</v>
      </c>
      <c r="H224" t="s">
        <v>49</v>
      </c>
      <c r="I224">
        <v>196</v>
      </c>
      <c r="J224" s="5">
        <v>45000</v>
      </c>
      <c r="K224" s="5" t="s">
        <v>184</v>
      </c>
      <c r="L224">
        <v>1</v>
      </c>
      <c r="M224" s="5">
        <v>45086</v>
      </c>
      <c r="N224" s="5">
        <v>45089</v>
      </c>
      <c r="O224">
        <v>9.9979999999999993</v>
      </c>
      <c r="P224">
        <v>1494</v>
      </c>
      <c r="Q224">
        <v>407115000</v>
      </c>
      <c r="R224">
        <v>2</v>
      </c>
      <c r="S224" t="s">
        <v>185</v>
      </c>
      <c r="T224" s="5">
        <v>45090</v>
      </c>
      <c r="U224" s="5">
        <v>45091</v>
      </c>
      <c r="V224">
        <v>4.1980000000000004</v>
      </c>
      <c r="W224">
        <v>3.677</v>
      </c>
      <c r="X224">
        <v>3.8079999999999998</v>
      </c>
      <c r="Y224">
        <v>3.8943333330000001</v>
      </c>
      <c r="Z224">
        <v>11.90517</v>
      </c>
      <c r="AA224">
        <v>46.8</v>
      </c>
    </row>
    <row r="225" spans="1:27" x14ac:dyDescent="0.35">
      <c r="A225">
        <v>1</v>
      </c>
      <c r="B225">
        <v>1</v>
      </c>
      <c r="C225">
        <v>7</v>
      </c>
      <c r="D225">
        <v>7</v>
      </c>
      <c r="E225" s="2">
        <v>3</v>
      </c>
      <c r="F225">
        <v>30</v>
      </c>
      <c r="G225">
        <v>5</v>
      </c>
      <c r="H225" t="s">
        <v>52</v>
      </c>
      <c r="I225">
        <v>81</v>
      </c>
      <c r="J225" s="5">
        <v>45076</v>
      </c>
      <c r="K225" s="6">
        <v>11316</v>
      </c>
      <c r="L225">
        <v>1</v>
      </c>
      <c r="M225" s="5">
        <v>45085</v>
      </c>
      <c r="N225" s="5">
        <v>45086</v>
      </c>
      <c r="O225">
        <v>10.074</v>
      </c>
      <c r="P225">
        <v>686</v>
      </c>
      <c r="Q225">
        <v>186935000</v>
      </c>
      <c r="R225">
        <v>1</v>
      </c>
      <c r="S225" t="s">
        <v>186</v>
      </c>
      <c r="T225" s="5">
        <v>45089</v>
      </c>
      <c r="U225" s="7">
        <v>45090</v>
      </c>
      <c r="V225" s="8">
        <v>4.883</v>
      </c>
      <c r="W225" s="8">
        <v>4.2880000000000003</v>
      </c>
      <c r="X225" s="8">
        <v>5.17</v>
      </c>
      <c r="Y225" s="8">
        <v>4.7803333329999997</v>
      </c>
      <c r="Z225">
        <v>17.938495</v>
      </c>
      <c r="AA225">
        <v>46.8</v>
      </c>
    </row>
    <row r="226" spans="1:27" x14ac:dyDescent="0.35">
      <c r="A226">
        <v>1</v>
      </c>
      <c r="B226">
        <v>1</v>
      </c>
      <c r="C226">
        <v>7</v>
      </c>
      <c r="D226">
        <v>7</v>
      </c>
      <c r="E226" s="2">
        <v>4</v>
      </c>
      <c r="F226">
        <v>30</v>
      </c>
      <c r="G226">
        <v>5</v>
      </c>
      <c r="H226" t="s">
        <v>51</v>
      </c>
      <c r="I226">
        <v>82</v>
      </c>
      <c r="J226" s="5">
        <v>45076</v>
      </c>
      <c r="K226" s="6">
        <v>13972.5</v>
      </c>
      <c r="L226">
        <v>1</v>
      </c>
      <c r="M226" s="5">
        <v>45085</v>
      </c>
      <c r="N226" s="5">
        <v>45086</v>
      </c>
      <c r="O226">
        <v>10.074</v>
      </c>
      <c r="P226">
        <v>686</v>
      </c>
      <c r="Q226">
        <v>186935000</v>
      </c>
      <c r="R226">
        <v>1</v>
      </c>
      <c r="S226" t="s">
        <v>186</v>
      </c>
      <c r="T226" s="5">
        <v>45089</v>
      </c>
      <c r="U226" s="7">
        <v>45090</v>
      </c>
      <c r="V226" s="8">
        <v>6.4969999999999999</v>
      </c>
      <c r="W226" s="8">
        <v>6.6310000000000002</v>
      </c>
      <c r="X226" s="8">
        <v>6.2640000000000002</v>
      </c>
      <c r="Y226" s="8">
        <v>6.4640000000000004</v>
      </c>
      <c r="Z226">
        <v>32.799880000000002</v>
      </c>
      <c r="AA226">
        <v>46.8</v>
      </c>
    </row>
    <row r="227" spans="1:27" x14ac:dyDescent="0.35">
      <c r="A227">
        <v>2</v>
      </c>
      <c r="B227">
        <v>2</v>
      </c>
      <c r="C227">
        <v>4</v>
      </c>
      <c r="D227">
        <v>18</v>
      </c>
      <c r="E227" s="2">
        <v>5</v>
      </c>
      <c r="F227">
        <v>27</v>
      </c>
      <c r="G227">
        <v>1</v>
      </c>
      <c r="H227" t="s">
        <v>49</v>
      </c>
      <c r="I227">
        <v>199</v>
      </c>
      <c r="J227" s="5">
        <v>45007</v>
      </c>
      <c r="K227" s="5" t="s">
        <v>184</v>
      </c>
      <c r="L227">
        <v>1</v>
      </c>
      <c r="M227" s="5">
        <v>45086</v>
      </c>
      <c r="N227" s="5">
        <v>45089</v>
      </c>
      <c r="O227">
        <v>9.9979999999999993</v>
      </c>
      <c r="P227">
        <v>1494</v>
      </c>
      <c r="Q227">
        <v>407115000</v>
      </c>
      <c r="R227">
        <v>2</v>
      </c>
      <c r="S227" t="s">
        <v>185</v>
      </c>
      <c r="T227" s="5">
        <v>45090</v>
      </c>
      <c r="U227" s="5">
        <v>45091</v>
      </c>
      <c r="V227">
        <v>1.1679999999999999</v>
      </c>
      <c r="W227">
        <v>1.377</v>
      </c>
      <c r="X227">
        <v>0.95499999999999996</v>
      </c>
      <c r="Y227">
        <v>1.1666666670000001</v>
      </c>
      <c r="Z227">
        <v>1.0684722</v>
      </c>
      <c r="AA227">
        <v>46.8</v>
      </c>
    </row>
    <row r="228" spans="1:27" x14ac:dyDescent="0.35">
      <c r="A228">
        <v>2</v>
      </c>
      <c r="B228">
        <v>2</v>
      </c>
      <c r="C228">
        <v>4</v>
      </c>
      <c r="D228">
        <v>18</v>
      </c>
      <c r="E228" s="2">
        <v>6</v>
      </c>
      <c r="F228">
        <v>30</v>
      </c>
      <c r="G228">
        <v>1</v>
      </c>
      <c r="H228" t="s">
        <v>50</v>
      </c>
      <c r="I228">
        <v>186</v>
      </c>
      <c r="J228" s="5">
        <v>45087</v>
      </c>
      <c r="K228" s="5" t="s">
        <v>184</v>
      </c>
      <c r="L228">
        <v>1</v>
      </c>
      <c r="M228" s="5">
        <v>45086</v>
      </c>
      <c r="N228" s="5">
        <v>45089</v>
      </c>
      <c r="O228">
        <v>9.9979999999999993</v>
      </c>
      <c r="P228">
        <v>1494</v>
      </c>
      <c r="Q228">
        <v>407115000</v>
      </c>
      <c r="R228">
        <v>2</v>
      </c>
      <c r="S228" t="s">
        <v>185</v>
      </c>
      <c r="T228" s="5">
        <v>45090</v>
      </c>
      <c r="U228" s="5">
        <v>45091</v>
      </c>
      <c r="V228">
        <v>5.8890000000000002</v>
      </c>
      <c r="W228">
        <v>5.367</v>
      </c>
      <c r="X228">
        <v>5.2009999999999996</v>
      </c>
      <c r="Y228">
        <v>5.4856666670000003</v>
      </c>
      <c r="Z228">
        <v>23.622640000000001</v>
      </c>
      <c r="AA228">
        <v>46.8</v>
      </c>
    </row>
    <row r="229" spans="1:27" x14ac:dyDescent="0.35">
      <c r="A229">
        <v>1</v>
      </c>
      <c r="B229">
        <v>1</v>
      </c>
      <c r="C229">
        <v>9</v>
      </c>
      <c r="D229">
        <v>9</v>
      </c>
      <c r="E229" s="2">
        <v>10</v>
      </c>
      <c r="F229">
        <v>30</v>
      </c>
      <c r="G229">
        <v>1</v>
      </c>
      <c r="H229" t="s">
        <v>51</v>
      </c>
      <c r="I229">
        <v>114</v>
      </c>
      <c r="J229" s="5">
        <v>45076</v>
      </c>
      <c r="K229" s="6">
        <v>13972.5</v>
      </c>
      <c r="L229">
        <v>1</v>
      </c>
      <c r="M229" s="5">
        <v>45085</v>
      </c>
      <c r="N229" s="5">
        <v>45086</v>
      </c>
      <c r="O229">
        <v>10.074</v>
      </c>
      <c r="P229">
        <v>686</v>
      </c>
      <c r="Q229">
        <v>186935000</v>
      </c>
      <c r="R229">
        <v>1</v>
      </c>
      <c r="S229" t="s">
        <v>186</v>
      </c>
      <c r="T229" s="5">
        <v>45089</v>
      </c>
      <c r="U229" s="7">
        <v>45090</v>
      </c>
      <c r="V229" s="8">
        <v>4.6459999999999999</v>
      </c>
      <c r="W229" s="8">
        <v>4.415</v>
      </c>
      <c r="X229" s="8">
        <v>4.5819999999999999</v>
      </c>
      <c r="Y229" s="8">
        <v>4.5476666669999997</v>
      </c>
      <c r="Z229">
        <v>16.23479</v>
      </c>
      <c r="AA229">
        <v>46.8</v>
      </c>
    </row>
    <row r="230" spans="1:27" x14ac:dyDescent="0.35">
      <c r="A230">
        <v>2</v>
      </c>
      <c r="B230">
        <v>2</v>
      </c>
      <c r="C230">
        <v>4</v>
      </c>
      <c r="D230">
        <v>18</v>
      </c>
      <c r="E230" s="2">
        <v>8</v>
      </c>
      <c r="F230" t="s">
        <v>184</v>
      </c>
      <c r="G230" t="s">
        <v>184</v>
      </c>
      <c r="H230" t="s">
        <v>184</v>
      </c>
      <c r="I230" t="s">
        <v>184</v>
      </c>
      <c r="J230" t="s">
        <v>184</v>
      </c>
      <c r="K230" s="5" t="s">
        <v>184</v>
      </c>
      <c r="L230">
        <v>1</v>
      </c>
      <c r="M230" s="5">
        <v>45086</v>
      </c>
      <c r="N230" s="5">
        <v>45089</v>
      </c>
      <c r="O230">
        <v>9.9979999999999993</v>
      </c>
      <c r="P230">
        <v>1494</v>
      </c>
      <c r="Q230">
        <v>407115000</v>
      </c>
      <c r="R230">
        <v>2</v>
      </c>
      <c r="S230" t="s">
        <v>185</v>
      </c>
      <c r="T230" s="5">
        <v>45090</v>
      </c>
      <c r="U230" s="5">
        <v>45091</v>
      </c>
      <c r="V230">
        <v>1.163</v>
      </c>
      <c r="W230">
        <v>1.232</v>
      </c>
      <c r="X230">
        <v>1.2</v>
      </c>
      <c r="Y230">
        <v>1.1983333329999999</v>
      </c>
      <c r="Z230">
        <v>1.1272621</v>
      </c>
      <c r="AA230">
        <v>46.8</v>
      </c>
    </row>
    <row r="231" spans="1:27" x14ac:dyDescent="0.35">
      <c r="A231">
        <v>2</v>
      </c>
      <c r="B231">
        <v>2</v>
      </c>
      <c r="C231">
        <v>4</v>
      </c>
      <c r="D231">
        <v>18</v>
      </c>
      <c r="E231" s="2">
        <v>9</v>
      </c>
      <c r="F231" t="s">
        <v>184</v>
      </c>
      <c r="G231" t="s">
        <v>184</v>
      </c>
      <c r="H231" t="s">
        <v>184</v>
      </c>
      <c r="I231" t="s">
        <v>184</v>
      </c>
      <c r="J231" t="s">
        <v>184</v>
      </c>
      <c r="K231" s="5" t="s">
        <v>184</v>
      </c>
      <c r="L231">
        <v>1</v>
      </c>
      <c r="M231" s="5">
        <v>45086</v>
      </c>
      <c r="N231" s="5">
        <v>45089</v>
      </c>
      <c r="O231">
        <v>9.9979999999999993</v>
      </c>
      <c r="P231">
        <v>1494</v>
      </c>
      <c r="Q231">
        <v>407115000</v>
      </c>
      <c r="R231">
        <v>2</v>
      </c>
      <c r="S231" t="s">
        <v>185</v>
      </c>
      <c r="T231" s="5">
        <v>45090</v>
      </c>
      <c r="U231" s="5">
        <v>45091</v>
      </c>
      <c r="V231">
        <v>1.2410000000000001</v>
      </c>
      <c r="W231">
        <v>1.032</v>
      </c>
      <c r="X231">
        <v>1.095</v>
      </c>
      <c r="Y231">
        <v>1.1226666670000001</v>
      </c>
      <c r="Z231">
        <v>1.18119822</v>
      </c>
      <c r="AA231">
        <v>46.8</v>
      </c>
    </row>
    <row r="232" spans="1:27" x14ac:dyDescent="0.35">
      <c r="A232">
        <v>2</v>
      </c>
      <c r="B232">
        <v>2</v>
      </c>
      <c r="C232">
        <v>4</v>
      </c>
      <c r="D232">
        <v>18</v>
      </c>
      <c r="E232" s="2">
        <v>10</v>
      </c>
      <c r="F232" t="s">
        <v>184</v>
      </c>
      <c r="G232" t="s">
        <v>184</v>
      </c>
      <c r="H232" t="s">
        <v>184</v>
      </c>
      <c r="I232" t="s">
        <v>184</v>
      </c>
      <c r="J232" t="s">
        <v>184</v>
      </c>
      <c r="K232" s="5" t="s">
        <v>184</v>
      </c>
      <c r="L232">
        <v>1</v>
      </c>
      <c r="M232" s="5">
        <v>45086</v>
      </c>
      <c r="N232" s="5">
        <v>45089</v>
      </c>
      <c r="O232">
        <v>9.9979999999999993</v>
      </c>
      <c r="P232">
        <v>1494</v>
      </c>
      <c r="Q232">
        <v>407115000</v>
      </c>
      <c r="R232">
        <v>2</v>
      </c>
      <c r="S232" t="s">
        <v>185</v>
      </c>
      <c r="T232" s="5">
        <v>45090</v>
      </c>
      <c r="U232" s="5">
        <v>45091</v>
      </c>
      <c r="V232">
        <v>1.1830000000000001</v>
      </c>
      <c r="W232">
        <v>1.095</v>
      </c>
      <c r="X232">
        <v>1.5209999999999999</v>
      </c>
      <c r="Y232">
        <v>1.2663333329999999</v>
      </c>
      <c r="Z232">
        <v>1.258826086</v>
      </c>
      <c r="AA232">
        <v>46.8</v>
      </c>
    </row>
    <row r="233" spans="1:27" x14ac:dyDescent="0.35">
      <c r="A233">
        <v>2</v>
      </c>
      <c r="B233">
        <v>2</v>
      </c>
      <c r="C233">
        <v>4</v>
      </c>
      <c r="D233">
        <v>18</v>
      </c>
      <c r="E233" s="2">
        <v>11</v>
      </c>
      <c r="F233" t="s">
        <v>184</v>
      </c>
      <c r="G233" t="s">
        <v>184</v>
      </c>
      <c r="H233" t="s">
        <v>184</v>
      </c>
      <c r="I233" t="s">
        <v>184</v>
      </c>
      <c r="J233" t="s">
        <v>184</v>
      </c>
      <c r="K233" s="5" t="s">
        <v>184</v>
      </c>
      <c r="L233">
        <v>1</v>
      </c>
      <c r="M233" s="5">
        <v>45086</v>
      </c>
      <c r="N233" s="5">
        <v>45089</v>
      </c>
      <c r="O233">
        <v>9.9979999999999993</v>
      </c>
      <c r="P233">
        <v>1494</v>
      </c>
      <c r="Q233">
        <v>407115000</v>
      </c>
      <c r="R233">
        <v>2</v>
      </c>
      <c r="S233" t="s">
        <v>185</v>
      </c>
      <c r="T233" s="5">
        <v>45090</v>
      </c>
      <c r="U233" s="5">
        <v>45091</v>
      </c>
      <c r="V233">
        <v>1.29</v>
      </c>
      <c r="W233">
        <v>1.0980000000000001</v>
      </c>
      <c r="X233">
        <v>1.08</v>
      </c>
      <c r="Y233">
        <v>1.1559999999999999</v>
      </c>
      <c r="Z233">
        <v>1.049023</v>
      </c>
      <c r="AA233">
        <v>46.8</v>
      </c>
    </row>
    <row r="234" spans="1:27" x14ac:dyDescent="0.35">
      <c r="A234">
        <v>2</v>
      </c>
      <c r="B234">
        <v>2</v>
      </c>
      <c r="C234">
        <v>4</v>
      </c>
      <c r="D234">
        <v>18</v>
      </c>
      <c r="E234" s="2">
        <v>12</v>
      </c>
      <c r="F234" t="s">
        <v>184</v>
      </c>
      <c r="G234" t="s">
        <v>184</v>
      </c>
      <c r="H234" t="s">
        <v>184</v>
      </c>
      <c r="I234" t="s">
        <v>184</v>
      </c>
      <c r="J234" t="s">
        <v>184</v>
      </c>
      <c r="K234" s="5" t="s">
        <v>184</v>
      </c>
      <c r="L234">
        <v>1</v>
      </c>
      <c r="M234" s="5">
        <v>45086</v>
      </c>
      <c r="N234" s="5">
        <v>45089</v>
      </c>
      <c r="O234">
        <v>9.9979999999999993</v>
      </c>
      <c r="P234">
        <v>1494</v>
      </c>
      <c r="Q234">
        <v>407115000</v>
      </c>
      <c r="R234">
        <v>2</v>
      </c>
      <c r="S234" t="s">
        <v>185</v>
      </c>
      <c r="T234" s="5">
        <v>45090</v>
      </c>
      <c r="U234" s="5">
        <v>45091</v>
      </c>
      <c r="V234">
        <v>1.1639999999999999</v>
      </c>
      <c r="W234">
        <v>1.6060000000000001</v>
      </c>
      <c r="X234">
        <v>1.5089999999999999</v>
      </c>
      <c r="Y234">
        <v>1.4263333330000001</v>
      </c>
      <c r="Z234">
        <v>1.5970250100000001</v>
      </c>
      <c r="AA234">
        <v>46.8</v>
      </c>
    </row>
    <row r="235" spans="1:27" x14ac:dyDescent="0.35">
      <c r="A235">
        <v>2</v>
      </c>
      <c r="B235">
        <v>2</v>
      </c>
      <c r="C235">
        <v>4</v>
      </c>
      <c r="D235">
        <v>18</v>
      </c>
      <c r="E235" s="2">
        <v>13</v>
      </c>
      <c r="F235" t="s">
        <v>184</v>
      </c>
      <c r="G235" t="s">
        <v>184</v>
      </c>
      <c r="H235" t="s">
        <v>187</v>
      </c>
      <c r="J235" t="s">
        <v>184</v>
      </c>
      <c r="K235" s="5" t="s">
        <v>184</v>
      </c>
      <c r="L235">
        <v>1</v>
      </c>
      <c r="M235" s="5">
        <v>45086</v>
      </c>
      <c r="N235" s="5">
        <v>45089</v>
      </c>
      <c r="O235">
        <v>9.9979999999999993</v>
      </c>
      <c r="P235">
        <v>1494</v>
      </c>
      <c r="Q235">
        <v>407115000</v>
      </c>
      <c r="R235">
        <v>2</v>
      </c>
      <c r="S235" t="s">
        <v>185</v>
      </c>
      <c r="T235" s="5">
        <v>45090</v>
      </c>
      <c r="U235" s="5">
        <v>45091</v>
      </c>
      <c r="V235">
        <v>2.2440000000000002</v>
      </c>
      <c r="W235">
        <v>2.1509999999999998</v>
      </c>
      <c r="X235">
        <v>1.843</v>
      </c>
      <c r="Y235">
        <v>2.0793333330000001</v>
      </c>
      <c r="Z235">
        <v>3.3940472800000001</v>
      </c>
      <c r="AA235">
        <v>46.8</v>
      </c>
    </row>
    <row r="236" spans="1:27" x14ac:dyDescent="0.35">
      <c r="A236">
        <v>3</v>
      </c>
      <c r="B236">
        <v>3</v>
      </c>
      <c r="C236">
        <v>1</v>
      </c>
      <c r="D236">
        <v>19</v>
      </c>
      <c r="E236" s="2">
        <v>1</v>
      </c>
      <c r="F236">
        <v>27</v>
      </c>
      <c r="G236">
        <v>5</v>
      </c>
      <c r="H236" t="s">
        <v>50</v>
      </c>
      <c r="I236">
        <v>200</v>
      </c>
      <c r="J236" s="5">
        <v>45007</v>
      </c>
      <c r="K236" s="5" t="s">
        <v>184</v>
      </c>
      <c r="L236">
        <v>1</v>
      </c>
      <c r="M236" s="5">
        <v>45008</v>
      </c>
      <c r="N236" s="5">
        <v>45008</v>
      </c>
      <c r="O236">
        <v>9.9860000000000007</v>
      </c>
      <c r="P236">
        <v>529</v>
      </c>
      <c r="Q236">
        <v>144152500</v>
      </c>
      <c r="R236">
        <v>1</v>
      </c>
      <c r="S236" t="s">
        <v>186</v>
      </c>
      <c r="T236" s="5">
        <v>45009</v>
      </c>
      <c r="U236" s="5">
        <v>45010</v>
      </c>
      <c r="V236">
        <v>3.8380000000000001</v>
      </c>
      <c r="W236">
        <v>3.7650000000000001</v>
      </c>
      <c r="Y236">
        <v>3.8014999999999999</v>
      </c>
      <c r="Z236">
        <f>3.14*(Y236/2)^2</f>
        <v>11.344350766250001</v>
      </c>
      <c r="AA236">
        <v>46.8</v>
      </c>
    </row>
    <row r="237" spans="1:27" x14ac:dyDescent="0.35">
      <c r="A237">
        <v>3</v>
      </c>
      <c r="B237">
        <v>3</v>
      </c>
      <c r="C237">
        <v>1</v>
      </c>
      <c r="D237">
        <v>19</v>
      </c>
      <c r="E237" s="2">
        <v>2</v>
      </c>
      <c r="F237">
        <v>27</v>
      </c>
      <c r="G237">
        <v>5</v>
      </c>
      <c r="H237" t="s">
        <v>49</v>
      </c>
      <c r="I237">
        <v>201</v>
      </c>
      <c r="J237" s="5">
        <v>45007</v>
      </c>
      <c r="K237" s="5" t="s">
        <v>184</v>
      </c>
      <c r="L237">
        <v>1</v>
      </c>
      <c r="M237" s="5">
        <v>45008</v>
      </c>
      <c r="N237" s="5">
        <v>45008</v>
      </c>
      <c r="O237">
        <v>9.9860000000000007</v>
      </c>
      <c r="P237">
        <v>529</v>
      </c>
      <c r="Q237">
        <v>144152500</v>
      </c>
      <c r="R237">
        <v>1</v>
      </c>
      <c r="S237" t="s">
        <v>186</v>
      </c>
      <c r="T237" s="5">
        <v>45009</v>
      </c>
      <c r="U237" s="5">
        <v>45010</v>
      </c>
      <c r="V237">
        <v>2.82</v>
      </c>
      <c r="W237">
        <v>2.7770000000000001</v>
      </c>
      <c r="Y237">
        <v>2.7985000000000002</v>
      </c>
      <c r="Z237">
        <f>3.14*(Y237/2)^2</f>
        <v>6.1478077662500015</v>
      </c>
      <c r="AA237">
        <v>46.8</v>
      </c>
    </row>
    <row r="238" spans="1:27" x14ac:dyDescent="0.35">
      <c r="A238">
        <v>1</v>
      </c>
      <c r="B238">
        <v>1</v>
      </c>
      <c r="C238">
        <v>12</v>
      </c>
      <c r="D238">
        <v>12</v>
      </c>
      <c r="E238" s="2">
        <v>9</v>
      </c>
      <c r="F238">
        <v>30</v>
      </c>
      <c r="G238">
        <v>10</v>
      </c>
      <c r="H238" t="s">
        <v>51</v>
      </c>
      <c r="I238">
        <v>152</v>
      </c>
      <c r="J238" s="5">
        <v>45076</v>
      </c>
      <c r="K238" s="6">
        <v>13972.5</v>
      </c>
      <c r="L238">
        <v>1</v>
      </c>
      <c r="M238" s="5">
        <v>45085</v>
      </c>
      <c r="N238" s="5">
        <v>45086</v>
      </c>
      <c r="O238">
        <v>10.074</v>
      </c>
      <c r="P238">
        <v>686</v>
      </c>
      <c r="Q238">
        <v>186935000</v>
      </c>
      <c r="R238">
        <v>1</v>
      </c>
      <c r="S238" t="s">
        <v>185</v>
      </c>
      <c r="T238" s="5">
        <v>45089</v>
      </c>
      <c r="U238" s="5">
        <v>45090</v>
      </c>
      <c r="V238">
        <v>3.2810000000000001</v>
      </c>
      <c r="W238">
        <v>3.387</v>
      </c>
      <c r="X238">
        <v>3.46</v>
      </c>
      <c r="Y238">
        <v>3.3759999999999999</v>
      </c>
      <c r="Z238">
        <v>8.9469399999999997</v>
      </c>
      <c r="AA238">
        <v>46.8</v>
      </c>
    </row>
    <row r="239" spans="1:27" x14ac:dyDescent="0.35">
      <c r="A239">
        <v>2</v>
      </c>
      <c r="B239">
        <v>2</v>
      </c>
      <c r="C239">
        <v>1</v>
      </c>
      <c r="D239">
        <v>15</v>
      </c>
      <c r="E239" s="2">
        <v>5</v>
      </c>
      <c r="F239">
        <v>30</v>
      </c>
      <c r="G239">
        <v>5</v>
      </c>
      <c r="H239" t="s">
        <v>51</v>
      </c>
      <c r="I239">
        <v>82</v>
      </c>
      <c r="J239" s="5">
        <v>45076</v>
      </c>
      <c r="K239" s="6">
        <v>13972.5</v>
      </c>
      <c r="L239">
        <v>1</v>
      </c>
      <c r="M239" s="5">
        <v>45086</v>
      </c>
      <c r="N239" s="5">
        <v>45089</v>
      </c>
      <c r="O239">
        <v>9.9979999999999993</v>
      </c>
      <c r="P239">
        <v>1494</v>
      </c>
      <c r="Q239">
        <v>407115000</v>
      </c>
      <c r="R239">
        <v>2</v>
      </c>
      <c r="S239" t="s">
        <v>185</v>
      </c>
      <c r="T239" s="5">
        <v>45090</v>
      </c>
      <c r="U239" s="5">
        <v>45090</v>
      </c>
      <c r="V239">
        <v>7.6920000000000002</v>
      </c>
      <c r="W239">
        <v>7.4370000000000003</v>
      </c>
      <c r="X239">
        <v>7.3819999999999997</v>
      </c>
      <c r="Y239">
        <v>7.5036666670000001</v>
      </c>
      <c r="Z239">
        <v>44.199435559999998</v>
      </c>
      <c r="AA239">
        <v>46.8</v>
      </c>
    </row>
    <row r="240" spans="1:27" x14ac:dyDescent="0.35">
      <c r="A240">
        <v>3</v>
      </c>
      <c r="B240">
        <v>3</v>
      </c>
      <c r="C240">
        <v>1</v>
      </c>
      <c r="D240">
        <v>19</v>
      </c>
      <c r="E240" s="2">
        <v>5</v>
      </c>
      <c r="F240">
        <v>32</v>
      </c>
      <c r="G240">
        <v>5</v>
      </c>
      <c r="H240" t="s">
        <v>49</v>
      </c>
      <c r="I240">
        <v>202</v>
      </c>
      <c r="J240" s="5">
        <v>45007</v>
      </c>
      <c r="K240" s="5" t="s">
        <v>184</v>
      </c>
      <c r="L240">
        <v>1</v>
      </c>
      <c r="M240" s="5">
        <v>45008</v>
      </c>
      <c r="N240" s="5">
        <v>45008</v>
      </c>
      <c r="O240">
        <v>9.9860000000000007</v>
      </c>
      <c r="P240">
        <v>529</v>
      </c>
      <c r="Q240">
        <v>144152500</v>
      </c>
      <c r="R240">
        <v>1</v>
      </c>
      <c r="S240" t="s">
        <v>186</v>
      </c>
      <c r="T240" s="5">
        <v>45009</v>
      </c>
      <c r="U240" s="5">
        <v>45010</v>
      </c>
      <c r="V240">
        <v>3.8210000000000002</v>
      </c>
      <c r="W240">
        <v>3.6429999999999998</v>
      </c>
      <c r="Y240">
        <v>3.7320000000000002</v>
      </c>
      <c r="Z240">
        <f>3.14*(Y240/2)^2</f>
        <v>10.933341840000001</v>
      </c>
      <c r="AA240">
        <v>46.8</v>
      </c>
    </row>
    <row r="241" spans="1:27" x14ac:dyDescent="0.35">
      <c r="A241">
        <v>2</v>
      </c>
      <c r="B241">
        <v>2</v>
      </c>
      <c r="C241">
        <v>2</v>
      </c>
      <c r="D241">
        <v>16</v>
      </c>
      <c r="E241" s="2">
        <v>2</v>
      </c>
      <c r="F241">
        <v>30</v>
      </c>
      <c r="G241">
        <v>1</v>
      </c>
      <c r="H241" t="s">
        <v>51</v>
      </c>
      <c r="I241">
        <v>114</v>
      </c>
      <c r="J241" s="5">
        <v>45076</v>
      </c>
      <c r="K241" s="6">
        <v>13972.5</v>
      </c>
      <c r="L241">
        <v>1</v>
      </c>
      <c r="M241" s="5">
        <v>45086</v>
      </c>
      <c r="N241" s="5">
        <v>45089</v>
      </c>
      <c r="O241">
        <v>9.9979999999999993</v>
      </c>
      <c r="P241">
        <v>1494</v>
      </c>
      <c r="Q241">
        <v>407115000</v>
      </c>
      <c r="R241">
        <v>2</v>
      </c>
      <c r="S241" t="s">
        <v>185</v>
      </c>
      <c r="T241" s="5">
        <v>45090</v>
      </c>
      <c r="U241" s="5">
        <v>45090</v>
      </c>
      <c r="V241">
        <v>6.6</v>
      </c>
      <c r="W241">
        <v>6.1390000000000002</v>
      </c>
      <c r="X241">
        <v>6</v>
      </c>
      <c r="Y241">
        <v>6.2463333329999999</v>
      </c>
      <c r="Z241">
        <v>30.628093799999998</v>
      </c>
      <c r="AA241">
        <v>46.8</v>
      </c>
    </row>
    <row r="242" spans="1:27" x14ac:dyDescent="0.35">
      <c r="A242">
        <v>3</v>
      </c>
      <c r="B242">
        <v>3</v>
      </c>
      <c r="C242">
        <v>1</v>
      </c>
      <c r="D242">
        <v>19</v>
      </c>
      <c r="E242" s="2">
        <v>7</v>
      </c>
      <c r="F242">
        <v>32</v>
      </c>
      <c r="G242">
        <v>5</v>
      </c>
      <c r="H242" t="s">
        <v>50</v>
      </c>
      <c r="I242">
        <v>203</v>
      </c>
      <c r="J242" s="5">
        <v>45007</v>
      </c>
      <c r="K242" s="5" t="s">
        <v>184</v>
      </c>
      <c r="L242">
        <v>1</v>
      </c>
      <c r="M242" s="5">
        <v>45008</v>
      </c>
      <c r="N242" s="5">
        <v>45008</v>
      </c>
      <c r="O242">
        <v>9.9860000000000007</v>
      </c>
      <c r="P242">
        <v>529</v>
      </c>
      <c r="Q242">
        <v>144152500</v>
      </c>
      <c r="R242">
        <v>1</v>
      </c>
      <c r="S242" t="s">
        <v>186</v>
      </c>
      <c r="T242" s="5">
        <v>45009</v>
      </c>
      <c r="U242" s="5">
        <v>45010</v>
      </c>
      <c r="V242">
        <v>3.016</v>
      </c>
      <c r="W242">
        <v>2.87</v>
      </c>
      <c r="Y242">
        <v>2.9430000000000001</v>
      </c>
      <c r="Z242">
        <f>3.14*(Y242/2)^2</f>
        <v>6.7990804650000003</v>
      </c>
      <c r="AA242">
        <v>46.8</v>
      </c>
    </row>
    <row r="243" spans="1:27" x14ac:dyDescent="0.35">
      <c r="A243">
        <v>3</v>
      </c>
      <c r="B243">
        <v>3</v>
      </c>
      <c r="C243">
        <v>1</v>
      </c>
      <c r="D243">
        <v>19</v>
      </c>
      <c r="E243" s="2">
        <v>8</v>
      </c>
      <c r="F243">
        <v>32</v>
      </c>
      <c r="G243">
        <v>1</v>
      </c>
      <c r="H243" t="s">
        <v>49</v>
      </c>
      <c r="I243">
        <v>204</v>
      </c>
      <c r="J243" s="5">
        <v>44810</v>
      </c>
      <c r="K243" s="5" t="s">
        <v>184</v>
      </c>
      <c r="L243">
        <v>1</v>
      </c>
      <c r="M243" s="5">
        <v>45008</v>
      </c>
      <c r="N243" s="5">
        <v>45008</v>
      </c>
      <c r="O243">
        <v>9.9860000000000007</v>
      </c>
      <c r="P243">
        <v>529</v>
      </c>
      <c r="Q243">
        <v>144152500</v>
      </c>
      <c r="R243">
        <v>1</v>
      </c>
      <c r="S243" t="s">
        <v>186</v>
      </c>
      <c r="T243" s="5">
        <v>45009</v>
      </c>
      <c r="U243" s="5">
        <v>45010</v>
      </c>
      <c r="V243">
        <v>5.6390000000000002</v>
      </c>
      <c r="W243">
        <v>6.1689999999999996</v>
      </c>
      <c r="Y243">
        <v>5.9039999999999999</v>
      </c>
      <c r="Z243">
        <f>3.14*(Y243/2)^2</f>
        <v>27.362914560000004</v>
      </c>
      <c r="AA243">
        <v>46.8</v>
      </c>
    </row>
    <row r="244" spans="1:27" x14ac:dyDescent="0.35">
      <c r="A244">
        <v>3</v>
      </c>
      <c r="B244">
        <v>3</v>
      </c>
      <c r="C244">
        <v>1</v>
      </c>
      <c r="D244">
        <v>19</v>
      </c>
      <c r="E244" s="2">
        <v>9</v>
      </c>
      <c r="F244">
        <v>32</v>
      </c>
      <c r="G244">
        <v>10</v>
      </c>
      <c r="H244" t="s">
        <v>49</v>
      </c>
      <c r="I244">
        <v>195</v>
      </c>
      <c r="J244" s="5">
        <v>45000</v>
      </c>
      <c r="K244" s="5" t="s">
        <v>184</v>
      </c>
      <c r="L244">
        <v>1</v>
      </c>
      <c r="M244" s="5">
        <v>45008</v>
      </c>
      <c r="N244" s="5">
        <v>45008</v>
      </c>
      <c r="O244">
        <v>9.9860000000000007</v>
      </c>
      <c r="P244">
        <v>529</v>
      </c>
      <c r="Q244">
        <v>144152500</v>
      </c>
      <c r="R244">
        <v>1</v>
      </c>
      <c r="S244" t="s">
        <v>186</v>
      </c>
      <c r="T244" s="5">
        <v>45009</v>
      </c>
      <c r="U244" s="5">
        <v>45010</v>
      </c>
      <c r="V244">
        <v>3.891</v>
      </c>
      <c r="W244">
        <v>3.6749999999999998</v>
      </c>
      <c r="Y244">
        <v>3.7829999999999999</v>
      </c>
      <c r="Z244">
        <f>3.14*(Y244/2)^2</f>
        <v>11.234204865000001</v>
      </c>
      <c r="AA244">
        <v>46.8</v>
      </c>
    </row>
    <row r="245" spans="1:27" x14ac:dyDescent="0.35">
      <c r="A245">
        <v>1</v>
      </c>
      <c r="B245">
        <v>1</v>
      </c>
      <c r="C245">
        <v>5</v>
      </c>
      <c r="D245">
        <v>5</v>
      </c>
      <c r="E245" s="2">
        <v>12</v>
      </c>
      <c r="F245">
        <v>32</v>
      </c>
      <c r="G245">
        <v>1</v>
      </c>
      <c r="H245" t="s">
        <v>51</v>
      </c>
      <c r="I245">
        <v>64</v>
      </c>
      <c r="J245" s="5">
        <v>45077</v>
      </c>
      <c r="K245" s="6">
        <v>6037.5</v>
      </c>
      <c r="L245">
        <v>1</v>
      </c>
      <c r="M245" s="5">
        <v>45085</v>
      </c>
      <c r="N245" s="5">
        <v>45086</v>
      </c>
      <c r="O245">
        <v>10.074</v>
      </c>
      <c r="P245">
        <v>686</v>
      </c>
      <c r="Q245">
        <v>186935000</v>
      </c>
      <c r="R245">
        <v>1</v>
      </c>
      <c r="S245" t="s">
        <v>186</v>
      </c>
      <c r="T245" s="5">
        <v>45089</v>
      </c>
      <c r="U245" s="7">
        <v>45090</v>
      </c>
      <c r="V245" s="8">
        <v>4.6319999999999997</v>
      </c>
      <c r="W245" s="8">
        <v>4.3899999999999997</v>
      </c>
      <c r="X245" s="8">
        <v>3.907</v>
      </c>
      <c r="Y245" s="8">
        <v>4.3096666670000001</v>
      </c>
      <c r="Z245">
        <v>14.579983</v>
      </c>
      <c r="AA245">
        <v>46.8</v>
      </c>
    </row>
    <row r="246" spans="1:27" x14ac:dyDescent="0.35">
      <c r="A246">
        <v>1</v>
      </c>
      <c r="B246">
        <v>1</v>
      </c>
      <c r="C246">
        <v>12</v>
      </c>
      <c r="D246">
        <v>12</v>
      </c>
      <c r="E246" s="2">
        <v>3</v>
      </c>
      <c r="F246">
        <v>30</v>
      </c>
      <c r="G246">
        <v>1</v>
      </c>
      <c r="H246" t="s">
        <v>51</v>
      </c>
      <c r="I246">
        <v>146</v>
      </c>
      <c r="J246" s="5">
        <v>45077</v>
      </c>
      <c r="K246" s="6">
        <v>6037.5</v>
      </c>
      <c r="L246">
        <v>1</v>
      </c>
      <c r="M246" s="5">
        <v>45085</v>
      </c>
      <c r="N246" s="5">
        <v>45086</v>
      </c>
      <c r="O246">
        <v>10.074</v>
      </c>
      <c r="P246">
        <v>686</v>
      </c>
      <c r="Q246">
        <v>186935000</v>
      </c>
      <c r="R246">
        <v>1</v>
      </c>
      <c r="S246" t="s">
        <v>185</v>
      </c>
      <c r="T246" s="5">
        <v>45089</v>
      </c>
      <c r="U246" s="5">
        <v>45090</v>
      </c>
      <c r="V246">
        <v>4.0979999999999999</v>
      </c>
      <c r="W246">
        <v>3.4660000000000002</v>
      </c>
      <c r="X246">
        <v>3.9369999999999998</v>
      </c>
      <c r="Y246">
        <v>3.8336666670000001</v>
      </c>
      <c r="Z246">
        <v>11.537145000000001</v>
      </c>
      <c r="AA246">
        <v>46.8</v>
      </c>
    </row>
    <row r="247" spans="1:27" x14ac:dyDescent="0.35">
      <c r="A247">
        <v>2</v>
      </c>
      <c r="B247">
        <v>2</v>
      </c>
      <c r="C247">
        <v>1</v>
      </c>
      <c r="D247">
        <v>15</v>
      </c>
      <c r="E247" s="2">
        <v>10</v>
      </c>
      <c r="F247">
        <v>32</v>
      </c>
      <c r="G247">
        <v>1</v>
      </c>
      <c r="H247" t="s">
        <v>51</v>
      </c>
      <c r="I247">
        <v>64</v>
      </c>
      <c r="J247" s="5">
        <v>45077</v>
      </c>
      <c r="K247" s="6">
        <v>6037.5</v>
      </c>
      <c r="L247">
        <v>1</v>
      </c>
      <c r="M247" s="5">
        <v>45086</v>
      </c>
      <c r="N247" s="5">
        <v>45089</v>
      </c>
      <c r="O247">
        <v>9.9979999999999993</v>
      </c>
      <c r="P247">
        <v>1494</v>
      </c>
      <c r="Q247">
        <v>407115000</v>
      </c>
      <c r="R247">
        <v>2</v>
      </c>
      <c r="S247" t="s">
        <v>185</v>
      </c>
      <c r="T247" s="5">
        <v>45090</v>
      </c>
      <c r="U247" s="5">
        <v>45090</v>
      </c>
      <c r="V247">
        <v>5.9550000000000001</v>
      </c>
      <c r="W247">
        <v>5.8140000000000001</v>
      </c>
      <c r="X247">
        <v>5.7809999999999997</v>
      </c>
      <c r="Y247">
        <v>5.85</v>
      </c>
      <c r="Z247">
        <v>26.864660000000001</v>
      </c>
      <c r="AA247">
        <v>46.8</v>
      </c>
    </row>
    <row r="248" spans="1:27" x14ac:dyDescent="0.35">
      <c r="A248">
        <v>3</v>
      </c>
      <c r="B248">
        <v>3</v>
      </c>
      <c r="C248">
        <v>1</v>
      </c>
      <c r="D248">
        <v>19</v>
      </c>
      <c r="E248" s="2">
        <v>13</v>
      </c>
      <c r="F248" t="s">
        <v>184</v>
      </c>
      <c r="G248" t="s">
        <v>184</v>
      </c>
      <c r="H248" t="s">
        <v>187</v>
      </c>
      <c r="I248">
        <v>207</v>
      </c>
      <c r="J248" t="s">
        <v>184</v>
      </c>
      <c r="K248" s="5" t="s">
        <v>184</v>
      </c>
      <c r="L248">
        <v>1</v>
      </c>
      <c r="M248" s="5">
        <v>45008</v>
      </c>
      <c r="N248" s="5">
        <v>45008</v>
      </c>
      <c r="O248">
        <v>9.9860000000000007</v>
      </c>
      <c r="P248">
        <v>529</v>
      </c>
      <c r="Q248">
        <v>144152500</v>
      </c>
      <c r="R248">
        <v>1</v>
      </c>
      <c r="S248" t="s">
        <v>186</v>
      </c>
      <c r="T248" s="5">
        <v>45009</v>
      </c>
      <c r="U248" s="5">
        <v>45010</v>
      </c>
      <c r="V248">
        <v>1.111</v>
      </c>
      <c r="W248">
        <v>1.0680000000000001</v>
      </c>
      <c r="Y248">
        <v>1.0894999999999999</v>
      </c>
      <c r="Z248">
        <f>3.14*(Y248/2)^2</f>
        <v>0.93180304624999977</v>
      </c>
      <c r="AA248">
        <v>46.8</v>
      </c>
    </row>
    <row r="249" spans="1:27" x14ac:dyDescent="0.35">
      <c r="A249">
        <v>2</v>
      </c>
      <c r="B249">
        <v>2</v>
      </c>
      <c r="C249">
        <v>2</v>
      </c>
      <c r="D249">
        <v>16</v>
      </c>
      <c r="E249" s="2">
        <v>7</v>
      </c>
      <c r="F249">
        <v>30</v>
      </c>
      <c r="G249">
        <v>1</v>
      </c>
      <c r="H249" t="s">
        <v>51</v>
      </c>
      <c r="I249">
        <v>146</v>
      </c>
      <c r="J249" s="5">
        <v>45077</v>
      </c>
      <c r="K249" s="6">
        <v>6037.5</v>
      </c>
      <c r="L249">
        <v>1</v>
      </c>
      <c r="M249" s="5">
        <v>45086</v>
      </c>
      <c r="N249" s="5">
        <v>45089</v>
      </c>
      <c r="O249">
        <v>9.9979999999999993</v>
      </c>
      <c r="P249">
        <v>1494</v>
      </c>
      <c r="Q249">
        <v>407115000</v>
      </c>
      <c r="R249">
        <v>2</v>
      </c>
      <c r="S249" t="s">
        <v>185</v>
      </c>
      <c r="T249" s="5">
        <v>45090</v>
      </c>
      <c r="U249" s="5">
        <v>45090</v>
      </c>
      <c r="V249">
        <v>4.87</v>
      </c>
      <c r="W249">
        <v>4.742</v>
      </c>
      <c r="X249">
        <v>5.165</v>
      </c>
      <c r="Y249">
        <v>4.9256666669999998</v>
      </c>
      <c r="Z249">
        <v>19.045819999999999</v>
      </c>
      <c r="AA249">
        <v>46.8</v>
      </c>
    </row>
    <row r="250" spans="1:27" x14ac:dyDescent="0.35">
      <c r="A250">
        <v>3</v>
      </c>
      <c r="B250">
        <v>3</v>
      </c>
      <c r="C250">
        <v>2</v>
      </c>
      <c r="D250">
        <v>20</v>
      </c>
      <c r="E250" s="2">
        <v>2</v>
      </c>
      <c r="F250">
        <v>27</v>
      </c>
      <c r="G250">
        <v>1</v>
      </c>
      <c r="H250" t="s">
        <v>49</v>
      </c>
      <c r="I250">
        <v>209</v>
      </c>
      <c r="J250" s="5">
        <v>45000</v>
      </c>
      <c r="K250" s="5" t="s">
        <v>184</v>
      </c>
      <c r="L250">
        <v>1</v>
      </c>
      <c r="M250" s="5">
        <v>45008</v>
      </c>
      <c r="N250" s="5">
        <v>45008</v>
      </c>
      <c r="O250">
        <v>9.9860000000000007</v>
      </c>
      <c r="P250">
        <v>529</v>
      </c>
      <c r="Q250">
        <v>144152500</v>
      </c>
      <c r="R250">
        <v>1</v>
      </c>
      <c r="S250" t="s">
        <v>186</v>
      </c>
      <c r="T250" s="5">
        <v>45009</v>
      </c>
      <c r="U250" s="5">
        <v>45010</v>
      </c>
      <c r="V250">
        <v>4.6500000000000004</v>
      </c>
      <c r="W250">
        <v>4.5</v>
      </c>
      <c r="Y250">
        <v>4.5750000000000002</v>
      </c>
      <c r="Z250">
        <f>3.14*(Y250/2)^2</f>
        <v>16.430540625000003</v>
      </c>
      <c r="AA250">
        <v>46.8</v>
      </c>
    </row>
    <row r="251" spans="1:27" x14ac:dyDescent="0.35">
      <c r="A251">
        <v>1</v>
      </c>
      <c r="B251">
        <v>1</v>
      </c>
      <c r="C251">
        <v>7</v>
      </c>
      <c r="D251">
        <v>7</v>
      </c>
      <c r="E251" s="2">
        <v>8</v>
      </c>
      <c r="F251">
        <v>32</v>
      </c>
      <c r="G251">
        <v>5</v>
      </c>
      <c r="H251" t="s">
        <v>51</v>
      </c>
      <c r="I251">
        <v>86</v>
      </c>
      <c r="J251" s="5">
        <v>45078</v>
      </c>
      <c r="K251" s="6" t="s">
        <v>184</v>
      </c>
      <c r="L251">
        <v>1</v>
      </c>
      <c r="M251" s="5">
        <v>45085</v>
      </c>
      <c r="N251" s="5">
        <v>45086</v>
      </c>
      <c r="O251">
        <v>10.074</v>
      </c>
      <c r="P251">
        <v>686</v>
      </c>
      <c r="Q251">
        <v>186935000</v>
      </c>
      <c r="R251">
        <v>1</v>
      </c>
      <c r="S251" t="s">
        <v>186</v>
      </c>
      <c r="T251" s="5">
        <v>45089</v>
      </c>
      <c r="U251" s="7">
        <v>45090</v>
      </c>
      <c r="V251" s="8">
        <v>4.5330000000000004</v>
      </c>
      <c r="W251" s="8">
        <v>4.2030000000000003</v>
      </c>
      <c r="X251" s="8">
        <v>5.0940000000000003</v>
      </c>
      <c r="Y251" s="8">
        <v>4.6100000000000003</v>
      </c>
      <c r="Z251">
        <v>16.6828985</v>
      </c>
      <c r="AA251">
        <v>46.8</v>
      </c>
    </row>
    <row r="252" spans="1:27" x14ac:dyDescent="0.35">
      <c r="A252">
        <v>3</v>
      </c>
      <c r="B252">
        <v>3</v>
      </c>
      <c r="C252">
        <v>2</v>
      </c>
      <c r="D252">
        <v>20</v>
      </c>
      <c r="E252" s="2">
        <v>4</v>
      </c>
      <c r="F252">
        <v>27</v>
      </c>
      <c r="G252">
        <v>1</v>
      </c>
      <c r="H252" t="s">
        <v>49</v>
      </c>
      <c r="I252">
        <v>199</v>
      </c>
      <c r="J252" s="5">
        <v>45007</v>
      </c>
      <c r="K252" s="5" t="s">
        <v>184</v>
      </c>
      <c r="L252">
        <v>1</v>
      </c>
      <c r="M252" s="5">
        <v>45008</v>
      </c>
      <c r="N252" s="5">
        <v>45008</v>
      </c>
      <c r="O252">
        <v>9.9860000000000007</v>
      </c>
      <c r="P252">
        <v>529</v>
      </c>
      <c r="Q252">
        <v>144152500</v>
      </c>
      <c r="R252">
        <v>1</v>
      </c>
      <c r="S252" t="s">
        <v>186</v>
      </c>
      <c r="T252" s="5">
        <v>45009</v>
      </c>
      <c r="U252" s="5">
        <v>45010</v>
      </c>
      <c r="V252">
        <v>1.855</v>
      </c>
      <c r="W252">
        <v>1.597</v>
      </c>
      <c r="Y252">
        <v>1.726</v>
      </c>
      <c r="Z252">
        <f>3.14*(Y252/2)^2</f>
        <v>2.3385746599999999</v>
      </c>
      <c r="AA252">
        <v>46.8</v>
      </c>
    </row>
    <row r="253" spans="1:27" x14ac:dyDescent="0.35">
      <c r="A253">
        <v>3</v>
      </c>
      <c r="B253">
        <v>3</v>
      </c>
      <c r="C253">
        <v>2</v>
      </c>
      <c r="D253">
        <v>20</v>
      </c>
      <c r="E253" s="2">
        <v>5</v>
      </c>
      <c r="F253">
        <v>32</v>
      </c>
      <c r="G253">
        <v>15</v>
      </c>
      <c r="H253" t="s">
        <v>49</v>
      </c>
      <c r="I253">
        <v>211</v>
      </c>
      <c r="J253" s="5">
        <v>45000</v>
      </c>
      <c r="K253" s="5" t="s">
        <v>184</v>
      </c>
      <c r="L253">
        <v>1</v>
      </c>
      <c r="M253" s="5">
        <v>45008</v>
      </c>
      <c r="N253" s="5">
        <v>45008</v>
      </c>
      <c r="O253">
        <v>9.9860000000000007</v>
      </c>
      <c r="P253">
        <v>529</v>
      </c>
      <c r="Q253">
        <v>144152500</v>
      </c>
      <c r="R253">
        <v>1</v>
      </c>
      <c r="S253" t="s">
        <v>186</v>
      </c>
      <c r="T253" s="5">
        <v>45009</v>
      </c>
      <c r="U253" s="5">
        <v>45010</v>
      </c>
      <c r="V253">
        <v>3.7930000000000001</v>
      </c>
      <c r="W253">
        <v>3.319</v>
      </c>
      <c r="Y253">
        <v>3.556</v>
      </c>
      <c r="Z253">
        <f>3.14*(Y253/2)^2</f>
        <v>9.9264317600000016</v>
      </c>
      <c r="AA253">
        <v>46.8</v>
      </c>
    </row>
    <row r="254" spans="1:27" x14ac:dyDescent="0.35">
      <c r="A254">
        <v>3</v>
      </c>
      <c r="B254">
        <v>3</v>
      </c>
      <c r="C254">
        <v>2</v>
      </c>
      <c r="D254">
        <v>20</v>
      </c>
      <c r="E254" s="2">
        <v>6</v>
      </c>
      <c r="F254">
        <v>32</v>
      </c>
      <c r="G254">
        <v>15</v>
      </c>
      <c r="H254" t="s">
        <v>50</v>
      </c>
      <c r="I254">
        <v>191</v>
      </c>
      <c r="J254" s="5">
        <v>45000</v>
      </c>
      <c r="K254" s="5" t="s">
        <v>184</v>
      </c>
      <c r="L254">
        <v>1</v>
      </c>
      <c r="M254" s="5">
        <v>45008</v>
      </c>
      <c r="N254" s="5">
        <v>45008</v>
      </c>
      <c r="O254">
        <v>9.9860000000000007</v>
      </c>
      <c r="P254">
        <v>529</v>
      </c>
      <c r="Q254">
        <v>144152500</v>
      </c>
      <c r="R254">
        <v>1</v>
      </c>
      <c r="S254" t="s">
        <v>186</v>
      </c>
      <c r="T254" s="5">
        <v>45009</v>
      </c>
      <c r="U254" s="5">
        <v>45010</v>
      </c>
      <c r="V254">
        <v>3.1080000000000001</v>
      </c>
      <c r="W254">
        <v>3.1909999999999998</v>
      </c>
      <c r="Y254">
        <v>3.1495000000000002</v>
      </c>
      <c r="Z254">
        <f>3.14*(Y254/2)^2</f>
        <v>7.786689946250001</v>
      </c>
      <c r="AA254">
        <v>46.8</v>
      </c>
    </row>
    <row r="255" spans="1:27" x14ac:dyDescent="0.35">
      <c r="A255">
        <v>1</v>
      </c>
      <c r="B255">
        <v>1</v>
      </c>
      <c r="C255">
        <v>11</v>
      </c>
      <c r="D255">
        <v>11</v>
      </c>
      <c r="E255" s="2">
        <v>4</v>
      </c>
      <c r="F255">
        <v>27</v>
      </c>
      <c r="G255">
        <v>15</v>
      </c>
      <c r="H255" t="s">
        <v>51</v>
      </c>
      <c r="I255">
        <v>134</v>
      </c>
      <c r="J255" s="5">
        <v>45084</v>
      </c>
      <c r="K255" s="6">
        <v>18595.5</v>
      </c>
      <c r="L255">
        <v>1</v>
      </c>
      <c r="M255" s="5">
        <v>45085</v>
      </c>
      <c r="N255" s="5">
        <v>45086</v>
      </c>
      <c r="O255">
        <v>10.074</v>
      </c>
      <c r="P255">
        <v>686</v>
      </c>
      <c r="Q255">
        <v>186935000</v>
      </c>
      <c r="R255">
        <v>1</v>
      </c>
      <c r="S255" t="s">
        <v>186</v>
      </c>
      <c r="T255" s="5">
        <v>45089</v>
      </c>
      <c r="U255" s="5">
        <v>45090</v>
      </c>
      <c r="V255">
        <v>3.605</v>
      </c>
      <c r="W255">
        <v>3.7320000000000002</v>
      </c>
      <c r="X255">
        <v>3.9340000000000002</v>
      </c>
      <c r="Y255">
        <v>3.7570000000000001</v>
      </c>
      <c r="Z255">
        <v>11.080313</v>
      </c>
      <c r="AA255">
        <v>46.8</v>
      </c>
    </row>
    <row r="256" spans="1:27" x14ac:dyDescent="0.35">
      <c r="A256">
        <v>1</v>
      </c>
      <c r="B256">
        <v>1</v>
      </c>
      <c r="C256">
        <v>11</v>
      </c>
      <c r="D256">
        <v>11</v>
      </c>
      <c r="E256" s="2">
        <v>11</v>
      </c>
      <c r="F256">
        <v>32</v>
      </c>
      <c r="G256">
        <v>15</v>
      </c>
      <c r="H256" t="s">
        <v>52</v>
      </c>
      <c r="I256">
        <v>141</v>
      </c>
      <c r="J256" s="5">
        <v>45084</v>
      </c>
      <c r="K256" s="6">
        <v>9177</v>
      </c>
      <c r="L256">
        <v>1</v>
      </c>
      <c r="M256" s="5">
        <v>45085</v>
      </c>
      <c r="N256" s="5">
        <v>45086</v>
      </c>
      <c r="O256">
        <v>10.074</v>
      </c>
      <c r="P256">
        <v>686</v>
      </c>
      <c r="Q256">
        <v>186935000</v>
      </c>
      <c r="R256">
        <v>1</v>
      </c>
      <c r="S256" t="s">
        <v>186</v>
      </c>
      <c r="T256" s="5">
        <v>45089</v>
      </c>
      <c r="U256" s="5">
        <v>45090</v>
      </c>
      <c r="V256">
        <v>3.7320000000000002</v>
      </c>
      <c r="W256">
        <v>3.8559999999999999</v>
      </c>
      <c r="X256">
        <v>3.6920000000000002</v>
      </c>
      <c r="Y256">
        <v>3.76</v>
      </c>
      <c r="Z256">
        <v>11.098015999999999</v>
      </c>
      <c r="AA256">
        <v>46.8</v>
      </c>
    </row>
    <row r="257" spans="1:27" x14ac:dyDescent="0.35">
      <c r="A257">
        <v>1</v>
      </c>
      <c r="B257">
        <v>1</v>
      </c>
      <c r="C257">
        <v>13</v>
      </c>
      <c r="D257">
        <v>13</v>
      </c>
      <c r="E257" s="2">
        <v>3</v>
      </c>
      <c r="F257">
        <v>27</v>
      </c>
      <c r="G257">
        <v>15</v>
      </c>
      <c r="H257" t="s">
        <v>52</v>
      </c>
      <c r="I257">
        <v>159</v>
      </c>
      <c r="J257" s="5">
        <v>45084</v>
      </c>
      <c r="K257" s="6">
        <v>9177</v>
      </c>
      <c r="L257">
        <v>1</v>
      </c>
      <c r="M257" s="5">
        <v>45085</v>
      </c>
      <c r="N257" s="5">
        <v>45086</v>
      </c>
      <c r="O257">
        <v>10.074</v>
      </c>
      <c r="P257">
        <v>686</v>
      </c>
      <c r="Q257">
        <v>186935000</v>
      </c>
      <c r="R257">
        <v>1</v>
      </c>
      <c r="S257" t="s">
        <v>186</v>
      </c>
      <c r="T257" s="5">
        <v>45089</v>
      </c>
      <c r="U257" s="5">
        <v>45090</v>
      </c>
      <c r="V257">
        <v>5.2560000000000002</v>
      </c>
      <c r="W257">
        <v>5.0250000000000004</v>
      </c>
      <c r="X257">
        <v>5.1020000000000003</v>
      </c>
      <c r="Y257">
        <v>5.1276666669999997</v>
      </c>
      <c r="Z257">
        <v>20.63997788</v>
      </c>
      <c r="AA257">
        <v>46.8</v>
      </c>
    </row>
    <row r="258" spans="1:27" x14ac:dyDescent="0.35">
      <c r="A258">
        <v>3</v>
      </c>
      <c r="B258">
        <v>3</v>
      </c>
      <c r="C258">
        <v>2</v>
      </c>
      <c r="D258">
        <v>20</v>
      </c>
      <c r="E258" s="2">
        <v>10</v>
      </c>
      <c r="F258">
        <v>32</v>
      </c>
      <c r="G258">
        <v>1</v>
      </c>
      <c r="H258" t="s">
        <v>49</v>
      </c>
      <c r="I258">
        <v>213</v>
      </c>
      <c r="J258" s="5">
        <v>45007</v>
      </c>
      <c r="K258" s="5" t="s">
        <v>184</v>
      </c>
      <c r="L258">
        <v>1</v>
      </c>
      <c r="M258" s="5">
        <v>45008</v>
      </c>
      <c r="N258" s="5">
        <v>45008</v>
      </c>
      <c r="O258">
        <v>9.9860000000000007</v>
      </c>
      <c r="P258">
        <v>529</v>
      </c>
      <c r="Q258">
        <v>144152500</v>
      </c>
      <c r="R258">
        <v>1</v>
      </c>
      <c r="S258" t="s">
        <v>186</v>
      </c>
      <c r="T258" s="5">
        <v>45009</v>
      </c>
      <c r="U258" s="5">
        <v>45010</v>
      </c>
      <c r="V258">
        <v>4.306</v>
      </c>
      <c r="W258">
        <v>1.4410000000000001</v>
      </c>
      <c r="Y258">
        <v>2.8734999999999999</v>
      </c>
      <c r="Z258">
        <f>3.14*(Y258/2)^2</f>
        <v>6.4817467662499997</v>
      </c>
      <c r="AA258">
        <v>46.8</v>
      </c>
    </row>
    <row r="259" spans="1:27" x14ac:dyDescent="0.35">
      <c r="A259">
        <v>3</v>
      </c>
      <c r="B259">
        <v>3</v>
      </c>
      <c r="C259">
        <v>2</v>
      </c>
      <c r="D259">
        <v>20</v>
      </c>
      <c r="E259" s="2">
        <v>11</v>
      </c>
      <c r="F259">
        <v>32</v>
      </c>
      <c r="G259">
        <v>1</v>
      </c>
      <c r="H259" t="s">
        <v>50</v>
      </c>
      <c r="I259">
        <v>214</v>
      </c>
      <c r="J259" s="5">
        <v>44810</v>
      </c>
      <c r="K259" s="5" t="s">
        <v>184</v>
      </c>
      <c r="L259">
        <v>1</v>
      </c>
      <c r="M259" s="5">
        <v>45008</v>
      </c>
      <c r="N259" s="5">
        <v>45008</v>
      </c>
      <c r="O259">
        <v>9.9860000000000007</v>
      </c>
      <c r="P259">
        <v>529</v>
      </c>
      <c r="Q259">
        <v>144152500</v>
      </c>
      <c r="R259">
        <v>1</v>
      </c>
      <c r="S259" t="s">
        <v>186</v>
      </c>
      <c r="T259" s="5">
        <v>45009</v>
      </c>
      <c r="U259" s="5">
        <v>45010</v>
      </c>
      <c r="V259">
        <v>3.4870000000000001</v>
      </c>
      <c r="W259">
        <v>3.5179999999999998</v>
      </c>
      <c r="Y259">
        <v>3.5024999999999999</v>
      </c>
      <c r="Z259">
        <f>3.14*(Y259/2)^2</f>
        <v>9.6299924062500004</v>
      </c>
      <c r="AA259">
        <v>46.8</v>
      </c>
    </row>
    <row r="260" spans="1:27" x14ac:dyDescent="0.35">
      <c r="A260">
        <v>2</v>
      </c>
      <c r="B260">
        <v>2</v>
      </c>
      <c r="C260">
        <v>2</v>
      </c>
      <c r="D260">
        <v>16</v>
      </c>
      <c r="E260" s="2">
        <v>1</v>
      </c>
      <c r="F260">
        <v>27</v>
      </c>
      <c r="G260">
        <v>15</v>
      </c>
      <c r="H260" t="s">
        <v>51</v>
      </c>
      <c r="I260">
        <v>134</v>
      </c>
      <c r="J260" s="5">
        <v>45084</v>
      </c>
      <c r="K260" s="6">
        <v>18595.5</v>
      </c>
      <c r="L260">
        <v>1</v>
      </c>
      <c r="M260" s="5">
        <v>45086</v>
      </c>
      <c r="N260" s="5">
        <v>45089</v>
      </c>
      <c r="O260">
        <v>9.9979999999999993</v>
      </c>
      <c r="P260">
        <v>1494</v>
      </c>
      <c r="Q260">
        <v>407115000</v>
      </c>
      <c r="R260">
        <v>2</v>
      </c>
      <c r="S260" t="s">
        <v>185</v>
      </c>
      <c r="T260" s="5">
        <v>45090</v>
      </c>
      <c r="U260" s="5">
        <v>45090</v>
      </c>
      <c r="V260">
        <v>5.351</v>
      </c>
      <c r="W260">
        <v>5.2830000000000004</v>
      </c>
      <c r="X260">
        <v>5.4489999999999998</v>
      </c>
      <c r="Y260">
        <v>5.3609999999999998</v>
      </c>
      <c r="Z260">
        <v>22.561150999999999</v>
      </c>
      <c r="AA260">
        <v>46.8</v>
      </c>
    </row>
    <row r="261" spans="1:27" x14ac:dyDescent="0.35">
      <c r="A261">
        <v>3</v>
      </c>
      <c r="B261">
        <v>3</v>
      </c>
      <c r="C261">
        <v>2</v>
      </c>
      <c r="D261">
        <v>20</v>
      </c>
      <c r="E261" s="2">
        <v>13</v>
      </c>
      <c r="F261" t="s">
        <v>184</v>
      </c>
      <c r="G261" t="s">
        <v>184</v>
      </c>
      <c r="H261" t="s">
        <v>187</v>
      </c>
      <c r="I261">
        <v>216</v>
      </c>
      <c r="J261" t="s">
        <v>184</v>
      </c>
      <c r="K261" s="5" t="s">
        <v>184</v>
      </c>
      <c r="L261">
        <v>1</v>
      </c>
      <c r="M261" s="5">
        <v>45008</v>
      </c>
      <c r="N261" s="5">
        <v>45008</v>
      </c>
      <c r="O261">
        <v>9.9860000000000007</v>
      </c>
      <c r="P261">
        <v>529</v>
      </c>
      <c r="Q261">
        <v>144152500</v>
      </c>
      <c r="R261">
        <v>1</v>
      </c>
      <c r="S261" t="s">
        <v>186</v>
      </c>
      <c r="T261" s="5">
        <v>45009</v>
      </c>
      <c r="U261" s="5">
        <v>45010</v>
      </c>
      <c r="V261">
        <v>1.6819999999999999</v>
      </c>
      <c r="W261">
        <v>1.623</v>
      </c>
      <c r="Y261">
        <v>1.6525000000000001</v>
      </c>
      <c r="Z261">
        <f>3.14*(Y261/2)^2</f>
        <v>2.1436436562500001</v>
      </c>
      <c r="AA261">
        <v>46.8</v>
      </c>
    </row>
    <row r="262" spans="1:27" x14ac:dyDescent="0.35">
      <c r="A262">
        <v>3</v>
      </c>
      <c r="B262">
        <v>3</v>
      </c>
      <c r="C262">
        <v>3</v>
      </c>
      <c r="D262">
        <v>21</v>
      </c>
      <c r="E262" s="2">
        <v>1</v>
      </c>
      <c r="F262">
        <v>27</v>
      </c>
      <c r="G262">
        <v>5</v>
      </c>
      <c r="H262" t="s">
        <v>49</v>
      </c>
      <c r="I262">
        <v>217</v>
      </c>
      <c r="J262" s="5">
        <v>44810</v>
      </c>
      <c r="K262" s="5" t="s">
        <v>184</v>
      </c>
      <c r="L262">
        <v>1</v>
      </c>
      <c r="M262" s="5">
        <v>45008</v>
      </c>
      <c r="N262" s="5">
        <v>45008</v>
      </c>
      <c r="O262">
        <v>9.9860000000000007</v>
      </c>
      <c r="P262">
        <v>529</v>
      </c>
      <c r="Q262">
        <v>144152500</v>
      </c>
      <c r="R262">
        <v>1</v>
      </c>
      <c r="S262" t="s">
        <v>186</v>
      </c>
      <c r="T262" s="5">
        <v>45009</v>
      </c>
      <c r="U262" s="5">
        <v>45010</v>
      </c>
      <c r="V262">
        <v>3.169</v>
      </c>
      <c r="W262">
        <v>3.621</v>
      </c>
      <c r="Y262">
        <v>3.395</v>
      </c>
      <c r="Z262">
        <f>3.14*(Y262/2)^2</f>
        <v>9.0479296250000001</v>
      </c>
      <c r="AA262">
        <v>46.8</v>
      </c>
    </row>
    <row r="263" spans="1:27" x14ac:dyDescent="0.35">
      <c r="A263">
        <v>3</v>
      </c>
      <c r="B263">
        <v>3</v>
      </c>
      <c r="C263">
        <v>3</v>
      </c>
      <c r="D263">
        <v>21</v>
      </c>
      <c r="E263" s="2">
        <v>2</v>
      </c>
      <c r="F263">
        <v>27</v>
      </c>
      <c r="G263">
        <v>5</v>
      </c>
      <c r="H263" t="s">
        <v>50</v>
      </c>
      <c r="I263">
        <v>218</v>
      </c>
      <c r="J263" s="5">
        <v>44810</v>
      </c>
      <c r="K263" s="5" t="s">
        <v>184</v>
      </c>
      <c r="L263">
        <v>1</v>
      </c>
      <c r="M263" s="5">
        <v>45008</v>
      </c>
      <c r="N263" s="5">
        <v>45008</v>
      </c>
      <c r="O263">
        <v>9.9860000000000007</v>
      </c>
      <c r="P263">
        <v>529</v>
      </c>
      <c r="Q263">
        <v>144152500</v>
      </c>
      <c r="R263">
        <v>1</v>
      </c>
      <c r="S263" t="s">
        <v>186</v>
      </c>
      <c r="T263" s="5">
        <v>45009</v>
      </c>
      <c r="U263" s="5">
        <v>45010</v>
      </c>
      <c r="V263">
        <v>3.6539999999999999</v>
      </c>
      <c r="W263">
        <v>2.8010000000000002</v>
      </c>
      <c r="Y263">
        <v>3.2275</v>
      </c>
      <c r="Z263">
        <f>3.14*(Y263/2)^2</f>
        <v>8.1771536562500007</v>
      </c>
      <c r="AA263">
        <v>46.8</v>
      </c>
    </row>
    <row r="264" spans="1:27" x14ac:dyDescent="0.35">
      <c r="A264">
        <v>3</v>
      </c>
      <c r="B264">
        <v>3</v>
      </c>
      <c r="C264">
        <v>3</v>
      </c>
      <c r="D264">
        <v>21</v>
      </c>
      <c r="E264" s="2">
        <v>3</v>
      </c>
      <c r="F264">
        <v>27</v>
      </c>
      <c r="G264">
        <v>5</v>
      </c>
      <c r="H264" t="s">
        <v>49</v>
      </c>
      <c r="I264">
        <v>196</v>
      </c>
      <c r="J264" s="5">
        <v>44635</v>
      </c>
      <c r="K264" s="5" t="s">
        <v>184</v>
      </c>
      <c r="L264">
        <v>1</v>
      </c>
      <c r="M264" s="5">
        <v>45008</v>
      </c>
      <c r="N264" s="5">
        <v>45008</v>
      </c>
      <c r="O264">
        <v>9.9860000000000007</v>
      </c>
      <c r="P264">
        <v>529</v>
      </c>
      <c r="Q264">
        <v>144152500</v>
      </c>
      <c r="R264">
        <v>1</v>
      </c>
      <c r="S264" t="s">
        <v>186</v>
      </c>
      <c r="T264" s="5">
        <v>45009</v>
      </c>
      <c r="U264" s="5">
        <v>45010</v>
      </c>
      <c r="V264">
        <v>3.5710000000000002</v>
      </c>
      <c r="W264">
        <v>2.504</v>
      </c>
      <c r="Y264">
        <v>3.0375000000000001</v>
      </c>
      <c r="Z264">
        <f>3.14*(Y264/2)^2</f>
        <v>7.24272890625</v>
      </c>
      <c r="AA264">
        <v>46.8</v>
      </c>
    </row>
    <row r="265" spans="1:27" x14ac:dyDescent="0.35">
      <c r="A265">
        <v>2</v>
      </c>
      <c r="B265">
        <v>2</v>
      </c>
      <c r="C265">
        <v>2</v>
      </c>
      <c r="D265">
        <v>16</v>
      </c>
      <c r="E265" s="2">
        <v>5</v>
      </c>
      <c r="F265">
        <v>32</v>
      </c>
      <c r="G265">
        <v>15</v>
      </c>
      <c r="H265" t="s">
        <v>52</v>
      </c>
      <c r="I265">
        <v>141</v>
      </c>
      <c r="J265" s="5">
        <v>45084</v>
      </c>
      <c r="K265" s="6">
        <v>9177</v>
      </c>
      <c r="L265">
        <v>1</v>
      </c>
      <c r="M265" s="5">
        <v>45086</v>
      </c>
      <c r="N265" s="5">
        <v>45089</v>
      </c>
      <c r="O265">
        <v>9.9979999999999993</v>
      </c>
      <c r="P265">
        <v>1494</v>
      </c>
      <c r="Q265">
        <v>407115000</v>
      </c>
      <c r="R265">
        <v>2</v>
      </c>
      <c r="S265" t="s">
        <v>185</v>
      </c>
      <c r="T265" s="5">
        <v>45090</v>
      </c>
      <c r="U265" s="5">
        <v>45090</v>
      </c>
      <c r="V265">
        <v>4.5860000000000003</v>
      </c>
      <c r="W265">
        <v>5.0439999999999996</v>
      </c>
      <c r="X265">
        <v>4.5199999999999996</v>
      </c>
      <c r="Y265">
        <v>4.7166666670000001</v>
      </c>
      <c r="Z265">
        <v>17.463851389999999</v>
      </c>
      <c r="AA265">
        <v>46.8</v>
      </c>
    </row>
    <row r="266" spans="1:27" x14ac:dyDescent="0.35">
      <c r="A266">
        <v>2</v>
      </c>
      <c r="B266">
        <v>2</v>
      </c>
      <c r="C266">
        <v>2</v>
      </c>
      <c r="D266">
        <v>16</v>
      </c>
      <c r="E266" s="2">
        <v>12</v>
      </c>
      <c r="F266">
        <v>27</v>
      </c>
      <c r="G266">
        <v>15</v>
      </c>
      <c r="H266" t="s">
        <v>52</v>
      </c>
      <c r="I266">
        <v>159</v>
      </c>
      <c r="J266" s="5">
        <v>45084</v>
      </c>
      <c r="K266" s="6">
        <v>9177</v>
      </c>
      <c r="L266">
        <v>1</v>
      </c>
      <c r="M266" s="5">
        <v>45086</v>
      </c>
      <c r="N266" s="5">
        <v>45089</v>
      </c>
      <c r="O266">
        <v>9.9979999999999993</v>
      </c>
      <c r="P266">
        <v>1494</v>
      </c>
      <c r="Q266">
        <v>407115000</v>
      </c>
      <c r="R266">
        <v>2</v>
      </c>
      <c r="S266" t="s">
        <v>185</v>
      </c>
      <c r="T266" s="5">
        <v>45090</v>
      </c>
      <c r="U266" s="5">
        <v>45090</v>
      </c>
      <c r="V266">
        <v>5.9379999999999997</v>
      </c>
      <c r="W266">
        <v>6.13</v>
      </c>
      <c r="X266">
        <v>5.9980000000000002</v>
      </c>
      <c r="Y266">
        <v>6.0220000000000002</v>
      </c>
      <c r="Z266">
        <v>28.467618999999999</v>
      </c>
      <c r="AA266">
        <v>46.8</v>
      </c>
    </row>
    <row r="267" spans="1:27" x14ac:dyDescent="0.35">
      <c r="A267">
        <v>3</v>
      </c>
      <c r="B267">
        <v>3</v>
      </c>
      <c r="C267">
        <v>3</v>
      </c>
      <c r="D267">
        <v>21</v>
      </c>
      <c r="E267" s="2">
        <v>6</v>
      </c>
      <c r="F267">
        <v>32</v>
      </c>
      <c r="G267">
        <v>5</v>
      </c>
      <c r="H267" t="s">
        <v>49</v>
      </c>
      <c r="I267">
        <v>221</v>
      </c>
      <c r="J267" s="5">
        <v>44810</v>
      </c>
      <c r="K267" s="5" t="s">
        <v>184</v>
      </c>
      <c r="L267">
        <v>1</v>
      </c>
      <c r="M267" s="5">
        <v>45008</v>
      </c>
      <c r="N267" s="5">
        <v>45008</v>
      </c>
      <c r="O267">
        <v>9.9860000000000007</v>
      </c>
      <c r="P267">
        <v>529</v>
      </c>
      <c r="Q267">
        <v>144152500</v>
      </c>
      <c r="R267">
        <v>1</v>
      </c>
      <c r="S267" t="s">
        <v>186</v>
      </c>
      <c r="T267" s="5">
        <v>45009</v>
      </c>
      <c r="U267" s="5">
        <v>45010</v>
      </c>
      <c r="V267">
        <v>3.6930000000000001</v>
      </c>
      <c r="W267">
        <v>3.1880000000000002</v>
      </c>
      <c r="Y267">
        <v>3.4405000000000001</v>
      </c>
      <c r="Z267">
        <f>3.14*(Y267/2)^2</f>
        <v>9.292076596250002</v>
      </c>
      <c r="AA267">
        <v>46.8</v>
      </c>
    </row>
    <row r="268" spans="1:27" x14ac:dyDescent="0.35">
      <c r="A268">
        <v>3</v>
      </c>
      <c r="B268">
        <v>3</v>
      </c>
      <c r="C268">
        <v>3</v>
      </c>
      <c r="D268">
        <v>21</v>
      </c>
      <c r="E268" s="2">
        <v>7</v>
      </c>
      <c r="F268">
        <v>32</v>
      </c>
      <c r="G268">
        <v>5</v>
      </c>
      <c r="H268" t="s">
        <v>50</v>
      </c>
      <c r="I268">
        <v>222</v>
      </c>
      <c r="J268" s="5">
        <v>44810</v>
      </c>
      <c r="K268" s="5" t="s">
        <v>184</v>
      </c>
      <c r="L268">
        <v>1</v>
      </c>
      <c r="M268" s="5">
        <v>45008</v>
      </c>
      <c r="N268" s="5">
        <v>45008</v>
      </c>
      <c r="O268">
        <v>9.9860000000000007</v>
      </c>
      <c r="P268">
        <v>529</v>
      </c>
      <c r="Q268">
        <v>144152500</v>
      </c>
      <c r="R268">
        <v>1</v>
      </c>
      <c r="S268" t="s">
        <v>186</v>
      </c>
      <c r="T268" s="5">
        <v>45009</v>
      </c>
      <c r="U268" s="5">
        <v>45010</v>
      </c>
      <c r="V268">
        <v>3.99</v>
      </c>
      <c r="W268">
        <v>3.7890000000000001</v>
      </c>
      <c r="Y268">
        <v>3.8895</v>
      </c>
      <c r="Z268">
        <f>3.14*(Y268/2)^2</f>
        <v>11.875645046250002</v>
      </c>
      <c r="AA268">
        <v>46.8</v>
      </c>
    </row>
    <row r="269" spans="1:27" x14ac:dyDescent="0.35">
      <c r="A269">
        <v>1</v>
      </c>
      <c r="B269">
        <v>1</v>
      </c>
      <c r="C269">
        <v>13</v>
      </c>
      <c r="D269">
        <v>13</v>
      </c>
      <c r="E269" s="2">
        <v>4</v>
      </c>
      <c r="F269">
        <v>27</v>
      </c>
      <c r="G269">
        <v>15</v>
      </c>
      <c r="H269" t="s">
        <v>51</v>
      </c>
      <c r="I269">
        <v>160</v>
      </c>
      <c r="J269" s="5">
        <v>45085</v>
      </c>
      <c r="K269" s="6">
        <v>6279</v>
      </c>
      <c r="L269">
        <v>1</v>
      </c>
      <c r="M269" s="5">
        <v>45085</v>
      </c>
      <c r="N269" s="5">
        <v>45086</v>
      </c>
      <c r="O269">
        <v>10.074</v>
      </c>
      <c r="P269">
        <v>686</v>
      </c>
      <c r="Q269">
        <v>186935000</v>
      </c>
      <c r="R269">
        <v>1</v>
      </c>
      <c r="S269" t="s">
        <v>186</v>
      </c>
      <c r="T269" s="5">
        <v>45089</v>
      </c>
      <c r="U269" s="5">
        <v>45090</v>
      </c>
      <c r="V269">
        <v>4.6609999999999996</v>
      </c>
      <c r="W269">
        <v>4.4089999999999998</v>
      </c>
      <c r="X269">
        <v>4.1349999999999998</v>
      </c>
      <c r="Y269">
        <v>4.4016666669999998</v>
      </c>
      <c r="Z269">
        <v>15.209115499999999</v>
      </c>
      <c r="AA269">
        <v>46.8</v>
      </c>
    </row>
    <row r="270" spans="1:27" x14ac:dyDescent="0.35">
      <c r="A270">
        <v>3</v>
      </c>
      <c r="B270">
        <v>3</v>
      </c>
      <c r="C270">
        <v>3</v>
      </c>
      <c r="D270">
        <v>21</v>
      </c>
      <c r="E270" s="2">
        <v>9</v>
      </c>
      <c r="F270">
        <v>32</v>
      </c>
      <c r="G270">
        <v>15</v>
      </c>
      <c r="H270" t="s">
        <v>49</v>
      </c>
      <c r="I270">
        <v>224</v>
      </c>
      <c r="J270" s="5">
        <v>44756</v>
      </c>
      <c r="K270" s="5" t="s">
        <v>184</v>
      </c>
      <c r="L270">
        <v>1</v>
      </c>
      <c r="M270" s="5">
        <v>45008</v>
      </c>
      <c r="N270" s="5">
        <v>45008</v>
      </c>
      <c r="O270">
        <v>9.9860000000000007</v>
      </c>
      <c r="P270">
        <v>529</v>
      </c>
      <c r="Q270">
        <v>144152500</v>
      </c>
      <c r="R270">
        <v>1</v>
      </c>
      <c r="S270" t="s">
        <v>186</v>
      </c>
      <c r="T270" s="5">
        <v>45009</v>
      </c>
      <c r="U270" s="5">
        <v>45010</v>
      </c>
      <c r="V270">
        <v>3.0990000000000002</v>
      </c>
      <c r="W270">
        <v>2.6309999999999998</v>
      </c>
      <c r="Y270">
        <v>2.8650000000000002</v>
      </c>
      <c r="Z270">
        <f>3.14*(Y270/2)^2</f>
        <v>6.4434566250000005</v>
      </c>
      <c r="AA270">
        <v>46.8</v>
      </c>
    </row>
    <row r="271" spans="1:27" x14ac:dyDescent="0.35">
      <c r="A271">
        <v>2</v>
      </c>
      <c r="B271">
        <v>2</v>
      </c>
      <c r="C271">
        <v>3</v>
      </c>
      <c r="D271">
        <v>17</v>
      </c>
      <c r="E271" s="2">
        <v>1</v>
      </c>
      <c r="F271">
        <v>27</v>
      </c>
      <c r="G271">
        <v>15</v>
      </c>
      <c r="H271" t="s">
        <v>51</v>
      </c>
      <c r="I271">
        <v>160</v>
      </c>
      <c r="J271" s="5">
        <v>45085</v>
      </c>
      <c r="K271" s="6">
        <v>6279</v>
      </c>
      <c r="L271">
        <v>1</v>
      </c>
      <c r="M271" s="5">
        <v>45086</v>
      </c>
      <c r="N271" s="5">
        <v>45089</v>
      </c>
      <c r="O271">
        <v>9.9979999999999993</v>
      </c>
      <c r="P271">
        <v>1494</v>
      </c>
      <c r="Q271">
        <v>407115000</v>
      </c>
      <c r="R271">
        <v>2</v>
      </c>
      <c r="S271" t="s">
        <v>185</v>
      </c>
      <c r="T271" s="5">
        <v>45090</v>
      </c>
      <c r="U271" s="5">
        <v>45090</v>
      </c>
      <c r="V271">
        <v>6.0780000000000003</v>
      </c>
      <c r="W271">
        <v>5.8849999999999998</v>
      </c>
      <c r="X271">
        <v>5.45</v>
      </c>
      <c r="Y271">
        <v>5.8043333329999998</v>
      </c>
      <c r="Z271">
        <v>26.44687407</v>
      </c>
      <c r="AA271">
        <v>46.8</v>
      </c>
    </row>
    <row r="272" spans="1:27" x14ac:dyDescent="0.35">
      <c r="A272">
        <v>3</v>
      </c>
      <c r="B272">
        <v>3</v>
      </c>
      <c r="C272">
        <v>3</v>
      </c>
      <c r="D272">
        <v>21</v>
      </c>
      <c r="E272" s="2">
        <v>11</v>
      </c>
      <c r="F272">
        <v>32</v>
      </c>
      <c r="G272">
        <v>15</v>
      </c>
      <c r="H272" t="s">
        <v>49</v>
      </c>
      <c r="I272">
        <v>189</v>
      </c>
      <c r="J272" s="5">
        <v>44757</v>
      </c>
      <c r="K272" s="5" t="s">
        <v>184</v>
      </c>
      <c r="L272">
        <v>1</v>
      </c>
      <c r="M272" s="5">
        <v>45008</v>
      </c>
      <c r="N272" s="5">
        <v>45008</v>
      </c>
      <c r="O272">
        <v>9.9860000000000007</v>
      </c>
      <c r="P272">
        <v>529</v>
      </c>
      <c r="Q272">
        <v>144152500</v>
      </c>
      <c r="R272">
        <v>1</v>
      </c>
      <c r="S272" t="s">
        <v>186</v>
      </c>
      <c r="T272" s="5">
        <v>45009</v>
      </c>
      <c r="U272" s="5">
        <v>45010</v>
      </c>
      <c r="V272">
        <v>4.2119999999999997</v>
      </c>
      <c r="W272">
        <v>4.1589999999999998</v>
      </c>
      <c r="Y272">
        <v>4.1855000000000002</v>
      </c>
      <c r="Z272">
        <f>3.14*(Y272/2)^2</f>
        <v>13.751952046250002</v>
      </c>
      <c r="AA272">
        <v>46.8</v>
      </c>
    </row>
    <row r="273" spans="1:27" x14ac:dyDescent="0.35">
      <c r="A273">
        <v>3</v>
      </c>
      <c r="B273">
        <v>3</v>
      </c>
      <c r="C273">
        <v>3</v>
      </c>
      <c r="D273">
        <v>21</v>
      </c>
      <c r="E273" s="2">
        <v>12</v>
      </c>
      <c r="F273">
        <v>30</v>
      </c>
      <c r="G273">
        <v>15</v>
      </c>
      <c r="H273" t="s">
        <v>49</v>
      </c>
      <c r="I273">
        <v>226</v>
      </c>
      <c r="J273" s="5">
        <v>44762</v>
      </c>
      <c r="K273" s="5" t="s">
        <v>184</v>
      </c>
      <c r="L273">
        <v>1</v>
      </c>
      <c r="M273" s="5">
        <v>45008</v>
      </c>
      <c r="N273" s="5">
        <v>45008</v>
      </c>
      <c r="O273">
        <v>9.9860000000000007</v>
      </c>
      <c r="P273">
        <v>529</v>
      </c>
      <c r="Q273">
        <v>144152500</v>
      </c>
      <c r="R273">
        <v>1</v>
      </c>
      <c r="S273" t="s">
        <v>186</v>
      </c>
      <c r="T273" s="5">
        <v>45009</v>
      </c>
      <c r="U273" s="5">
        <v>45010</v>
      </c>
      <c r="V273">
        <v>4.2439999999999998</v>
      </c>
      <c r="W273">
        <v>3.948</v>
      </c>
      <c r="Y273">
        <v>4.0960000000000001</v>
      </c>
      <c r="Z273">
        <f>3.14*(Y273/2)^2</f>
        <v>13.17011456</v>
      </c>
      <c r="AA273">
        <v>46.8</v>
      </c>
    </row>
    <row r="274" spans="1:27" x14ac:dyDescent="0.35">
      <c r="A274">
        <v>3</v>
      </c>
      <c r="B274">
        <v>3</v>
      </c>
      <c r="C274">
        <v>3</v>
      </c>
      <c r="D274">
        <v>21</v>
      </c>
      <c r="E274" s="2">
        <v>13</v>
      </c>
      <c r="F274" t="s">
        <v>184</v>
      </c>
      <c r="G274" t="s">
        <v>184</v>
      </c>
      <c r="H274" t="s">
        <v>187</v>
      </c>
      <c r="I274">
        <v>227</v>
      </c>
      <c r="J274" t="s">
        <v>184</v>
      </c>
      <c r="K274" s="5" t="s">
        <v>184</v>
      </c>
      <c r="L274">
        <v>1</v>
      </c>
      <c r="M274" s="5">
        <v>45008</v>
      </c>
      <c r="N274" s="5">
        <v>45008</v>
      </c>
      <c r="O274">
        <v>9.9860000000000007</v>
      </c>
      <c r="P274">
        <v>529</v>
      </c>
      <c r="Q274">
        <v>144152500</v>
      </c>
      <c r="R274">
        <v>1</v>
      </c>
      <c r="S274" t="s">
        <v>186</v>
      </c>
      <c r="T274" s="5">
        <v>45009</v>
      </c>
      <c r="U274" s="5">
        <v>45010</v>
      </c>
      <c r="V274">
        <v>1.4239999999999999</v>
      </c>
      <c r="W274">
        <v>1.595</v>
      </c>
      <c r="Y274">
        <v>1.5095000000000001</v>
      </c>
      <c r="Z274">
        <f>3.14*(Y274/2)^2</f>
        <v>1.7886933462500001</v>
      </c>
      <c r="AA274">
        <v>46.8</v>
      </c>
    </row>
    <row r="275" spans="1:27" x14ac:dyDescent="0.35">
      <c r="A275">
        <v>4</v>
      </c>
      <c r="B275">
        <v>4</v>
      </c>
      <c r="C275">
        <v>1</v>
      </c>
      <c r="D275">
        <v>22</v>
      </c>
      <c r="E275" s="2">
        <v>1</v>
      </c>
      <c r="F275">
        <v>27</v>
      </c>
      <c r="G275">
        <v>15</v>
      </c>
      <c r="H275" t="s">
        <v>49</v>
      </c>
      <c r="I275">
        <v>229</v>
      </c>
      <c r="J275" s="5">
        <v>45101</v>
      </c>
      <c r="K275" s="5" t="s">
        <v>184</v>
      </c>
      <c r="L275">
        <v>1</v>
      </c>
      <c r="M275" s="5">
        <v>45105</v>
      </c>
      <c r="N275" s="5">
        <v>45106</v>
      </c>
      <c r="O275">
        <v>9.343</v>
      </c>
      <c r="P275">
        <v>90</v>
      </c>
      <c r="Q275">
        <v>98100000</v>
      </c>
      <c r="R275">
        <v>1</v>
      </c>
      <c r="S275" t="s">
        <v>185</v>
      </c>
      <c r="T275" s="5">
        <v>45107</v>
      </c>
      <c r="U275" s="5">
        <v>45107</v>
      </c>
      <c r="V275" s="8">
        <v>3.3780000000000001</v>
      </c>
      <c r="W275" s="8">
        <v>3.81</v>
      </c>
      <c r="X275" s="8">
        <v>3.7709999999999999</v>
      </c>
      <c r="Y275" s="8">
        <v>3.653</v>
      </c>
      <c r="Z275" s="8">
        <v>10.475</v>
      </c>
      <c r="AA275">
        <v>46.8</v>
      </c>
    </row>
    <row r="276" spans="1:27" x14ac:dyDescent="0.35">
      <c r="A276">
        <v>4</v>
      </c>
      <c r="B276">
        <v>4</v>
      </c>
      <c r="C276">
        <v>1</v>
      </c>
      <c r="D276">
        <v>22</v>
      </c>
      <c r="E276" s="2">
        <v>2</v>
      </c>
      <c r="F276">
        <v>27</v>
      </c>
      <c r="G276">
        <v>5</v>
      </c>
      <c r="H276" t="s">
        <v>50</v>
      </c>
      <c r="I276">
        <v>230</v>
      </c>
      <c r="J276" s="5">
        <v>45101</v>
      </c>
      <c r="K276" s="5" t="s">
        <v>184</v>
      </c>
      <c r="L276">
        <v>1</v>
      </c>
      <c r="M276" s="5">
        <v>45105</v>
      </c>
      <c r="N276" s="5">
        <v>45106</v>
      </c>
      <c r="O276">
        <v>9.343</v>
      </c>
      <c r="P276">
        <v>90</v>
      </c>
      <c r="Q276">
        <v>98100000</v>
      </c>
      <c r="R276">
        <v>1</v>
      </c>
      <c r="S276" t="s">
        <v>185</v>
      </c>
      <c r="T276" s="5">
        <v>45107</v>
      </c>
      <c r="U276" s="5">
        <v>45107</v>
      </c>
      <c r="V276" s="8">
        <v>2.9489999999999998</v>
      </c>
      <c r="W276" s="8">
        <v>3.61</v>
      </c>
      <c r="X276" s="8">
        <v>3.226</v>
      </c>
      <c r="Y276" s="8">
        <v>3.2616666670000001</v>
      </c>
      <c r="Z276" s="8">
        <v>8.3511000000000006</v>
      </c>
      <c r="AA276">
        <v>46.8</v>
      </c>
    </row>
    <row r="277" spans="1:27" x14ac:dyDescent="0.35">
      <c r="A277">
        <v>4</v>
      </c>
      <c r="B277">
        <v>4</v>
      </c>
      <c r="C277">
        <v>1</v>
      </c>
      <c r="D277">
        <v>22</v>
      </c>
      <c r="E277" s="2">
        <v>3</v>
      </c>
      <c r="F277">
        <v>27</v>
      </c>
      <c r="G277">
        <v>15</v>
      </c>
      <c r="H277" t="s">
        <v>52</v>
      </c>
      <c r="I277">
        <v>231</v>
      </c>
      <c r="J277" s="5">
        <v>45101</v>
      </c>
      <c r="K277" s="6">
        <v>11764.5</v>
      </c>
      <c r="L277">
        <v>1</v>
      </c>
      <c r="M277" s="5">
        <v>45105</v>
      </c>
      <c r="N277" s="5">
        <v>45106</v>
      </c>
      <c r="O277">
        <v>9.343</v>
      </c>
      <c r="P277">
        <v>90</v>
      </c>
      <c r="Q277">
        <v>98100000</v>
      </c>
      <c r="R277">
        <v>1</v>
      </c>
      <c r="S277" t="s">
        <v>185</v>
      </c>
      <c r="T277" s="5">
        <v>45107</v>
      </c>
      <c r="U277" s="5">
        <v>45107</v>
      </c>
      <c r="V277" s="8">
        <v>5.7149999999999999</v>
      </c>
      <c r="W277" s="8">
        <v>6.19</v>
      </c>
      <c r="X277" s="8">
        <v>5.609</v>
      </c>
      <c r="Y277" s="8">
        <v>5.8380000000000001</v>
      </c>
      <c r="Z277" s="8">
        <v>26.754000000000001</v>
      </c>
      <c r="AA277">
        <v>46.8</v>
      </c>
    </row>
    <row r="278" spans="1:27" x14ac:dyDescent="0.35">
      <c r="A278">
        <v>4</v>
      </c>
      <c r="B278">
        <v>4</v>
      </c>
      <c r="C278">
        <v>1</v>
      </c>
      <c r="D278">
        <v>22</v>
      </c>
      <c r="E278" s="2">
        <v>6</v>
      </c>
      <c r="F278">
        <v>27</v>
      </c>
      <c r="G278">
        <v>15</v>
      </c>
      <c r="H278" t="s">
        <v>51</v>
      </c>
      <c r="I278">
        <v>234</v>
      </c>
      <c r="J278" s="5">
        <v>45101</v>
      </c>
      <c r="K278" s="6">
        <v>10453.5</v>
      </c>
      <c r="L278">
        <v>1</v>
      </c>
      <c r="M278" s="5">
        <v>45105</v>
      </c>
      <c r="N278" s="5">
        <v>45106</v>
      </c>
      <c r="O278">
        <v>9.343</v>
      </c>
      <c r="P278">
        <v>90</v>
      </c>
      <c r="Q278">
        <v>98100000</v>
      </c>
      <c r="R278">
        <v>1</v>
      </c>
      <c r="S278" t="s">
        <v>185</v>
      </c>
      <c r="T278" s="5">
        <v>45107</v>
      </c>
      <c r="U278" s="5">
        <v>45107</v>
      </c>
      <c r="V278" s="8">
        <v>6.4340000000000002</v>
      </c>
      <c r="W278" s="8">
        <v>6.0389999999999997</v>
      </c>
      <c r="X278" s="8">
        <v>6.2450000000000001</v>
      </c>
      <c r="Y278" s="8">
        <v>6.2393333330000003</v>
      </c>
      <c r="Z278" s="8">
        <v>30.559000000000001</v>
      </c>
      <c r="AA278">
        <v>46.8</v>
      </c>
    </row>
    <row r="279" spans="1:27" x14ac:dyDescent="0.35">
      <c r="A279">
        <v>4</v>
      </c>
      <c r="B279">
        <v>4</v>
      </c>
      <c r="C279">
        <v>1</v>
      </c>
      <c r="D279">
        <v>22</v>
      </c>
      <c r="E279" s="2">
        <v>5</v>
      </c>
      <c r="F279">
        <v>32</v>
      </c>
      <c r="G279">
        <v>5</v>
      </c>
      <c r="H279" t="s">
        <v>49</v>
      </c>
      <c r="I279">
        <v>233</v>
      </c>
      <c r="J279" s="5">
        <v>45104</v>
      </c>
      <c r="K279" s="5" t="s">
        <v>184</v>
      </c>
      <c r="L279">
        <v>1</v>
      </c>
      <c r="M279" s="5">
        <v>45105</v>
      </c>
      <c r="N279" s="5">
        <v>45106</v>
      </c>
      <c r="O279">
        <v>9.343</v>
      </c>
      <c r="P279">
        <v>90</v>
      </c>
      <c r="Q279">
        <v>98100000</v>
      </c>
      <c r="R279">
        <v>1</v>
      </c>
      <c r="S279" t="s">
        <v>185</v>
      </c>
      <c r="T279" s="5">
        <v>45107</v>
      </c>
      <c r="U279" s="5">
        <v>45107</v>
      </c>
      <c r="V279" s="8">
        <v>5.1520000000000001</v>
      </c>
      <c r="W279" s="8">
        <v>4.9790000000000001</v>
      </c>
      <c r="X279" s="8">
        <v>5.2030000000000003</v>
      </c>
      <c r="Y279" s="8">
        <v>5.1113333330000001</v>
      </c>
      <c r="Z279" s="8">
        <v>20.507999999999999</v>
      </c>
      <c r="AA279">
        <v>46.8</v>
      </c>
    </row>
    <row r="280" spans="1:27" x14ac:dyDescent="0.35">
      <c r="A280">
        <v>4</v>
      </c>
      <c r="B280">
        <v>4</v>
      </c>
      <c r="C280">
        <v>1</v>
      </c>
      <c r="D280">
        <v>22</v>
      </c>
      <c r="E280" s="2">
        <v>7</v>
      </c>
      <c r="F280">
        <v>27</v>
      </c>
      <c r="G280">
        <v>5</v>
      </c>
      <c r="H280" t="s">
        <v>51</v>
      </c>
      <c r="I280">
        <v>235</v>
      </c>
      <c r="J280" s="5">
        <v>45101</v>
      </c>
      <c r="K280" s="6">
        <v>10453.5</v>
      </c>
      <c r="L280">
        <v>1</v>
      </c>
      <c r="M280" s="5">
        <v>45105</v>
      </c>
      <c r="N280" s="5">
        <v>45106</v>
      </c>
      <c r="O280">
        <v>9.343</v>
      </c>
      <c r="P280">
        <v>90</v>
      </c>
      <c r="Q280">
        <v>98100000</v>
      </c>
      <c r="R280">
        <v>1</v>
      </c>
      <c r="S280" t="s">
        <v>185</v>
      </c>
      <c r="T280" s="5">
        <v>45107</v>
      </c>
      <c r="U280" s="5">
        <v>45107</v>
      </c>
      <c r="V280" s="8">
        <v>6.6230000000000002</v>
      </c>
      <c r="W280" s="8">
        <v>0.04</v>
      </c>
      <c r="X280" s="8">
        <v>6.3419999999999996</v>
      </c>
      <c r="Y280" s="8">
        <v>4.335</v>
      </c>
      <c r="Z280" s="8">
        <v>14.751799999999999</v>
      </c>
      <c r="AA280">
        <v>46.8</v>
      </c>
    </row>
    <row r="281" spans="1:27" x14ac:dyDescent="0.35">
      <c r="A281">
        <v>4</v>
      </c>
      <c r="B281">
        <v>4</v>
      </c>
      <c r="C281">
        <v>1</v>
      </c>
      <c r="D281">
        <v>22</v>
      </c>
      <c r="E281" s="2">
        <v>10</v>
      </c>
      <c r="F281">
        <v>27</v>
      </c>
      <c r="G281">
        <v>5</v>
      </c>
      <c r="H281" t="s">
        <v>52</v>
      </c>
      <c r="I281">
        <v>238</v>
      </c>
      <c r="J281" s="5">
        <v>45101</v>
      </c>
      <c r="K281" s="6">
        <v>11764.5</v>
      </c>
      <c r="L281">
        <v>1</v>
      </c>
      <c r="M281" s="5">
        <v>45105</v>
      </c>
      <c r="N281" s="5">
        <v>45106</v>
      </c>
      <c r="O281">
        <v>9.343</v>
      </c>
      <c r="P281">
        <v>90</v>
      </c>
      <c r="Q281">
        <v>98100000</v>
      </c>
      <c r="R281">
        <v>1</v>
      </c>
      <c r="S281" t="s">
        <v>185</v>
      </c>
      <c r="T281" s="5">
        <v>45107</v>
      </c>
      <c r="U281" s="5">
        <v>45107</v>
      </c>
      <c r="V281" s="8">
        <v>5.585</v>
      </c>
      <c r="W281" s="8">
        <v>5.78</v>
      </c>
      <c r="X281" s="8">
        <v>5.8319999999999999</v>
      </c>
      <c r="Y281" s="8">
        <v>5.7323333329999997</v>
      </c>
      <c r="Z281" s="8">
        <v>25.795000000000002</v>
      </c>
      <c r="AA281">
        <v>46.8</v>
      </c>
    </row>
    <row r="282" spans="1:27" x14ac:dyDescent="0.35">
      <c r="A282">
        <v>4</v>
      </c>
      <c r="B282">
        <v>4</v>
      </c>
      <c r="C282">
        <v>1</v>
      </c>
      <c r="D282">
        <v>22</v>
      </c>
      <c r="E282" s="2">
        <v>4</v>
      </c>
      <c r="F282">
        <v>32</v>
      </c>
      <c r="G282">
        <v>5</v>
      </c>
      <c r="H282" t="s">
        <v>51</v>
      </c>
      <c r="I282">
        <v>232</v>
      </c>
      <c r="J282" s="5">
        <v>45104</v>
      </c>
      <c r="K282" s="6">
        <v>17284.5</v>
      </c>
      <c r="L282">
        <v>1</v>
      </c>
      <c r="M282" s="5">
        <v>45105</v>
      </c>
      <c r="N282" s="5">
        <v>45106</v>
      </c>
      <c r="O282">
        <v>9.343</v>
      </c>
      <c r="P282">
        <v>90</v>
      </c>
      <c r="Q282">
        <v>98100000</v>
      </c>
      <c r="R282">
        <v>1</v>
      </c>
      <c r="S282" t="s">
        <v>185</v>
      </c>
      <c r="T282" s="5">
        <v>45107</v>
      </c>
      <c r="U282" s="5">
        <v>45107</v>
      </c>
      <c r="V282" s="8">
        <v>4.069</v>
      </c>
      <c r="W282" s="8">
        <v>4.6260000000000003</v>
      </c>
      <c r="X282" s="8">
        <v>4.0259999999999998</v>
      </c>
      <c r="Y282" s="8">
        <v>4.2403333329999997</v>
      </c>
      <c r="Z282" s="8">
        <v>14.114000000000001</v>
      </c>
      <c r="AA282">
        <v>46.8</v>
      </c>
    </row>
    <row r="283" spans="1:27" x14ac:dyDescent="0.35">
      <c r="A283">
        <v>4</v>
      </c>
      <c r="B283">
        <v>4</v>
      </c>
      <c r="C283">
        <v>1</v>
      </c>
      <c r="D283">
        <v>22</v>
      </c>
      <c r="E283" s="2">
        <v>9</v>
      </c>
      <c r="F283">
        <v>27</v>
      </c>
      <c r="G283">
        <v>5</v>
      </c>
      <c r="H283" t="s">
        <v>49</v>
      </c>
      <c r="I283">
        <v>237</v>
      </c>
      <c r="J283" s="5">
        <v>45101</v>
      </c>
      <c r="K283" s="5" t="s">
        <v>184</v>
      </c>
      <c r="L283">
        <v>1</v>
      </c>
      <c r="M283" s="5">
        <v>45105</v>
      </c>
      <c r="N283" s="5">
        <v>45106</v>
      </c>
      <c r="O283">
        <v>9.343</v>
      </c>
      <c r="P283">
        <v>90</v>
      </c>
      <c r="Q283">
        <v>98100000</v>
      </c>
      <c r="R283">
        <v>1</v>
      </c>
      <c r="S283" t="s">
        <v>185</v>
      </c>
      <c r="T283" s="5">
        <v>45107</v>
      </c>
      <c r="U283" s="5">
        <v>45107</v>
      </c>
      <c r="V283" s="8">
        <v>3.5059999999999998</v>
      </c>
      <c r="W283" s="8">
        <v>3.637</v>
      </c>
      <c r="X283" s="8">
        <v>3.399</v>
      </c>
      <c r="Y283" s="8">
        <v>3.5139999999999998</v>
      </c>
      <c r="Z283" s="8">
        <v>9.6933000000000007</v>
      </c>
      <c r="AA283">
        <v>46.8</v>
      </c>
    </row>
    <row r="284" spans="1:27" x14ac:dyDescent="0.35">
      <c r="A284">
        <v>4</v>
      </c>
      <c r="B284">
        <v>4</v>
      </c>
      <c r="C284">
        <v>1</v>
      </c>
      <c r="D284">
        <v>22</v>
      </c>
      <c r="E284" s="2">
        <v>8</v>
      </c>
      <c r="F284">
        <v>32</v>
      </c>
      <c r="G284">
        <v>5</v>
      </c>
      <c r="H284" t="s">
        <v>52</v>
      </c>
      <c r="I284">
        <v>236</v>
      </c>
      <c r="J284" s="5">
        <v>45104</v>
      </c>
      <c r="K284" s="6">
        <v>15732</v>
      </c>
      <c r="L284">
        <v>1</v>
      </c>
      <c r="M284" s="5">
        <v>45105</v>
      </c>
      <c r="N284" s="5">
        <v>45106</v>
      </c>
      <c r="O284">
        <v>9.343</v>
      </c>
      <c r="P284">
        <v>90</v>
      </c>
      <c r="Q284">
        <v>98100000</v>
      </c>
      <c r="R284">
        <v>1</v>
      </c>
      <c r="S284" t="s">
        <v>185</v>
      </c>
      <c r="T284" s="5">
        <v>45107</v>
      </c>
      <c r="U284" s="5">
        <v>45107</v>
      </c>
      <c r="V284" s="8">
        <v>4.9349999999999996</v>
      </c>
      <c r="W284" s="8">
        <v>4.74</v>
      </c>
      <c r="X284" s="8">
        <v>4.7160000000000002</v>
      </c>
      <c r="Y284" s="8">
        <v>4.7969999999999997</v>
      </c>
      <c r="Z284" s="8">
        <v>18.063700000000001</v>
      </c>
      <c r="AA284">
        <v>46.8</v>
      </c>
    </row>
    <row r="285" spans="1:27" x14ac:dyDescent="0.35">
      <c r="A285">
        <v>4</v>
      </c>
      <c r="B285">
        <v>4</v>
      </c>
      <c r="C285">
        <v>1</v>
      </c>
      <c r="D285">
        <v>22</v>
      </c>
      <c r="E285" s="2">
        <v>11</v>
      </c>
      <c r="F285" t="s">
        <v>184</v>
      </c>
      <c r="G285" t="s">
        <v>184</v>
      </c>
      <c r="H285" t="s">
        <v>184</v>
      </c>
      <c r="I285" t="s">
        <v>184</v>
      </c>
      <c r="J285" t="s">
        <v>184</v>
      </c>
      <c r="K285" s="5" t="s">
        <v>184</v>
      </c>
      <c r="L285">
        <v>0</v>
      </c>
      <c r="M285" s="5">
        <v>45105</v>
      </c>
      <c r="N285" s="5">
        <v>45106</v>
      </c>
      <c r="O285">
        <v>9.343</v>
      </c>
      <c r="P285">
        <v>90</v>
      </c>
      <c r="Q285">
        <v>98100000</v>
      </c>
      <c r="R285">
        <v>1</v>
      </c>
      <c r="S285" t="s">
        <v>185</v>
      </c>
      <c r="T285" s="5">
        <v>45107</v>
      </c>
      <c r="U285" s="5">
        <v>45107</v>
      </c>
      <c r="V285" s="8">
        <v>1.69</v>
      </c>
      <c r="W285" s="8">
        <v>1.754</v>
      </c>
      <c r="X285" s="8">
        <v>1.8049999999999999</v>
      </c>
      <c r="Y285" s="8">
        <v>1.7496666670000001</v>
      </c>
      <c r="Z285" s="8">
        <v>2.4028999999999998</v>
      </c>
      <c r="AA285">
        <v>46.8</v>
      </c>
    </row>
    <row r="286" spans="1:27" x14ac:dyDescent="0.35">
      <c r="A286">
        <v>4</v>
      </c>
      <c r="B286">
        <v>4</v>
      </c>
      <c r="C286">
        <v>1</v>
      </c>
      <c r="D286">
        <v>22</v>
      </c>
      <c r="E286" s="2">
        <v>12</v>
      </c>
      <c r="F286" t="s">
        <v>184</v>
      </c>
      <c r="G286" t="s">
        <v>184</v>
      </c>
      <c r="H286" t="s">
        <v>184</v>
      </c>
      <c r="I286" t="s">
        <v>184</v>
      </c>
      <c r="J286" t="s">
        <v>184</v>
      </c>
      <c r="K286" s="5" t="s">
        <v>184</v>
      </c>
      <c r="L286">
        <v>0</v>
      </c>
      <c r="M286" s="5">
        <v>45105</v>
      </c>
      <c r="N286" s="5">
        <v>45106</v>
      </c>
      <c r="O286">
        <v>9.343</v>
      </c>
      <c r="P286">
        <v>90</v>
      </c>
      <c r="Q286">
        <v>98100000</v>
      </c>
      <c r="R286">
        <v>1</v>
      </c>
      <c r="S286" t="s">
        <v>185</v>
      </c>
      <c r="T286" s="5">
        <v>45107</v>
      </c>
      <c r="U286" s="5">
        <v>45107</v>
      </c>
      <c r="V286" s="8">
        <v>1.948</v>
      </c>
      <c r="W286" s="8">
        <v>1.6439999999999999</v>
      </c>
      <c r="X286" s="8">
        <v>1.4690000000000001</v>
      </c>
      <c r="Y286" s="8">
        <v>1.6870000000000001</v>
      </c>
      <c r="Z286" s="8">
        <v>2.234</v>
      </c>
      <c r="AA286">
        <v>46.8</v>
      </c>
    </row>
    <row r="287" spans="1:27" x14ac:dyDescent="0.35">
      <c r="A287">
        <v>4</v>
      </c>
      <c r="B287">
        <v>4</v>
      </c>
      <c r="C287">
        <v>1</v>
      </c>
      <c r="D287">
        <v>22</v>
      </c>
      <c r="E287" s="2">
        <v>13</v>
      </c>
      <c r="F287" t="s">
        <v>184</v>
      </c>
      <c r="G287" t="s">
        <v>184</v>
      </c>
      <c r="H287" t="s">
        <v>187</v>
      </c>
      <c r="I287">
        <v>239</v>
      </c>
      <c r="J287" t="s">
        <v>184</v>
      </c>
      <c r="K287" s="5" t="s">
        <v>184</v>
      </c>
      <c r="L287">
        <v>1</v>
      </c>
      <c r="M287" s="5">
        <v>45105</v>
      </c>
      <c r="N287" s="5">
        <v>45106</v>
      </c>
      <c r="O287">
        <v>9.343</v>
      </c>
      <c r="P287">
        <v>90</v>
      </c>
      <c r="Q287">
        <v>98100000</v>
      </c>
      <c r="R287">
        <v>1</v>
      </c>
      <c r="S287" t="s">
        <v>185</v>
      </c>
      <c r="T287" s="5">
        <v>45107</v>
      </c>
      <c r="U287" s="5">
        <v>45107</v>
      </c>
      <c r="V287" s="8">
        <v>1.4179999999999999</v>
      </c>
      <c r="W287" s="8">
        <v>1.3240000000000001</v>
      </c>
      <c r="X287" s="8">
        <v>1.2490000000000001</v>
      </c>
      <c r="Y287" s="8">
        <v>1.330333333</v>
      </c>
      <c r="Z287" s="8">
        <v>1.3892</v>
      </c>
      <c r="AA287">
        <v>46.8</v>
      </c>
    </row>
    <row r="288" spans="1:27" x14ac:dyDescent="0.35">
      <c r="A288">
        <v>4</v>
      </c>
      <c r="B288">
        <v>4</v>
      </c>
      <c r="C288">
        <v>2</v>
      </c>
      <c r="D288">
        <v>23</v>
      </c>
      <c r="E288" s="2">
        <v>1</v>
      </c>
      <c r="F288">
        <v>30</v>
      </c>
      <c r="G288">
        <v>1</v>
      </c>
      <c r="H288" t="s">
        <v>49</v>
      </c>
      <c r="I288">
        <v>240</v>
      </c>
      <c r="J288" s="5">
        <v>45106</v>
      </c>
      <c r="K288" s="5" t="s">
        <v>184</v>
      </c>
      <c r="L288">
        <v>1</v>
      </c>
      <c r="M288" s="5">
        <v>45105</v>
      </c>
      <c r="N288" s="5">
        <v>45106</v>
      </c>
      <c r="O288">
        <v>9.343</v>
      </c>
      <c r="P288">
        <v>90</v>
      </c>
      <c r="Q288">
        <v>98100000</v>
      </c>
      <c r="R288">
        <v>1</v>
      </c>
      <c r="S288" t="s">
        <v>185</v>
      </c>
      <c r="T288" s="5">
        <v>45107</v>
      </c>
      <c r="U288" s="5">
        <v>45107</v>
      </c>
      <c r="V288" s="8">
        <v>4.0439999999999996</v>
      </c>
      <c r="W288" s="8">
        <v>5.3159999999999998</v>
      </c>
      <c r="X288" s="8">
        <v>4.95</v>
      </c>
      <c r="Y288" s="8">
        <v>4.7699999999999996</v>
      </c>
      <c r="Z288" s="8">
        <v>17.861000000000001</v>
      </c>
      <c r="AA288">
        <v>46.8</v>
      </c>
    </row>
    <row r="289" spans="1:27" x14ac:dyDescent="0.35">
      <c r="A289">
        <v>4</v>
      </c>
      <c r="B289">
        <v>4</v>
      </c>
      <c r="C289">
        <v>2</v>
      </c>
      <c r="D289">
        <v>23</v>
      </c>
      <c r="E289" s="2">
        <v>2</v>
      </c>
      <c r="F289">
        <v>27</v>
      </c>
      <c r="G289">
        <v>1</v>
      </c>
      <c r="H289" t="s">
        <v>52</v>
      </c>
      <c r="I289">
        <v>241</v>
      </c>
      <c r="J289" s="5">
        <v>45104</v>
      </c>
      <c r="K289" s="6">
        <v>15732</v>
      </c>
      <c r="L289">
        <v>1</v>
      </c>
      <c r="M289" s="5">
        <v>45105</v>
      </c>
      <c r="N289" s="5">
        <v>45106</v>
      </c>
      <c r="O289">
        <v>9.343</v>
      </c>
      <c r="P289">
        <v>90</v>
      </c>
      <c r="Q289">
        <v>98100000</v>
      </c>
      <c r="R289">
        <v>1</v>
      </c>
      <c r="S289" t="s">
        <v>185</v>
      </c>
      <c r="T289" s="5">
        <v>45107</v>
      </c>
      <c r="U289" s="5">
        <v>45107</v>
      </c>
      <c r="V289" s="8">
        <v>3.653</v>
      </c>
      <c r="W289" s="8">
        <v>4.1500000000000004</v>
      </c>
      <c r="X289" s="8">
        <v>4.7549999999999999</v>
      </c>
      <c r="Y289" s="8">
        <v>4.1859999999999999</v>
      </c>
      <c r="Z289" s="8">
        <v>13.755000000000001</v>
      </c>
      <c r="AA289">
        <v>46.8</v>
      </c>
    </row>
    <row r="290" spans="1:27" x14ac:dyDescent="0.35">
      <c r="A290">
        <v>4</v>
      </c>
      <c r="B290">
        <v>4</v>
      </c>
      <c r="C290">
        <v>2</v>
      </c>
      <c r="D290">
        <v>23</v>
      </c>
      <c r="E290" s="2">
        <v>3</v>
      </c>
      <c r="F290">
        <v>30</v>
      </c>
      <c r="G290">
        <v>1</v>
      </c>
      <c r="H290" t="s">
        <v>50</v>
      </c>
      <c r="I290">
        <v>242</v>
      </c>
      <c r="J290" s="5">
        <v>45106</v>
      </c>
      <c r="K290" s="5" t="s">
        <v>184</v>
      </c>
      <c r="L290">
        <v>1</v>
      </c>
      <c r="M290" s="5">
        <v>45105</v>
      </c>
      <c r="N290" s="5">
        <v>45106</v>
      </c>
      <c r="O290">
        <v>9.343</v>
      </c>
      <c r="P290">
        <v>90</v>
      </c>
      <c r="Q290">
        <v>98100000</v>
      </c>
      <c r="R290">
        <v>1</v>
      </c>
      <c r="S290" t="s">
        <v>185</v>
      </c>
      <c r="T290" s="5">
        <v>45107</v>
      </c>
      <c r="U290" s="5">
        <v>45107</v>
      </c>
      <c r="V290" s="8">
        <v>3.3959999999999999</v>
      </c>
      <c r="W290" s="8">
        <v>3.8940000000000001</v>
      </c>
      <c r="X290" s="8">
        <v>3.5129999999999999</v>
      </c>
      <c r="Y290" s="8">
        <v>3.601</v>
      </c>
      <c r="Z290" s="8">
        <v>10.1792</v>
      </c>
      <c r="AA290">
        <v>46.8</v>
      </c>
    </row>
    <row r="291" spans="1:27" x14ac:dyDescent="0.35">
      <c r="A291">
        <v>4</v>
      </c>
      <c r="B291">
        <v>4</v>
      </c>
      <c r="C291">
        <v>2</v>
      </c>
      <c r="D291">
        <v>23</v>
      </c>
      <c r="E291" s="2">
        <v>4</v>
      </c>
      <c r="F291">
        <v>27</v>
      </c>
      <c r="G291">
        <v>1</v>
      </c>
      <c r="H291" t="s">
        <v>51</v>
      </c>
      <c r="I291">
        <v>243</v>
      </c>
      <c r="J291" s="5">
        <v>45104</v>
      </c>
      <c r="K291" s="6">
        <v>17284.5</v>
      </c>
      <c r="L291">
        <v>1</v>
      </c>
      <c r="M291" s="5">
        <v>45105</v>
      </c>
      <c r="N291" s="5">
        <v>45106</v>
      </c>
      <c r="O291">
        <v>9.343</v>
      </c>
      <c r="P291">
        <v>90</v>
      </c>
      <c r="Q291">
        <v>98100000</v>
      </c>
      <c r="R291">
        <v>1</v>
      </c>
      <c r="S291" t="s">
        <v>185</v>
      </c>
      <c r="T291" s="5">
        <v>45107</v>
      </c>
      <c r="U291" s="5">
        <v>45107</v>
      </c>
      <c r="V291" s="8">
        <v>4.5650000000000004</v>
      </c>
      <c r="W291" s="8">
        <v>4.4809999999999999</v>
      </c>
      <c r="X291" s="8">
        <v>4.3970000000000002</v>
      </c>
      <c r="Y291" s="8">
        <v>4.4809999999999999</v>
      </c>
      <c r="Z291" s="8">
        <v>15.76229</v>
      </c>
      <c r="AA291">
        <v>46.8</v>
      </c>
    </row>
    <row r="292" spans="1:27" x14ac:dyDescent="0.35">
      <c r="A292">
        <v>4</v>
      </c>
      <c r="B292">
        <v>4</v>
      </c>
      <c r="C292">
        <v>2</v>
      </c>
      <c r="D292">
        <v>23</v>
      </c>
      <c r="E292" s="2">
        <v>5</v>
      </c>
      <c r="F292">
        <v>27</v>
      </c>
      <c r="G292">
        <v>1</v>
      </c>
      <c r="H292" t="s">
        <v>50</v>
      </c>
      <c r="I292">
        <v>244</v>
      </c>
      <c r="J292" s="5">
        <v>45104</v>
      </c>
      <c r="K292" s="5" t="s">
        <v>184</v>
      </c>
      <c r="L292">
        <v>1</v>
      </c>
      <c r="M292" s="5">
        <v>45105</v>
      </c>
      <c r="N292" s="5">
        <v>45106</v>
      </c>
      <c r="O292">
        <v>9.343</v>
      </c>
      <c r="P292">
        <v>90</v>
      </c>
      <c r="Q292">
        <v>98100000</v>
      </c>
      <c r="R292">
        <v>1</v>
      </c>
      <c r="S292" t="s">
        <v>185</v>
      </c>
      <c r="T292" s="5">
        <v>45107</v>
      </c>
      <c r="U292" s="5">
        <v>45107</v>
      </c>
      <c r="V292" s="8">
        <v>2.89</v>
      </c>
      <c r="W292" s="8">
        <v>2.7879999999999998</v>
      </c>
      <c r="X292" s="8">
        <v>2.9180000000000001</v>
      </c>
      <c r="Y292" s="8">
        <v>2.8653333330000001</v>
      </c>
      <c r="Z292" s="8">
        <v>6.444</v>
      </c>
      <c r="AA292">
        <v>46.8</v>
      </c>
    </row>
    <row r="293" spans="1:27" x14ac:dyDescent="0.35">
      <c r="A293">
        <v>4</v>
      </c>
      <c r="B293">
        <v>4</v>
      </c>
      <c r="C293">
        <v>3</v>
      </c>
      <c r="D293">
        <v>24</v>
      </c>
      <c r="E293" s="2">
        <v>3</v>
      </c>
      <c r="F293">
        <v>27</v>
      </c>
      <c r="G293">
        <v>15</v>
      </c>
      <c r="H293" t="s">
        <v>52</v>
      </c>
      <c r="I293">
        <v>255</v>
      </c>
      <c r="J293" s="5">
        <v>45104</v>
      </c>
      <c r="K293" s="6">
        <v>15732</v>
      </c>
      <c r="L293">
        <v>1</v>
      </c>
      <c r="M293" s="5">
        <v>45105</v>
      </c>
      <c r="N293" s="5">
        <v>45106</v>
      </c>
      <c r="O293">
        <v>9.343</v>
      </c>
      <c r="P293">
        <v>90</v>
      </c>
      <c r="Q293">
        <v>98100000</v>
      </c>
      <c r="R293">
        <v>1</v>
      </c>
      <c r="S293" t="s">
        <v>185</v>
      </c>
      <c r="T293" s="5">
        <v>45107</v>
      </c>
      <c r="U293" s="5">
        <v>45107</v>
      </c>
      <c r="V293" s="8">
        <v>4.8319999999999999</v>
      </c>
      <c r="W293" s="8">
        <v>4.2750000000000004</v>
      </c>
      <c r="X293" s="8">
        <v>4.3780000000000001</v>
      </c>
      <c r="Y293" s="8">
        <v>4.4950000000000001</v>
      </c>
      <c r="Z293" s="8">
        <v>15.860944630000001</v>
      </c>
      <c r="AA293">
        <v>46.8</v>
      </c>
    </row>
    <row r="294" spans="1:27" x14ac:dyDescent="0.35">
      <c r="A294">
        <v>4</v>
      </c>
      <c r="B294">
        <v>4</v>
      </c>
      <c r="C294">
        <v>3</v>
      </c>
      <c r="D294">
        <v>24</v>
      </c>
      <c r="E294" s="2">
        <v>4</v>
      </c>
      <c r="F294">
        <v>27</v>
      </c>
      <c r="G294">
        <v>15</v>
      </c>
      <c r="H294" t="s">
        <v>51</v>
      </c>
      <c r="I294">
        <v>256</v>
      </c>
      <c r="J294" s="5">
        <v>45104</v>
      </c>
      <c r="K294" s="6">
        <v>17284.5</v>
      </c>
      <c r="L294">
        <v>1</v>
      </c>
      <c r="M294" s="5">
        <v>45105</v>
      </c>
      <c r="N294" s="5">
        <v>45106</v>
      </c>
      <c r="O294">
        <v>9.343</v>
      </c>
      <c r="P294">
        <v>90</v>
      </c>
      <c r="Q294">
        <v>98100000</v>
      </c>
      <c r="R294">
        <v>1</v>
      </c>
      <c r="S294" t="s">
        <v>185</v>
      </c>
      <c r="T294" s="5">
        <v>45107</v>
      </c>
      <c r="U294" s="5">
        <v>45107</v>
      </c>
      <c r="V294" s="8">
        <v>5.3209999999999997</v>
      </c>
      <c r="W294" s="8">
        <v>4.7439999999999998</v>
      </c>
      <c r="X294" s="8">
        <v>4.8460000000000001</v>
      </c>
      <c r="Y294" s="8">
        <v>4.9703333330000001</v>
      </c>
      <c r="Z294" s="8">
        <v>19.392807550000001</v>
      </c>
      <c r="AA294">
        <v>46.8</v>
      </c>
    </row>
    <row r="295" spans="1:27" x14ac:dyDescent="0.35">
      <c r="A295">
        <v>4</v>
      </c>
      <c r="B295">
        <v>4</v>
      </c>
      <c r="C295">
        <v>2</v>
      </c>
      <c r="D295">
        <v>23</v>
      </c>
      <c r="E295" s="2">
        <v>6</v>
      </c>
      <c r="F295">
        <v>32</v>
      </c>
      <c r="G295">
        <v>5</v>
      </c>
      <c r="H295" t="s">
        <v>51</v>
      </c>
      <c r="I295">
        <v>245</v>
      </c>
      <c r="J295" s="5">
        <v>45106</v>
      </c>
      <c r="K295" s="6">
        <v>26000</v>
      </c>
      <c r="L295">
        <v>1</v>
      </c>
      <c r="M295" s="5">
        <v>45105</v>
      </c>
      <c r="N295" s="5">
        <v>45106</v>
      </c>
      <c r="O295">
        <v>9.343</v>
      </c>
      <c r="P295">
        <v>90</v>
      </c>
      <c r="Q295">
        <v>98100000</v>
      </c>
      <c r="R295">
        <v>1</v>
      </c>
      <c r="S295" t="s">
        <v>185</v>
      </c>
      <c r="T295" s="5">
        <v>45107</v>
      </c>
      <c r="U295" s="5">
        <v>45107</v>
      </c>
      <c r="V295" s="8">
        <v>5.0430000000000001</v>
      </c>
      <c r="W295" s="8">
        <v>4.1390000000000002</v>
      </c>
      <c r="X295" s="8">
        <v>4.2709999999999999</v>
      </c>
      <c r="Y295" s="8">
        <v>4.4843333330000004</v>
      </c>
      <c r="Z295" s="8">
        <v>15.785757670000001</v>
      </c>
      <c r="AA295">
        <v>46.8</v>
      </c>
    </row>
    <row r="296" spans="1:27" x14ac:dyDescent="0.35">
      <c r="A296">
        <v>4</v>
      </c>
      <c r="B296">
        <v>4</v>
      </c>
      <c r="C296">
        <v>2</v>
      </c>
      <c r="D296">
        <v>23</v>
      </c>
      <c r="E296" s="2">
        <v>9</v>
      </c>
      <c r="F296">
        <v>27</v>
      </c>
      <c r="G296">
        <v>1</v>
      </c>
      <c r="H296" t="s">
        <v>49</v>
      </c>
      <c r="I296">
        <v>248</v>
      </c>
      <c r="J296" s="5">
        <v>45104</v>
      </c>
      <c r="K296" s="5" t="s">
        <v>184</v>
      </c>
      <c r="L296">
        <v>1</v>
      </c>
      <c r="M296" s="5">
        <v>45105</v>
      </c>
      <c r="N296" s="5">
        <v>45106</v>
      </c>
      <c r="O296">
        <v>9.343</v>
      </c>
      <c r="P296">
        <v>90</v>
      </c>
      <c r="Q296">
        <v>98100000</v>
      </c>
      <c r="R296">
        <v>1</v>
      </c>
      <c r="S296" t="s">
        <v>185</v>
      </c>
      <c r="T296" s="5">
        <v>45107</v>
      </c>
      <c r="U296" s="5">
        <v>45107</v>
      </c>
      <c r="V296" s="8">
        <v>3.6520000000000001</v>
      </c>
      <c r="W296" s="8">
        <v>3.4089999999999998</v>
      </c>
      <c r="X296" s="8">
        <v>3.2909999999999999</v>
      </c>
      <c r="Y296" s="8">
        <v>3.4506666670000001</v>
      </c>
      <c r="Z296" s="8">
        <v>9.3470738489999992</v>
      </c>
      <c r="AA296">
        <v>46.8</v>
      </c>
    </row>
    <row r="297" spans="1:27" x14ac:dyDescent="0.35">
      <c r="A297">
        <v>4</v>
      </c>
      <c r="B297">
        <v>4</v>
      </c>
      <c r="C297">
        <v>2</v>
      </c>
      <c r="D297">
        <v>23</v>
      </c>
      <c r="E297" s="2">
        <v>7</v>
      </c>
      <c r="F297">
        <v>30</v>
      </c>
      <c r="G297">
        <v>1</v>
      </c>
      <c r="H297" t="s">
        <v>52</v>
      </c>
      <c r="I297">
        <v>246</v>
      </c>
      <c r="J297" s="5">
        <v>45106</v>
      </c>
      <c r="K297" s="6">
        <v>20000</v>
      </c>
      <c r="L297">
        <v>1</v>
      </c>
      <c r="M297" s="5">
        <v>45105</v>
      </c>
      <c r="N297" s="5">
        <v>45106</v>
      </c>
      <c r="O297">
        <v>9.343</v>
      </c>
      <c r="P297">
        <v>90</v>
      </c>
      <c r="Q297">
        <v>98100000</v>
      </c>
      <c r="R297">
        <v>1</v>
      </c>
      <c r="S297" t="s">
        <v>185</v>
      </c>
      <c r="T297" s="5">
        <v>45107</v>
      </c>
      <c r="U297" s="5">
        <v>45107</v>
      </c>
      <c r="V297" s="8">
        <v>4.0890000000000004</v>
      </c>
      <c r="W297" s="8">
        <v>3.3479999999999999</v>
      </c>
      <c r="X297" s="8">
        <v>3.2069999999999999</v>
      </c>
      <c r="Y297" s="8">
        <v>3.548</v>
      </c>
      <c r="Z297" s="8">
        <v>9.8818186400000005</v>
      </c>
      <c r="AA297">
        <v>46.8</v>
      </c>
    </row>
    <row r="298" spans="1:27" x14ac:dyDescent="0.35">
      <c r="A298">
        <v>4</v>
      </c>
      <c r="B298">
        <v>4</v>
      </c>
      <c r="C298">
        <v>2</v>
      </c>
      <c r="D298">
        <v>23</v>
      </c>
      <c r="E298" s="2">
        <v>11</v>
      </c>
      <c r="F298">
        <v>32</v>
      </c>
      <c r="G298">
        <v>5</v>
      </c>
      <c r="H298" t="s">
        <v>50</v>
      </c>
      <c r="I298">
        <v>250</v>
      </c>
      <c r="J298" s="5">
        <v>45106</v>
      </c>
      <c r="K298" s="5" t="s">
        <v>184</v>
      </c>
      <c r="L298">
        <v>1</v>
      </c>
      <c r="M298" s="5">
        <v>45105</v>
      </c>
      <c r="N298" s="5">
        <v>45106</v>
      </c>
      <c r="O298">
        <v>9.343</v>
      </c>
      <c r="P298">
        <v>90</v>
      </c>
      <c r="Q298">
        <v>98100000</v>
      </c>
      <c r="R298">
        <v>1</v>
      </c>
      <c r="S298" t="s">
        <v>185</v>
      </c>
      <c r="T298" s="5">
        <v>45107</v>
      </c>
      <c r="U298" s="5">
        <v>45107</v>
      </c>
      <c r="V298" s="8">
        <v>2.1339999999999999</v>
      </c>
      <c r="W298" s="8">
        <v>3.2919999999999998</v>
      </c>
      <c r="X298" s="8">
        <v>2.1880000000000002</v>
      </c>
      <c r="Y298" s="8">
        <v>2.5379999999999998</v>
      </c>
      <c r="Z298" s="8">
        <v>5.0565335400000002</v>
      </c>
      <c r="AA298">
        <v>46.8</v>
      </c>
    </row>
    <row r="299" spans="1:27" x14ac:dyDescent="0.35">
      <c r="A299">
        <v>4</v>
      </c>
      <c r="B299">
        <v>4</v>
      </c>
      <c r="C299">
        <v>2</v>
      </c>
      <c r="D299">
        <v>23</v>
      </c>
      <c r="E299" s="2">
        <v>12</v>
      </c>
      <c r="F299">
        <v>32</v>
      </c>
      <c r="G299">
        <v>5</v>
      </c>
      <c r="H299" t="s">
        <v>49</v>
      </c>
      <c r="I299">
        <v>251</v>
      </c>
      <c r="J299" s="5">
        <v>45106</v>
      </c>
      <c r="K299" s="5" t="s">
        <v>184</v>
      </c>
      <c r="L299">
        <v>1</v>
      </c>
      <c r="M299" s="5">
        <v>45105</v>
      </c>
      <c r="N299" s="5">
        <v>45106</v>
      </c>
      <c r="O299">
        <v>9.343</v>
      </c>
      <c r="P299">
        <v>90</v>
      </c>
      <c r="Q299">
        <v>98100000</v>
      </c>
      <c r="R299">
        <v>1</v>
      </c>
      <c r="S299" t="s">
        <v>185</v>
      </c>
      <c r="T299" s="5">
        <v>45107</v>
      </c>
      <c r="U299" s="5">
        <v>45107</v>
      </c>
      <c r="V299" s="8">
        <v>3.657</v>
      </c>
      <c r="W299" s="8">
        <v>3.2610000000000001</v>
      </c>
      <c r="X299" s="8">
        <v>3.5310000000000001</v>
      </c>
      <c r="Y299" s="8">
        <v>3.4830000000000001</v>
      </c>
      <c r="Z299" s="8">
        <v>9.5230618650000007</v>
      </c>
      <c r="AA299">
        <v>46.8</v>
      </c>
    </row>
    <row r="300" spans="1:27" x14ac:dyDescent="0.35">
      <c r="A300">
        <v>4</v>
      </c>
      <c r="B300">
        <v>4</v>
      </c>
      <c r="C300">
        <v>2</v>
      </c>
      <c r="D300">
        <v>23</v>
      </c>
      <c r="E300" s="2">
        <v>13</v>
      </c>
      <c r="F300" t="s">
        <v>184</v>
      </c>
      <c r="G300" t="s">
        <v>184</v>
      </c>
      <c r="H300" t="s">
        <v>187</v>
      </c>
      <c r="I300">
        <v>252</v>
      </c>
      <c r="J300" t="s">
        <v>184</v>
      </c>
      <c r="K300" s="5" t="s">
        <v>184</v>
      </c>
      <c r="L300">
        <v>1</v>
      </c>
      <c r="M300" s="5">
        <v>45105</v>
      </c>
      <c r="N300" s="5">
        <v>45106</v>
      </c>
      <c r="O300">
        <v>9.343</v>
      </c>
      <c r="P300">
        <v>90</v>
      </c>
      <c r="Q300">
        <v>98100000</v>
      </c>
      <c r="R300">
        <v>1</v>
      </c>
      <c r="S300" t="s">
        <v>185</v>
      </c>
      <c r="T300" s="5">
        <v>45107</v>
      </c>
      <c r="U300" s="5">
        <v>45107</v>
      </c>
      <c r="V300" s="8">
        <v>1.9870000000000001</v>
      </c>
      <c r="W300" s="8">
        <v>1.506</v>
      </c>
      <c r="X300" s="8">
        <v>1.577</v>
      </c>
      <c r="Y300" s="8">
        <v>1.69</v>
      </c>
      <c r="Z300" s="8">
        <v>2.2420385</v>
      </c>
      <c r="AA300">
        <v>46.8</v>
      </c>
    </row>
    <row r="301" spans="1:27" x14ac:dyDescent="0.35">
      <c r="A301">
        <v>4</v>
      </c>
      <c r="B301">
        <v>4</v>
      </c>
      <c r="C301">
        <v>3</v>
      </c>
      <c r="D301">
        <v>24</v>
      </c>
      <c r="E301" s="2">
        <v>1</v>
      </c>
      <c r="F301">
        <v>27</v>
      </c>
      <c r="G301">
        <v>15</v>
      </c>
      <c r="H301" t="s">
        <v>49</v>
      </c>
      <c r="I301">
        <v>253</v>
      </c>
      <c r="J301" s="5">
        <v>45104</v>
      </c>
      <c r="K301" s="5" t="s">
        <v>184</v>
      </c>
      <c r="L301">
        <v>1</v>
      </c>
      <c r="M301" s="5">
        <v>45105</v>
      </c>
      <c r="N301" s="5">
        <v>45106</v>
      </c>
      <c r="O301">
        <v>9.343</v>
      </c>
      <c r="P301">
        <v>90</v>
      </c>
      <c r="Q301">
        <v>98100000</v>
      </c>
      <c r="R301">
        <v>1</v>
      </c>
      <c r="S301" t="s">
        <v>185</v>
      </c>
      <c r="T301" s="5">
        <v>45107</v>
      </c>
      <c r="U301" s="5">
        <v>45107</v>
      </c>
      <c r="V301" s="8">
        <v>4.1150000000000002</v>
      </c>
      <c r="W301" s="8">
        <v>3.5990000000000002</v>
      </c>
      <c r="X301" s="8">
        <v>3.7440000000000002</v>
      </c>
      <c r="Y301" s="8">
        <v>3.8193333329999999</v>
      </c>
      <c r="Z301" s="8">
        <v>11.45103608</v>
      </c>
      <c r="AA301">
        <v>46.8</v>
      </c>
    </row>
    <row r="302" spans="1:27" x14ac:dyDescent="0.35">
      <c r="A302">
        <v>4</v>
      </c>
      <c r="B302">
        <v>4</v>
      </c>
      <c r="C302">
        <v>3</v>
      </c>
      <c r="D302">
        <v>24</v>
      </c>
      <c r="E302" s="2">
        <v>2</v>
      </c>
      <c r="F302">
        <v>27</v>
      </c>
      <c r="G302">
        <v>15</v>
      </c>
      <c r="H302" t="s">
        <v>50</v>
      </c>
      <c r="I302">
        <v>254</v>
      </c>
      <c r="J302" s="5">
        <v>45104</v>
      </c>
      <c r="K302" s="5" t="s">
        <v>184</v>
      </c>
      <c r="L302">
        <v>1</v>
      </c>
      <c r="M302" s="5">
        <v>45105</v>
      </c>
      <c r="N302" s="5">
        <v>45106</v>
      </c>
      <c r="O302">
        <v>9.343</v>
      </c>
      <c r="P302">
        <v>90</v>
      </c>
      <c r="Q302">
        <v>98100000</v>
      </c>
      <c r="R302">
        <v>1</v>
      </c>
      <c r="S302" t="s">
        <v>185</v>
      </c>
      <c r="T302" s="5">
        <v>45107</v>
      </c>
      <c r="U302" s="5">
        <v>45107</v>
      </c>
      <c r="V302" s="8">
        <v>3.1419999999999999</v>
      </c>
      <c r="W302" s="8">
        <v>3.03</v>
      </c>
      <c r="X302" s="8">
        <v>3.0139999999999998</v>
      </c>
      <c r="Y302" s="8">
        <v>3.0619999999999998</v>
      </c>
      <c r="Z302" s="8">
        <v>7.3600375400000004</v>
      </c>
      <c r="AA302">
        <v>46.8</v>
      </c>
    </row>
    <row r="303" spans="1:27" x14ac:dyDescent="0.35">
      <c r="A303">
        <v>4</v>
      </c>
      <c r="B303">
        <v>4</v>
      </c>
      <c r="C303">
        <v>2</v>
      </c>
      <c r="D303">
        <v>23</v>
      </c>
      <c r="E303" s="2">
        <v>8</v>
      </c>
      <c r="F303">
        <v>32</v>
      </c>
      <c r="G303">
        <v>5</v>
      </c>
      <c r="H303" t="s">
        <v>52</v>
      </c>
      <c r="I303">
        <v>247</v>
      </c>
      <c r="J303" s="5">
        <v>45106</v>
      </c>
      <c r="K303" s="6">
        <v>20000</v>
      </c>
      <c r="L303">
        <v>1</v>
      </c>
      <c r="M303" s="5">
        <v>45105</v>
      </c>
      <c r="N303" s="5">
        <v>45106</v>
      </c>
      <c r="O303">
        <v>9.343</v>
      </c>
      <c r="P303">
        <v>90</v>
      </c>
      <c r="Q303">
        <v>98100000</v>
      </c>
      <c r="R303">
        <v>1</v>
      </c>
      <c r="S303" t="s">
        <v>185</v>
      </c>
      <c r="T303" s="5">
        <v>45107</v>
      </c>
      <c r="U303" s="5">
        <v>45107</v>
      </c>
      <c r="V303" s="8">
        <v>4</v>
      </c>
      <c r="W303" s="8">
        <v>3.7050000000000001</v>
      </c>
      <c r="X303" s="8">
        <v>3.9129999999999998</v>
      </c>
      <c r="Y303" s="8">
        <v>3.8726666669999998</v>
      </c>
      <c r="Z303" s="8">
        <v>11.77307448</v>
      </c>
      <c r="AA303">
        <v>46.8</v>
      </c>
    </row>
    <row r="304" spans="1:27" x14ac:dyDescent="0.35">
      <c r="A304">
        <v>4</v>
      </c>
      <c r="B304">
        <v>4</v>
      </c>
      <c r="C304">
        <v>2</v>
      </c>
      <c r="D304">
        <v>23</v>
      </c>
      <c r="E304" s="2">
        <v>10</v>
      </c>
      <c r="F304">
        <v>30</v>
      </c>
      <c r="G304">
        <v>1</v>
      </c>
      <c r="H304" t="s">
        <v>51</v>
      </c>
      <c r="I304">
        <v>249</v>
      </c>
      <c r="J304" s="5">
        <v>45106</v>
      </c>
      <c r="K304" s="6">
        <v>26000</v>
      </c>
      <c r="L304">
        <v>1</v>
      </c>
      <c r="M304" s="5">
        <v>45105</v>
      </c>
      <c r="N304" s="5">
        <v>45106</v>
      </c>
      <c r="O304">
        <v>9.343</v>
      </c>
      <c r="P304">
        <v>90</v>
      </c>
      <c r="Q304">
        <v>98100000</v>
      </c>
      <c r="R304">
        <v>1</v>
      </c>
      <c r="S304" t="s">
        <v>185</v>
      </c>
      <c r="T304" s="5">
        <v>45107</v>
      </c>
      <c r="U304" s="5">
        <v>45107</v>
      </c>
      <c r="V304" s="8">
        <v>5.5650000000000004</v>
      </c>
      <c r="W304" s="8">
        <v>5.3970000000000002</v>
      </c>
      <c r="X304" s="8">
        <v>4.9800000000000004</v>
      </c>
      <c r="Y304" s="8">
        <v>5.3140000000000001</v>
      </c>
      <c r="Z304" s="8">
        <v>22.167297860000001</v>
      </c>
      <c r="AA304">
        <v>46.8</v>
      </c>
    </row>
    <row r="305" spans="1:27" x14ac:dyDescent="0.35">
      <c r="A305">
        <v>4</v>
      </c>
      <c r="B305">
        <v>4</v>
      </c>
      <c r="C305">
        <v>3</v>
      </c>
      <c r="D305">
        <v>24</v>
      </c>
      <c r="E305" s="2">
        <v>5</v>
      </c>
      <c r="F305">
        <v>27</v>
      </c>
      <c r="G305">
        <v>1</v>
      </c>
      <c r="H305" t="s">
        <v>49</v>
      </c>
      <c r="I305">
        <v>257</v>
      </c>
      <c r="J305" s="5">
        <v>44548</v>
      </c>
      <c r="K305" s="5" t="s">
        <v>184</v>
      </c>
      <c r="L305">
        <v>1</v>
      </c>
      <c r="M305" s="5">
        <v>45105</v>
      </c>
      <c r="N305" s="5">
        <v>45106</v>
      </c>
      <c r="O305">
        <v>9.343</v>
      </c>
      <c r="P305">
        <v>90</v>
      </c>
      <c r="Q305">
        <v>98100000</v>
      </c>
      <c r="R305">
        <v>1</v>
      </c>
      <c r="S305" t="s">
        <v>185</v>
      </c>
      <c r="T305" s="5">
        <v>45107</v>
      </c>
      <c r="U305" s="5">
        <v>45107</v>
      </c>
      <c r="V305" s="8">
        <v>3.847</v>
      </c>
      <c r="W305" s="8">
        <v>3.7189999999999999</v>
      </c>
      <c r="X305" s="8">
        <v>3.5950000000000002</v>
      </c>
      <c r="Y305" s="8">
        <v>3.7203333330000001</v>
      </c>
      <c r="Z305" s="8">
        <v>10.865090889999999</v>
      </c>
      <c r="AA305">
        <v>46.8</v>
      </c>
    </row>
    <row r="306" spans="1:27" x14ac:dyDescent="0.35">
      <c r="A306">
        <v>5</v>
      </c>
      <c r="B306">
        <v>5</v>
      </c>
      <c r="C306">
        <v>1</v>
      </c>
      <c r="D306">
        <v>25</v>
      </c>
      <c r="E306" s="2">
        <v>2</v>
      </c>
      <c r="F306">
        <v>27</v>
      </c>
      <c r="G306">
        <v>15</v>
      </c>
      <c r="H306" t="s">
        <v>51</v>
      </c>
      <c r="I306">
        <v>262</v>
      </c>
      <c r="J306" s="5">
        <v>45107</v>
      </c>
      <c r="K306" s="6">
        <v>9729</v>
      </c>
      <c r="L306">
        <v>1</v>
      </c>
      <c r="M306" s="5">
        <v>45140</v>
      </c>
      <c r="N306" s="5">
        <v>45147</v>
      </c>
      <c r="O306">
        <v>9.9090000000000007</v>
      </c>
      <c r="P306">
        <v>15</v>
      </c>
      <c r="Q306">
        <v>16350000</v>
      </c>
      <c r="R306">
        <v>1</v>
      </c>
      <c r="S306" t="s">
        <v>186</v>
      </c>
      <c r="T306" s="5">
        <v>45149</v>
      </c>
      <c r="U306" s="5">
        <v>45149</v>
      </c>
      <c r="V306" s="8">
        <v>4.8090000000000002</v>
      </c>
      <c r="W306" s="8">
        <v>5.2110000000000003</v>
      </c>
      <c r="X306" s="8">
        <v>4.6109999999999998</v>
      </c>
      <c r="Y306">
        <f>AVERAGE(V306:X306)</f>
        <v>4.8769999999999998</v>
      </c>
      <c r="Z306">
        <f>(3.14)*((Y306/2)^2)</f>
        <v>18.671326264999998</v>
      </c>
      <c r="AA306">
        <v>46.8</v>
      </c>
    </row>
    <row r="307" spans="1:27" x14ac:dyDescent="0.35">
      <c r="A307">
        <v>4</v>
      </c>
      <c r="B307">
        <v>4</v>
      </c>
      <c r="C307">
        <v>3</v>
      </c>
      <c r="D307">
        <v>24</v>
      </c>
      <c r="E307" s="2">
        <v>7</v>
      </c>
      <c r="F307">
        <v>27</v>
      </c>
      <c r="G307">
        <v>1</v>
      </c>
      <c r="H307" t="s">
        <v>50</v>
      </c>
      <c r="I307">
        <v>259</v>
      </c>
      <c r="J307" s="5">
        <v>44544</v>
      </c>
      <c r="K307" s="5" t="s">
        <v>184</v>
      </c>
      <c r="L307">
        <v>1</v>
      </c>
      <c r="M307" s="5">
        <v>45105</v>
      </c>
      <c r="N307" s="5">
        <v>45106</v>
      </c>
      <c r="O307">
        <v>9.343</v>
      </c>
      <c r="P307">
        <v>90</v>
      </c>
      <c r="Q307">
        <v>98100000</v>
      </c>
      <c r="R307">
        <v>1</v>
      </c>
      <c r="S307" t="s">
        <v>185</v>
      </c>
      <c r="T307" s="5">
        <v>45107</v>
      </c>
      <c r="U307" s="5">
        <v>45107</v>
      </c>
      <c r="V307" s="8">
        <v>3.6560000000000001</v>
      </c>
      <c r="W307" s="8">
        <v>3.4</v>
      </c>
      <c r="X307" s="8">
        <v>3.4</v>
      </c>
      <c r="Y307" s="8">
        <v>3.4853333329999998</v>
      </c>
      <c r="Z307" s="8">
        <v>9.5358255290000002</v>
      </c>
      <c r="AA307">
        <v>46.8</v>
      </c>
    </row>
    <row r="308" spans="1:27" x14ac:dyDescent="0.35">
      <c r="A308">
        <v>4</v>
      </c>
      <c r="B308">
        <v>4</v>
      </c>
      <c r="C308">
        <v>3</v>
      </c>
      <c r="D308">
        <v>24</v>
      </c>
      <c r="E308" s="2">
        <v>8</v>
      </c>
      <c r="F308" t="s">
        <v>184</v>
      </c>
      <c r="G308" t="s">
        <v>184</v>
      </c>
      <c r="H308" t="s">
        <v>184</v>
      </c>
      <c r="I308" t="s">
        <v>184</v>
      </c>
      <c r="J308" t="s">
        <v>184</v>
      </c>
      <c r="K308" s="5" t="s">
        <v>184</v>
      </c>
      <c r="L308">
        <v>0</v>
      </c>
      <c r="M308" s="5">
        <v>45105</v>
      </c>
      <c r="N308" s="5">
        <v>45106</v>
      </c>
      <c r="O308">
        <v>9.343</v>
      </c>
      <c r="P308">
        <v>90</v>
      </c>
      <c r="Q308">
        <v>98100000</v>
      </c>
      <c r="R308">
        <v>1</v>
      </c>
      <c r="S308" t="s">
        <v>185</v>
      </c>
      <c r="T308" s="5">
        <v>45107</v>
      </c>
      <c r="U308" s="5">
        <v>45107</v>
      </c>
      <c r="V308" s="8">
        <v>1.4119999999999999</v>
      </c>
      <c r="W308" s="8">
        <v>1.0920000000000001</v>
      </c>
      <c r="X308" s="8">
        <v>1.0900000000000001</v>
      </c>
      <c r="Y308" s="8">
        <v>1.198</v>
      </c>
      <c r="Z308" s="8">
        <v>1.1266351400000001</v>
      </c>
      <c r="AA308">
        <v>46.8</v>
      </c>
    </row>
    <row r="309" spans="1:27" x14ac:dyDescent="0.35">
      <c r="A309">
        <v>4</v>
      </c>
      <c r="B309">
        <v>4</v>
      </c>
      <c r="C309">
        <v>3</v>
      </c>
      <c r="D309">
        <v>24</v>
      </c>
      <c r="E309" s="2">
        <v>9</v>
      </c>
      <c r="F309" t="s">
        <v>184</v>
      </c>
      <c r="G309" t="s">
        <v>184</v>
      </c>
      <c r="H309" t="s">
        <v>184</v>
      </c>
      <c r="I309" t="s">
        <v>184</v>
      </c>
      <c r="J309" t="s">
        <v>184</v>
      </c>
      <c r="K309" s="5" t="s">
        <v>184</v>
      </c>
      <c r="L309">
        <v>0</v>
      </c>
      <c r="M309" s="5">
        <v>45105</v>
      </c>
      <c r="N309" s="5">
        <v>45106</v>
      </c>
      <c r="O309">
        <v>9.343</v>
      </c>
      <c r="P309">
        <v>90</v>
      </c>
      <c r="Q309">
        <v>98100000</v>
      </c>
      <c r="R309">
        <v>1</v>
      </c>
      <c r="S309" t="s">
        <v>185</v>
      </c>
      <c r="T309" s="5">
        <v>45107</v>
      </c>
      <c r="U309" s="5">
        <v>45107</v>
      </c>
      <c r="V309" s="8">
        <v>1.284</v>
      </c>
      <c r="W309" s="8">
        <v>1.4159999999999999</v>
      </c>
      <c r="X309" s="8">
        <v>1.298</v>
      </c>
      <c r="Y309" s="8">
        <v>1.332666667</v>
      </c>
      <c r="Z309" s="8">
        <v>1.3941603490000001</v>
      </c>
      <c r="AA309">
        <v>46.8</v>
      </c>
    </row>
    <row r="310" spans="1:27" x14ac:dyDescent="0.35">
      <c r="A310">
        <v>4</v>
      </c>
      <c r="B310">
        <v>4</v>
      </c>
      <c r="C310">
        <v>3</v>
      </c>
      <c r="D310">
        <v>24</v>
      </c>
      <c r="E310" s="2">
        <v>10</v>
      </c>
      <c r="F310" t="s">
        <v>184</v>
      </c>
      <c r="G310" t="s">
        <v>184</v>
      </c>
      <c r="H310" t="s">
        <v>184</v>
      </c>
      <c r="I310" t="s">
        <v>184</v>
      </c>
      <c r="J310" t="s">
        <v>184</v>
      </c>
      <c r="K310" s="5" t="s">
        <v>184</v>
      </c>
      <c r="L310">
        <v>0</v>
      </c>
      <c r="M310" s="5">
        <v>45105</v>
      </c>
      <c r="N310" s="5">
        <v>45106</v>
      </c>
      <c r="O310">
        <v>9.343</v>
      </c>
      <c r="P310">
        <v>90</v>
      </c>
      <c r="Q310">
        <v>98100000</v>
      </c>
      <c r="R310">
        <v>1</v>
      </c>
      <c r="S310" t="s">
        <v>185</v>
      </c>
      <c r="T310" s="5">
        <v>45107</v>
      </c>
      <c r="U310" s="5">
        <v>45107</v>
      </c>
      <c r="V310" s="8">
        <v>1.218</v>
      </c>
      <c r="W310" s="8">
        <v>0.97</v>
      </c>
      <c r="X310" s="8">
        <v>1.044</v>
      </c>
      <c r="Y310" s="8">
        <v>1.0773333329999999</v>
      </c>
      <c r="Z310" s="8">
        <v>0.9111079822</v>
      </c>
      <c r="AA310">
        <v>46.8</v>
      </c>
    </row>
    <row r="311" spans="1:27" x14ac:dyDescent="0.35">
      <c r="A311">
        <v>4</v>
      </c>
      <c r="B311">
        <v>4</v>
      </c>
      <c r="C311">
        <v>3</v>
      </c>
      <c r="D311">
        <v>24</v>
      </c>
      <c r="E311" s="2">
        <v>11</v>
      </c>
      <c r="F311" t="s">
        <v>184</v>
      </c>
      <c r="G311" t="s">
        <v>184</v>
      </c>
      <c r="H311" t="s">
        <v>184</v>
      </c>
      <c r="I311" t="s">
        <v>184</v>
      </c>
      <c r="J311" t="s">
        <v>184</v>
      </c>
      <c r="K311" s="5" t="s">
        <v>184</v>
      </c>
      <c r="L311">
        <v>0</v>
      </c>
      <c r="M311" s="5">
        <v>45105</v>
      </c>
      <c r="N311" s="5">
        <v>45106</v>
      </c>
      <c r="O311">
        <v>9.343</v>
      </c>
      <c r="P311">
        <v>90</v>
      </c>
      <c r="Q311">
        <v>98100000</v>
      </c>
      <c r="R311">
        <v>1</v>
      </c>
      <c r="S311" t="s">
        <v>185</v>
      </c>
      <c r="T311" s="5">
        <v>45107</v>
      </c>
      <c r="U311" s="5">
        <v>45107</v>
      </c>
      <c r="V311" s="8">
        <v>1.1559999999999999</v>
      </c>
      <c r="W311" s="8">
        <v>1.1559999999999999</v>
      </c>
      <c r="X311" s="8">
        <v>1.034</v>
      </c>
      <c r="Y311" s="8">
        <v>1.1153333329999999</v>
      </c>
      <c r="Z311" s="8">
        <v>0.97651522889999998</v>
      </c>
      <c r="AA311">
        <v>46.8</v>
      </c>
    </row>
    <row r="312" spans="1:27" x14ac:dyDescent="0.35">
      <c r="A312">
        <v>4</v>
      </c>
      <c r="B312">
        <v>4</v>
      </c>
      <c r="C312">
        <v>3</v>
      </c>
      <c r="D312">
        <v>24</v>
      </c>
      <c r="E312" s="2">
        <v>12</v>
      </c>
      <c r="F312" t="s">
        <v>184</v>
      </c>
      <c r="G312" t="s">
        <v>184</v>
      </c>
      <c r="H312" t="s">
        <v>184</v>
      </c>
      <c r="I312" t="s">
        <v>184</v>
      </c>
      <c r="J312" t="s">
        <v>184</v>
      </c>
      <c r="K312" s="5" t="s">
        <v>184</v>
      </c>
      <c r="L312">
        <v>0</v>
      </c>
      <c r="M312" s="5">
        <v>45105</v>
      </c>
      <c r="N312" s="5">
        <v>45106</v>
      </c>
      <c r="O312">
        <v>9.343</v>
      </c>
      <c r="P312">
        <v>90</v>
      </c>
      <c r="Q312">
        <v>98100000</v>
      </c>
      <c r="R312">
        <v>1</v>
      </c>
      <c r="S312" t="s">
        <v>185</v>
      </c>
      <c r="T312" s="5">
        <v>45107</v>
      </c>
      <c r="U312" s="5">
        <v>45107</v>
      </c>
      <c r="V312" s="8">
        <v>1.4930000000000001</v>
      </c>
      <c r="W312" s="8">
        <v>1.1140000000000001</v>
      </c>
      <c r="X312" s="8">
        <v>1.2150000000000001</v>
      </c>
      <c r="Y312" s="8">
        <v>1.274</v>
      </c>
      <c r="Z312" s="8">
        <v>1.27411466</v>
      </c>
      <c r="AA312">
        <v>46.8</v>
      </c>
    </row>
    <row r="313" spans="1:27" x14ac:dyDescent="0.35">
      <c r="A313">
        <v>4</v>
      </c>
      <c r="B313">
        <v>4</v>
      </c>
      <c r="C313">
        <v>3</v>
      </c>
      <c r="D313">
        <v>24</v>
      </c>
      <c r="E313" s="2">
        <v>13</v>
      </c>
      <c r="F313" t="s">
        <v>184</v>
      </c>
      <c r="G313" t="s">
        <v>184</v>
      </c>
      <c r="H313" t="s">
        <v>187</v>
      </c>
      <c r="I313">
        <v>260</v>
      </c>
      <c r="J313" t="s">
        <v>184</v>
      </c>
      <c r="K313" s="5" t="s">
        <v>184</v>
      </c>
      <c r="L313">
        <v>1</v>
      </c>
      <c r="M313" s="5">
        <v>45105</v>
      </c>
      <c r="N313" s="5">
        <v>45106</v>
      </c>
      <c r="O313">
        <v>9.343</v>
      </c>
      <c r="P313">
        <v>90</v>
      </c>
      <c r="Q313">
        <v>98100000</v>
      </c>
      <c r="R313">
        <v>1</v>
      </c>
      <c r="S313" t="s">
        <v>185</v>
      </c>
      <c r="T313" s="5">
        <v>45107</v>
      </c>
      <c r="U313" s="5">
        <v>45107</v>
      </c>
      <c r="V313" s="8">
        <v>1.7310000000000001</v>
      </c>
      <c r="W313" s="8">
        <v>1.351</v>
      </c>
      <c r="X313" s="8">
        <v>1.391</v>
      </c>
      <c r="Y313" s="8">
        <v>1.4910000000000001</v>
      </c>
      <c r="Z313" s="8">
        <v>1.7451185849999999</v>
      </c>
      <c r="AA313">
        <v>46.8</v>
      </c>
    </row>
    <row r="314" spans="1:27" x14ac:dyDescent="0.35">
      <c r="A314">
        <v>5</v>
      </c>
      <c r="B314">
        <v>5</v>
      </c>
      <c r="C314">
        <v>1</v>
      </c>
      <c r="D314">
        <v>25</v>
      </c>
      <c r="E314" s="2">
        <v>1</v>
      </c>
      <c r="F314">
        <v>27</v>
      </c>
      <c r="G314">
        <v>15</v>
      </c>
      <c r="H314" t="s">
        <v>50</v>
      </c>
      <c r="I314">
        <v>261</v>
      </c>
      <c r="J314" s="5">
        <v>45107</v>
      </c>
      <c r="K314" s="5" t="s">
        <v>184</v>
      </c>
      <c r="L314">
        <v>1</v>
      </c>
      <c r="M314" s="5">
        <v>45140</v>
      </c>
      <c r="N314" s="5">
        <v>45147</v>
      </c>
      <c r="O314">
        <v>9.9090000000000007</v>
      </c>
      <c r="P314">
        <v>15</v>
      </c>
      <c r="Q314">
        <v>16350000</v>
      </c>
      <c r="R314">
        <v>1</v>
      </c>
      <c r="S314" t="s">
        <v>186</v>
      </c>
      <c r="T314" s="5">
        <v>45149</v>
      </c>
      <c r="U314" s="5">
        <v>45149</v>
      </c>
      <c r="V314" s="8">
        <v>2.7730000000000001</v>
      </c>
      <c r="W314" s="8">
        <v>2.69</v>
      </c>
      <c r="X314" s="8">
        <v>2.4870000000000001</v>
      </c>
      <c r="Y314">
        <f>AVERAGE(V314:X314)</f>
        <v>2.65</v>
      </c>
      <c r="Z314">
        <f t="shared" ref="Z314:Z345" si="0">(3.14)*((Y314/2)^2)</f>
        <v>5.5126625000000002</v>
      </c>
      <c r="AA314">
        <v>46.8</v>
      </c>
    </row>
    <row r="315" spans="1:27" x14ac:dyDescent="0.35">
      <c r="A315">
        <v>5</v>
      </c>
      <c r="B315">
        <v>5</v>
      </c>
      <c r="C315">
        <v>1</v>
      </c>
      <c r="D315">
        <v>25</v>
      </c>
      <c r="E315" s="2">
        <v>4</v>
      </c>
      <c r="F315">
        <v>27</v>
      </c>
      <c r="G315">
        <v>15</v>
      </c>
      <c r="H315" t="s">
        <v>52</v>
      </c>
      <c r="I315">
        <v>264</v>
      </c>
      <c r="J315" s="5">
        <v>45107</v>
      </c>
      <c r="K315" s="6">
        <v>8487</v>
      </c>
      <c r="L315">
        <v>1</v>
      </c>
      <c r="M315" s="5">
        <v>45140</v>
      </c>
      <c r="N315" s="5">
        <v>45147</v>
      </c>
      <c r="O315">
        <v>9.9090000000000007</v>
      </c>
      <c r="P315">
        <v>15</v>
      </c>
      <c r="Q315">
        <v>16350000</v>
      </c>
      <c r="R315">
        <v>1</v>
      </c>
      <c r="S315" t="s">
        <v>186</v>
      </c>
      <c r="T315" s="5">
        <v>45149</v>
      </c>
      <c r="U315" s="5">
        <v>45149</v>
      </c>
      <c r="V315" s="8">
        <v>3.6</v>
      </c>
      <c r="W315" s="8">
        <v>3.1619999999999999</v>
      </c>
      <c r="X315" s="8">
        <v>2.81</v>
      </c>
      <c r="Y315">
        <f>AVERAGE(V315:X315)</f>
        <v>3.190666666666667</v>
      </c>
      <c r="Z315">
        <f t="shared" si="0"/>
        <v>7.9915777155555574</v>
      </c>
      <c r="AA315">
        <v>46.8</v>
      </c>
    </row>
    <row r="316" spans="1:27" x14ac:dyDescent="0.35">
      <c r="A316">
        <v>5</v>
      </c>
      <c r="B316">
        <v>5</v>
      </c>
      <c r="C316">
        <v>1</v>
      </c>
      <c r="D316">
        <v>25</v>
      </c>
      <c r="E316" s="2">
        <v>3</v>
      </c>
      <c r="F316">
        <v>27</v>
      </c>
      <c r="G316">
        <v>15</v>
      </c>
      <c r="H316" t="s">
        <v>49</v>
      </c>
      <c r="I316">
        <v>263</v>
      </c>
      <c r="J316" s="5">
        <v>45107</v>
      </c>
      <c r="K316" s="5" t="s">
        <v>184</v>
      </c>
      <c r="L316">
        <v>1</v>
      </c>
      <c r="M316" s="5">
        <v>45140</v>
      </c>
      <c r="N316" s="5">
        <v>45147</v>
      </c>
      <c r="O316">
        <v>9.9090000000000007</v>
      </c>
      <c r="P316">
        <v>15</v>
      </c>
      <c r="Q316">
        <v>16350000</v>
      </c>
      <c r="R316">
        <v>1</v>
      </c>
      <c r="S316" t="s">
        <v>186</v>
      </c>
      <c r="T316" s="5">
        <v>45149</v>
      </c>
      <c r="U316" s="5">
        <v>45149</v>
      </c>
      <c r="V316" s="8">
        <v>2.3140000000000001</v>
      </c>
      <c r="W316" s="8">
        <v>2.7890000000000001</v>
      </c>
      <c r="X316" s="8">
        <v>2.4319999999999999</v>
      </c>
      <c r="Y316">
        <f>AVERAGE(V316:X316)</f>
        <v>2.5116666666666667</v>
      </c>
      <c r="Z316">
        <f t="shared" si="0"/>
        <v>4.952148513888889</v>
      </c>
      <c r="AA316">
        <v>46.8</v>
      </c>
    </row>
    <row r="317" spans="1:27" x14ac:dyDescent="0.35">
      <c r="A317">
        <v>5</v>
      </c>
      <c r="B317">
        <v>5</v>
      </c>
      <c r="C317">
        <v>1</v>
      </c>
      <c r="D317">
        <v>25</v>
      </c>
      <c r="E317" s="2">
        <v>5</v>
      </c>
      <c r="F317">
        <v>30</v>
      </c>
      <c r="G317">
        <v>5</v>
      </c>
      <c r="H317" t="s">
        <v>51</v>
      </c>
      <c r="I317">
        <v>265</v>
      </c>
      <c r="J317" s="5">
        <v>45107</v>
      </c>
      <c r="K317" s="6">
        <v>9729</v>
      </c>
      <c r="L317">
        <v>1</v>
      </c>
      <c r="M317" s="5">
        <v>45140</v>
      </c>
      <c r="N317" s="5">
        <v>45147</v>
      </c>
      <c r="O317">
        <v>9.9090000000000007</v>
      </c>
      <c r="P317">
        <v>15</v>
      </c>
      <c r="Q317">
        <v>16350000</v>
      </c>
      <c r="R317">
        <v>1</v>
      </c>
      <c r="S317" t="s">
        <v>186</v>
      </c>
      <c r="T317" s="5">
        <v>45149</v>
      </c>
      <c r="U317" s="5">
        <v>45149</v>
      </c>
      <c r="V317" s="8">
        <v>5.1909999999999998</v>
      </c>
      <c r="W317" s="8">
        <v>5.1820000000000004</v>
      </c>
      <c r="X317" s="8">
        <v>4.5910000000000002</v>
      </c>
      <c r="Y317">
        <f>AVERAGE(V317:X317)</f>
        <v>4.9880000000000004</v>
      </c>
      <c r="Z317">
        <f t="shared" si="0"/>
        <v>19.530913040000005</v>
      </c>
      <c r="AA317">
        <v>46.8</v>
      </c>
    </row>
    <row r="318" spans="1:27" x14ac:dyDescent="0.35">
      <c r="A318">
        <v>5</v>
      </c>
      <c r="B318">
        <v>5</v>
      </c>
      <c r="C318">
        <v>1</v>
      </c>
      <c r="D318">
        <v>25</v>
      </c>
      <c r="E318" s="2">
        <v>6</v>
      </c>
      <c r="F318">
        <v>30</v>
      </c>
      <c r="G318">
        <v>5</v>
      </c>
      <c r="H318" t="s">
        <v>52</v>
      </c>
      <c r="I318">
        <v>266</v>
      </c>
      <c r="J318" s="5">
        <v>45107</v>
      </c>
      <c r="K318" s="6">
        <v>8487</v>
      </c>
      <c r="L318">
        <v>1</v>
      </c>
      <c r="M318" s="5">
        <v>45140</v>
      </c>
      <c r="N318" s="5">
        <v>45147</v>
      </c>
      <c r="O318">
        <v>9.9090000000000007</v>
      </c>
      <c r="P318">
        <v>15</v>
      </c>
      <c r="Q318">
        <v>16350000</v>
      </c>
      <c r="R318">
        <v>1</v>
      </c>
      <c r="S318" t="s">
        <v>186</v>
      </c>
      <c r="T318" s="5">
        <v>45149</v>
      </c>
      <c r="U318" s="5">
        <v>45149</v>
      </c>
      <c r="V318" s="8">
        <v>3.6360000000000001</v>
      </c>
      <c r="W318" s="8">
        <v>4.2830000000000004</v>
      </c>
      <c r="X318" s="8">
        <v>3.5979999999999999</v>
      </c>
      <c r="Y318">
        <f>AVERAGE(V318:X318)</f>
        <v>3.839</v>
      </c>
      <c r="Z318">
        <f t="shared" si="0"/>
        <v>11.569267985</v>
      </c>
      <c r="AA318">
        <v>46.8</v>
      </c>
    </row>
    <row r="319" spans="1:27" x14ac:dyDescent="0.35">
      <c r="A319">
        <v>6</v>
      </c>
      <c r="B319">
        <v>7</v>
      </c>
      <c r="C319">
        <v>5</v>
      </c>
      <c r="D319">
        <v>36</v>
      </c>
      <c r="E319" s="2">
        <v>5</v>
      </c>
      <c r="F319">
        <v>27</v>
      </c>
      <c r="G319">
        <v>15</v>
      </c>
      <c r="H319" t="s">
        <v>51</v>
      </c>
      <c r="I319">
        <v>399</v>
      </c>
      <c r="J319" s="5">
        <v>45107</v>
      </c>
      <c r="K319" s="6">
        <v>9729</v>
      </c>
      <c r="L319">
        <v>1</v>
      </c>
      <c r="M319" s="5">
        <v>45160</v>
      </c>
      <c r="N319" s="5">
        <v>45160</v>
      </c>
      <c r="O319">
        <v>9.7249999999999996</v>
      </c>
      <c r="P319">
        <v>16</v>
      </c>
      <c r="Q319">
        <v>17440000</v>
      </c>
      <c r="R319">
        <v>2</v>
      </c>
      <c r="S319" t="s">
        <v>185</v>
      </c>
      <c r="T319" s="5">
        <v>45161</v>
      </c>
      <c r="U319" s="5">
        <v>45167</v>
      </c>
      <c r="V319">
        <v>7.22</v>
      </c>
      <c r="W319">
        <v>6.9640000000000004</v>
      </c>
      <c r="X319">
        <v>7.33</v>
      </c>
      <c r="Y319">
        <v>7.1713333329999998</v>
      </c>
      <c r="Z319">
        <f t="shared" si="0"/>
        <v>40.370997091802558</v>
      </c>
      <c r="AA319">
        <v>46.8</v>
      </c>
    </row>
    <row r="320" spans="1:27" x14ac:dyDescent="0.35">
      <c r="A320">
        <v>5</v>
      </c>
      <c r="B320">
        <v>5</v>
      </c>
      <c r="C320">
        <v>1</v>
      </c>
      <c r="D320">
        <v>25</v>
      </c>
      <c r="E320" s="2">
        <v>7</v>
      </c>
      <c r="F320">
        <v>30</v>
      </c>
      <c r="G320">
        <v>5</v>
      </c>
      <c r="H320" t="s">
        <v>49</v>
      </c>
      <c r="I320">
        <v>267</v>
      </c>
      <c r="J320" s="5">
        <v>45107</v>
      </c>
      <c r="K320" s="5" t="s">
        <v>184</v>
      </c>
      <c r="L320">
        <v>1</v>
      </c>
      <c r="M320" s="5">
        <v>45140</v>
      </c>
      <c r="N320" s="5">
        <v>45147</v>
      </c>
      <c r="O320">
        <v>9.9090000000000007</v>
      </c>
      <c r="P320">
        <v>15</v>
      </c>
      <c r="Q320">
        <v>16350000</v>
      </c>
      <c r="R320">
        <v>1</v>
      </c>
      <c r="S320" t="s">
        <v>186</v>
      </c>
      <c r="T320" s="5">
        <v>45149</v>
      </c>
      <c r="U320" s="5">
        <v>45149</v>
      </c>
      <c r="V320" s="8">
        <v>2.3940000000000001</v>
      </c>
      <c r="W320" s="8">
        <v>2.2719999999999998</v>
      </c>
      <c r="X320" s="8">
        <v>2.621</v>
      </c>
      <c r="Y320">
        <f>AVERAGE(V320:X320)</f>
        <v>2.4290000000000003</v>
      </c>
      <c r="Z320">
        <f t="shared" si="0"/>
        <v>4.6315321850000011</v>
      </c>
      <c r="AA320">
        <v>46.8</v>
      </c>
    </row>
    <row r="321" spans="1:27" x14ac:dyDescent="0.35">
      <c r="A321">
        <v>5</v>
      </c>
      <c r="B321">
        <v>5</v>
      </c>
      <c r="C321">
        <v>1</v>
      </c>
      <c r="D321">
        <v>25</v>
      </c>
      <c r="E321" s="2">
        <v>8</v>
      </c>
      <c r="F321">
        <v>30</v>
      </c>
      <c r="G321">
        <v>15</v>
      </c>
      <c r="H321" t="s">
        <v>49</v>
      </c>
      <c r="I321">
        <v>268</v>
      </c>
      <c r="J321" s="5">
        <v>45141</v>
      </c>
      <c r="K321" s="5" t="s">
        <v>184</v>
      </c>
      <c r="L321">
        <v>1</v>
      </c>
      <c r="M321" s="5">
        <v>45140</v>
      </c>
      <c r="N321" s="5">
        <v>45147</v>
      </c>
      <c r="O321">
        <v>9.9090000000000007</v>
      </c>
      <c r="P321">
        <v>15</v>
      </c>
      <c r="Q321">
        <v>16350000</v>
      </c>
      <c r="R321">
        <v>1</v>
      </c>
      <c r="S321" t="s">
        <v>186</v>
      </c>
      <c r="T321" s="5">
        <v>45149</v>
      </c>
      <c r="U321" s="5">
        <v>45149</v>
      </c>
      <c r="V321" s="8">
        <v>3.343</v>
      </c>
      <c r="W321" s="8">
        <v>3.0680000000000001</v>
      </c>
      <c r="X321" s="8">
        <v>3.347</v>
      </c>
      <c r="Y321">
        <f>AVERAGE(V321:X321)</f>
        <v>3.2526666666666664</v>
      </c>
      <c r="Z321">
        <f t="shared" si="0"/>
        <v>8.3051747488888878</v>
      </c>
      <c r="AA321">
        <v>46.8</v>
      </c>
    </row>
    <row r="322" spans="1:27" x14ac:dyDescent="0.35">
      <c r="A322">
        <v>6</v>
      </c>
      <c r="B322">
        <v>7</v>
      </c>
      <c r="C322">
        <v>5</v>
      </c>
      <c r="D322">
        <v>36</v>
      </c>
      <c r="E322" s="2">
        <v>8</v>
      </c>
      <c r="F322">
        <v>27</v>
      </c>
      <c r="G322">
        <v>15</v>
      </c>
      <c r="H322" t="s">
        <v>52</v>
      </c>
      <c r="I322">
        <v>402</v>
      </c>
      <c r="J322" s="5">
        <v>45107</v>
      </c>
      <c r="K322" s="6">
        <v>8487</v>
      </c>
      <c r="L322">
        <v>1</v>
      </c>
      <c r="M322" s="5">
        <v>45160</v>
      </c>
      <c r="N322" s="5">
        <v>45160</v>
      </c>
      <c r="O322">
        <v>9.7249999999999996</v>
      </c>
      <c r="P322">
        <v>16</v>
      </c>
      <c r="Q322">
        <v>17440000</v>
      </c>
      <c r="R322">
        <v>2</v>
      </c>
      <c r="S322" t="s">
        <v>185</v>
      </c>
      <c r="T322" s="5">
        <v>45161</v>
      </c>
      <c r="U322" s="5">
        <v>45167</v>
      </c>
      <c r="V322">
        <v>5.2460000000000004</v>
      </c>
      <c r="W322">
        <v>3.5049999999999999</v>
      </c>
      <c r="X322">
        <v>4.242</v>
      </c>
      <c r="Y322">
        <v>4.3310000000000004</v>
      </c>
      <c r="Z322">
        <f t="shared" si="0"/>
        <v>14.724685385000003</v>
      </c>
      <c r="AA322">
        <v>46.8</v>
      </c>
    </row>
    <row r="323" spans="1:27" x14ac:dyDescent="0.35">
      <c r="A323">
        <v>5</v>
      </c>
      <c r="B323">
        <v>5</v>
      </c>
      <c r="C323">
        <v>1</v>
      </c>
      <c r="D323">
        <v>25</v>
      </c>
      <c r="E323" s="2">
        <v>10</v>
      </c>
      <c r="F323">
        <v>30</v>
      </c>
      <c r="G323">
        <v>1</v>
      </c>
      <c r="H323" t="s">
        <v>50</v>
      </c>
      <c r="I323">
        <v>270</v>
      </c>
      <c r="J323" s="5">
        <v>45151</v>
      </c>
      <c r="K323" s="5" t="s">
        <v>184</v>
      </c>
      <c r="L323">
        <v>1</v>
      </c>
      <c r="M323" s="5">
        <v>45140</v>
      </c>
      <c r="N323" s="5">
        <v>45147</v>
      </c>
      <c r="O323">
        <v>9.9090000000000007</v>
      </c>
      <c r="P323">
        <v>15</v>
      </c>
      <c r="Q323">
        <v>16350000</v>
      </c>
      <c r="R323">
        <v>1</v>
      </c>
      <c r="S323" t="s">
        <v>186</v>
      </c>
      <c r="T323" s="5">
        <v>45149</v>
      </c>
      <c r="U323" s="5">
        <v>45149</v>
      </c>
      <c r="V323" s="8">
        <v>2.1549999999999998</v>
      </c>
      <c r="W323" s="8">
        <v>3.3580000000000001</v>
      </c>
      <c r="X323" s="8">
        <v>1.9770000000000001</v>
      </c>
      <c r="Y323">
        <f>AVERAGE(V323:X323)</f>
        <v>2.4966666666666666</v>
      </c>
      <c r="Z323">
        <f t="shared" si="0"/>
        <v>4.8931753888888885</v>
      </c>
      <c r="AA323">
        <v>46.8</v>
      </c>
    </row>
    <row r="324" spans="1:27" x14ac:dyDescent="0.35">
      <c r="A324">
        <v>6</v>
      </c>
      <c r="B324">
        <v>7</v>
      </c>
      <c r="C324">
        <v>5</v>
      </c>
      <c r="D324">
        <v>36</v>
      </c>
      <c r="E324" s="2">
        <v>9</v>
      </c>
      <c r="F324">
        <v>30</v>
      </c>
      <c r="G324">
        <v>5</v>
      </c>
      <c r="H324" t="s">
        <v>51</v>
      </c>
      <c r="I324">
        <v>403</v>
      </c>
      <c r="J324" s="5">
        <v>45107</v>
      </c>
      <c r="K324" s="6">
        <v>9729</v>
      </c>
      <c r="L324">
        <v>1</v>
      </c>
      <c r="M324" s="5">
        <v>45160</v>
      </c>
      <c r="N324" s="5">
        <v>45160</v>
      </c>
      <c r="O324">
        <v>9.7249999999999996</v>
      </c>
      <c r="P324">
        <v>16</v>
      </c>
      <c r="Q324">
        <v>17440000</v>
      </c>
      <c r="R324">
        <v>2</v>
      </c>
      <c r="S324" t="s">
        <v>185</v>
      </c>
      <c r="T324" s="5">
        <v>45161</v>
      </c>
      <c r="U324" s="5">
        <v>45167</v>
      </c>
      <c r="V324">
        <v>7.2249999999999996</v>
      </c>
      <c r="W324">
        <v>7.1379999999999999</v>
      </c>
      <c r="X324">
        <v>6.7140000000000004</v>
      </c>
      <c r="Y324">
        <v>7.0256666670000003</v>
      </c>
      <c r="Z324">
        <f t="shared" si="0"/>
        <v>38.747593810898998</v>
      </c>
      <c r="AA324">
        <v>46.8</v>
      </c>
    </row>
    <row r="325" spans="1:27" x14ac:dyDescent="0.35">
      <c r="A325">
        <v>5</v>
      </c>
      <c r="B325">
        <v>5</v>
      </c>
      <c r="C325">
        <v>4</v>
      </c>
      <c r="D325">
        <v>28</v>
      </c>
      <c r="E325" s="2">
        <v>2</v>
      </c>
      <c r="F325">
        <v>30</v>
      </c>
      <c r="G325">
        <v>10</v>
      </c>
      <c r="H325" t="s">
        <v>52</v>
      </c>
      <c r="I325">
        <v>301</v>
      </c>
      <c r="J325" s="5">
        <v>45114</v>
      </c>
      <c r="K325" s="6">
        <v>4209</v>
      </c>
      <c r="L325">
        <v>1</v>
      </c>
      <c r="M325" s="5">
        <v>45140</v>
      </c>
      <c r="N325" s="5">
        <v>45147</v>
      </c>
      <c r="O325">
        <v>9.9090000000000007</v>
      </c>
      <c r="P325">
        <v>15</v>
      </c>
      <c r="Q325">
        <v>16350000</v>
      </c>
      <c r="R325">
        <v>1</v>
      </c>
      <c r="S325" t="s">
        <v>186</v>
      </c>
      <c r="T325" s="5">
        <v>45149</v>
      </c>
      <c r="U325" s="5">
        <v>45149</v>
      </c>
      <c r="V325" s="8">
        <v>5.01</v>
      </c>
      <c r="W325" s="8">
        <v>4.84</v>
      </c>
      <c r="X325" s="8">
        <v>4.8719999999999999</v>
      </c>
      <c r="Y325">
        <f t="shared" ref="Y325:Y334" si="1">AVERAGE(V325:X325)</f>
        <v>4.9073333333333329</v>
      </c>
      <c r="Z325">
        <f t="shared" si="0"/>
        <v>18.904307548888884</v>
      </c>
      <c r="AA325">
        <v>46.8</v>
      </c>
    </row>
    <row r="326" spans="1:27" x14ac:dyDescent="0.35">
      <c r="A326">
        <v>5</v>
      </c>
      <c r="B326">
        <v>5</v>
      </c>
      <c r="C326">
        <v>1</v>
      </c>
      <c r="D326">
        <v>25</v>
      </c>
      <c r="E326" s="2">
        <v>13</v>
      </c>
      <c r="F326" t="s">
        <v>184</v>
      </c>
      <c r="G326" t="s">
        <v>184</v>
      </c>
      <c r="H326" t="s">
        <v>187</v>
      </c>
      <c r="I326">
        <v>273</v>
      </c>
      <c r="J326" t="s">
        <v>184</v>
      </c>
      <c r="K326" s="5" t="s">
        <v>184</v>
      </c>
      <c r="L326">
        <v>1</v>
      </c>
      <c r="M326" s="5">
        <v>45140</v>
      </c>
      <c r="N326" s="5">
        <v>45147</v>
      </c>
      <c r="O326">
        <v>9.9090000000000007</v>
      </c>
      <c r="P326">
        <v>15</v>
      </c>
      <c r="Q326">
        <v>16350000</v>
      </c>
      <c r="R326">
        <v>1</v>
      </c>
      <c r="S326" t="s">
        <v>186</v>
      </c>
      <c r="T326" s="5">
        <v>45149</v>
      </c>
      <c r="U326" s="5">
        <v>45149</v>
      </c>
      <c r="V326" s="8">
        <v>1.35</v>
      </c>
      <c r="W326" s="8">
        <v>1.4530000000000001</v>
      </c>
      <c r="X326" s="8">
        <v>1.248</v>
      </c>
      <c r="Y326">
        <f t="shared" si="1"/>
        <v>1.3503333333333334</v>
      </c>
      <c r="Z326">
        <f t="shared" si="0"/>
        <v>1.4313690872222224</v>
      </c>
      <c r="AA326">
        <v>46.8</v>
      </c>
    </row>
    <row r="327" spans="1:27" x14ac:dyDescent="0.35">
      <c r="A327">
        <v>5</v>
      </c>
      <c r="B327">
        <v>5</v>
      </c>
      <c r="C327">
        <v>2</v>
      </c>
      <c r="D327">
        <v>26</v>
      </c>
      <c r="E327" s="2">
        <v>1</v>
      </c>
      <c r="F327">
        <v>30</v>
      </c>
      <c r="G327">
        <v>10</v>
      </c>
      <c r="H327" t="s">
        <v>49</v>
      </c>
      <c r="I327">
        <v>274</v>
      </c>
      <c r="J327" s="5">
        <v>45121</v>
      </c>
      <c r="K327" s="5" t="s">
        <v>184</v>
      </c>
      <c r="L327">
        <v>1</v>
      </c>
      <c r="M327" s="5">
        <v>45140</v>
      </c>
      <c r="N327" s="5">
        <v>45147</v>
      </c>
      <c r="O327">
        <v>9.9090000000000007</v>
      </c>
      <c r="P327">
        <v>15</v>
      </c>
      <c r="Q327">
        <v>16350000</v>
      </c>
      <c r="R327">
        <v>1</v>
      </c>
      <c r="S327" t="s">
        <v>186</v>
      </c>
      <c r="T327" s="5">
        <v>45149</v>
      </c>
      <c r="U327" s="5">
        <v>45149</v>
      </c>
      <c r="V327" s="8">
        <v>3.4940000000000002</v>
      </c>
      <c r="W327" s="8">
        <v>3.8450000000000002</v>
      </c>
      <c r="X327" s="8">
        <v>3.319</v>
      </c>
      <c r="Y327">
        <f t="shared" si="1"/>
        <v>3.5526666666666671</v>
      </c>
      <c r="Z327">
        <f t="shared" si="0"/>
        <v>9.907830748888891</v>
      </c>
      <c r="AA327">
        <v>46.8</v>
      </c>
    </row>
    <row r="328" spans="1:27" x14ac:dyDescent="0.35">
      <c r="A328">
        <v>5</v>
      </c>
      <c r="B328">
        <v>5</v>
      </c>
      <c r="C328">
        <v>2</v>
      </c>
      <c r="D328">
        <v>26</v>
      </c>
      <c r="E328" s="2">
        <v>2</v>
      </c>
      <c r="F328">
        <v>30</v>
      </c>
      <c r="G328">
        <v>10</v>
      </c>
      <c r="H328" t="s">
        <v>50</v>
      </c>
      <c r="I328">
        <v>275</v>
      </c>
      <c r="J328" s="5">
        <v>45121</v>
      </c>
      <c r="K328" s="5" t="s">
        <v>184</v>
      </c>
      <c r="L328">
        <v>1</v>
      </c>
      <c r="M328" s="5">
        <v>45140</v>
      </c>
      <c r="N328" s="5">
        <v>45147</v>
      </c>
      <c r="O328">
        <v>9.9090000000000007</v>
      </c>
      <c r="P328">
        <v>15</v>
      </c>
      <c r="Q328">
        <v>16350000</v>
      </c>
      <c r="R328">
        <v>1</v>
      </c>
      <c r="S328" t="s">
        <v>186</v>
      </c>
      <c r="T328" s="5">
        <v>45149</v>
      </c>
      <c r="U328" s="5">
        <v>45149</v>
      </c>
      <c r="V328" s="8">
        <v>2.6150000000000002</v>
      </c>
      <c r="W328" s="8">
        <v>2.863</v>
      </c>
      <c r="X328" s="8">
        <v>3.13</v>
      </c>
      <c r="Y328">
        <f t="shared" si="1"/>
        <v>2.8693333333333335</v>
      </c>
      <c r="Z328">
        <f t="shared" si="0"/>
        <v>6.4629629155555568</v>
      </c>
      <c r="AA328">
        <v>46.8</v>
      </c>
    </row>
    <row r="329" spans="1:27" x14ac:dyDescent="0.35">
      <c r="A329">
        <v>5</v>
      </c>
      <c r="B329">
        <v>5</v>
      </c>
      <c r="C329">
        <v>4</v>
      </c>
      <c r="D329">
        <v>28</v>
      </c>
      <c r="E329" s="2">
        <v>3</v>
      </c>
      <c r="F329">
        <v>30</v>
      </c>
      <c r="G329">
        <v>10</v>
      </c>
      <c r="H329" t="s">
        <v>51</v>
      </c>
      <c r="I329">
        <v>302</v>
      </c>
      <c r="J329" s="5">
        <v>45114</v>
      </c>
      <c r="K329" s="6">
        <v>13420.5</v>
      </c>
      <c r="L329">
        <v>1</v>
      </c>
      <c r="M329" s="5">
        <v>45140</v>
      </c>
      <c r="N329" s="5">
        <v>45147</v>
      </c>
      <c r="O329">
        <v>9.9090000000000007</v>
      </c>
      <c r="P329">
        <v>15</v>
      </c>
      <c r="Q329">
        <v>16350000</v>
      </c>
      <c r="R329">
        <v>1</v>
      </c>
      <c r="S329" t="s">
        <v>186</v>
      </c>
      <c r="T329" s="5">
        <v>45149</v>
      </c>
      <c r="U329" s="5">
        <v>45149</v>
      </c>
      <c r="V329" s="8">
        <v>3.738</v>
      </c>
      <c r="W329" s="8">
        <v>3.7549999999999999</v>
      </c>
      <c r="X329" s="8">
        <v>3.9020000000000001</v>
      </c>
      <c r="Y329">
        <f t="shared" si="1"/>
        <v>3.7983333333333333</v>
      </c>
      <c r="Z329">
        <f t="shared" si="0"/>
        <v>11.325458847222222</v>
      </c>
      <c r="AA329">
        <v>46.8</v>
      </c>
    </row>
    <row r="330" spans="1:27" x14ac:dyDescent="0.35">
      <c r="A330">
        <v>5</v>
      </c>
      <c r="B330">
        <v>5</v>
      </c>
      <c r="C330">
        <v>4</v>
      </c>
      <c r="D330">
        <v>28</v>
      </c>
      <c r="E330" s="2">
        <v>6</v>
      </c>
      <c r="F330">
        <v>27</v>
      </c>
      <c r="G330">
        <v>10</v>
      </c>
      <c r="H330" t="s">
        <v>52</v>
      </c>
      <c r="I330">
        <v>305</v>
      </c>
      <c r="J330" s="5">
        <v>45114</v>
      </c>
      <c r="K330" s="6">
        <v>4209</v>
      </c>
      <c r="L330">
        <v>1</v>
      </c>
      <c r="M330" s="5">
        <v>45140</v>
      </c>
      <c r="N330" s="5">
        <v>45147</v>
      </c>
      <c r="O330">
        <v>9.9090000000000007</v>
      </c>
      <c r="P330">
        <v>15</v>
      </c>
      <c r="Q330">
        <v>16350000</v>
      </c>
      <c r="R330">
        <v>1</v>
      </c>
      <c r="S330" t="s">
        <v>186</v>
      </c>
      <c r="T330" s="5">
        <v>45149</v>
      </c>
      <c r="U330" s="5">
        <v>45149</v>
      </c>
      <c r="V330" s="8">
        <v>3.5990000000000002</v>
      </c>
      <c r="W330" s="8">
        <v>3.8650000000000002</v>
      </c>
      <c r="X330" s="8">
        <v>3.617</v>
      </c>
      <c r="Y330">
        <f t="shared" si="1"/>
        <v>3.6936666666666667</v>
      </c>
      <c r="Z330">
        <f t="shared" si="0"/>
        <v>10.70989115388889</v>
      </c>
      <c r="AA330">
        <v>46.8</v>
      </c>
    </row>
    <row r="331" spans="1:27" x14ac:dyDescent="0.35">
      <c r="A331">
        <v>5</v>
      </c>
      <c r="B331">
        <v>5</v>
      </c>
      <c r="C331">
        <v>2</v>
      </c>
      <c r="D331">
        <v>26</v>
      </c>
      <c r="E331" s="2">
        <v>5</v>
      </c>
      <c r="F331">
        <v>27</v>
      </c>
      <c r="G331">
        <v>10</v>
      </c>
      <c r="H331" t="s">
        <v>49</v>
      </c>
      <c r="I331">
        <v>278</v>
      </c>
      <c r="J331" s="5">
        <v>45121</v>
      </c>
      <c r="K331" s="5" t="s">
        <v>184</v>
      </c>
      <c r="L331">
        <v>1</v>
      </c>
      <c r="M331" s="5">
        <v>45140</v>
      </c>
      <c r="N331" s="5">
        <v>45147</v>
      </c>
      <c r="O331">
        <v>9.9090000000000007</v>
      </c>
      <c r="P331">
        <v>15</v>
      </c>
      <c r="Q331">
        <v>16350000</v>
      </c>
      <c r="R331">
        <v>1</v>
      </c>
      <c r="S331" t="s">
        <v>186</v>
      </c>
      <c r="T331" s="5">
        <v>45149</v>
      </c>
      <c r="U331" s="5">
        <v>45149</v>
      </c>
      <c r="V331" s="8">
        <v>2.6930000000000001</v>
      </c>
      <c r="W331" s="8">
        <v>3.3730000000000002</v>
      </c>
      <c r="X331" s="8">
        <v>2.6909999999999998</v>
      </c>
      <c r="Y331">
        <f t="shared" si="1"/>
        <v>2.9190000000000005</v>
      </c>
      <c r="Z331">
        <f t="shared" si="0"/>
        <v>6.688640385000002</v>
      </c>
      <c r="AA331">
        <v>46.8</v>
      </c>
    </row>
    <row r="332" spans="1:27" x14ac:dyDescent="0.35">
      <c r="A332">
        <v>5</v>
      </c>
      <c r="B332">
        <v>5</v>
      </c>
      <c r="C332">
        <v>2</v>
      </c>
      <c r="D332">
        <v>26</v>
      </c>
      <c r="E332" s="2">
        <v>6</v>
      </c>
      <c r="F332">
        <v>27</v>
      </c>
      <c r="G332">
        <v>10</v>
      </c>
      <c r="H332" t="s">
        <v>50</v>
      </c>
      <c r="I332">
        <v>279</v>
      </c>
      <c r="J332" s="5">
        <v>45121</v>
      </c>
      <c r="K332" s="5" t="s">
        <v>184</v>
      </c>
      <c r="L332">
        <v>1</v>
      </c>
      <c r="M332" s="5">
        <v>45140</v>
      </c>
      <c r="N332" s="5">
        <v>45147</v>
      </c>
      <c r="O332">
        <v>9.9090000000000007</v>
      </c>
      <c r="P332">
        <v>15</v>
      </c>
      <c r="Q332">
        <v>16350000</v>
      </c>
      <c r="R332">
        <v>1</v>
      </c>
      <c r="S332" t="s">
        <v>186</v>
      </c>
      <c r="T332" s="5">
        <v>45149</v>
      </c>
      <c r="U332" s="5">
        <v>45149</v>
      </c>
      <c r="V332" s="8">
        <v>2.5640000000000001</v>
      </c>
      <c r="W332" s="8">
        <v>2.9489999999999998</v>
      </c>
      <c r="X332" s="8">
        <v>2.67</v>
      </c>
      <c r="Y332">
        <f t="shared" si="1"/>
        <v>2.7276666666666665</v>
      </c>
      <c r="Z332">
        <f t="shared" si="0"/>
        <v>5.8405298738888884</v>
      </c>
      <c r="AA332">
        <v>46.8</v>
      </c>
    </row>
    <row r="333" spans="1:27" x14ac:dyDescent="0.35">
      <c r="A333">
        <v>5</v>
      </c>
      <c r="B333">
        <v>5</v>
      </c>
      <c r="C333">
        <v>4</v>
      </c>
      <c r="D333">
        <v>28</v>
      </c>
      <c r="E333" s="2">
        <v>7</v>
      </c>
      <c r="F333">
        <v>27</v>
      </c>
      <c r="G333">
        <v>10</v>
      </c>
      <c r="H333" t="s">
        <v>51</v>
      </c>
      <c r="I333">
        <v>306</v>
      </c>
      <c r="J333" s="5">
        <v>45114</v>
      </c>
      <c r="K333" s="6">
        <v>13420.5</v>
      </c>
      <c r="L333">
        <v>1</v>
      </c>
      <c r="M333" s="5">
        <v>45140</v>
      </c>
      <c r="N333" s="5">
        <v>45147</v>
      </c>
      <c r="O333">
        <v>9.9090000000000007</v>
      </c>
      <c r="P333">
        <v>15</v>
      </c>
      <c r="Q333">
        <v>16350000</v>
      </c>
      <c r="R333">
        <v>1</v>
      </c>
      <c r="S333" t="s">
        <v>186</v>
      </c>
      <c r="T333" s="5">
        <v>45149</v>
      </c>
      <c r="U333" s="5">
        <v>45149</v>
      </c>
      <c r="V333" s="8">
        <v>5.1630000000000003</v>
      </c>
      <c r="W333" s="8">
        <v>5.2629999999999999</v>
      </c>
      <c r="X333" s="8">
        <v>5.2389999999999999</v>
      </c>
      <c r="Y333">
        <f t="shared" si="1"/>
        <v>5.2216666666666667</v>
      </c>
      <c r="Z333">
        <f t="shared" si="0"/>
        <v>21.403655180555557</v>
      </c>
      <c r="AA333">
        <v>46.8</v>
      </c>
    </row>
    <row r="334" spans="1:27" x14ac:dyDescent="0.35">
      <c r="A334">
        <v>5</v>
      </c>
      <c r="B334">
        <v>5</v>
      </c>
      <c r="C334">
        <v>2</v>
      </c>
      <c r="D334">
        <v>26</v>
      </c>
      <c r="E334" s="2">
        <v>8</v>
      </c>
      <c r="F334">
        <v>32</v>
      </c>
      <c r="G334">
        <v>10</v>
      </c>
      <c r="H334" t="s">
        <v>49</v>
      </c>
      <c r="I334">
        <v>281</v>
      </c>
      <c r="J334" s="5">
        <v>45122</v>
      </c>
      <c r="K334" s="5" t="s">
        <v>184</v>
      </c>
      <c r="L334">
        <v>1</v>
      </c>
      <c r="M334" s="5">
        <v>45140</v>
      </c>
      <c r="N334" s="5">
        <v>45147</v>
      </c>
      <c r="O334">
        <v>9.9090000000000007</v>
      </c>
      <c r="P334">
        <v>15</v>
      </c>
      <c r="Q334">
        <v>16350000</v>
      </c>
      <c r="R334">
        <v>1</v>
      </c>
      <c r="S334" t="s">
        <v>186</v>
      </c>
      <c r="T334" s="5">
        <v>45149</v>
      </c>
      <c r="U334" s="5">
        <v>45149</v>
      </c>
      <c r="V334" s="8">
        <v>1.867</v>
      </c>
      <c r="W334" s="8">
        <v>2.1120000000000001</v>
      </c>
      <c r="X334" s="8">
        <v>1.722</v>
      </c>
      <c r="Y334">
        <f t="shared" si="1"/>
        <v>1.9003333333333334</v>
      </c>
      <c r="Z334">
        <f t="shared" si="0"/>
        <v>2.8348444205555561</v>
      </c>
      <c r="AA334">
        <v>46.8</v>
      </c>
    </row>
    <row r="335" spans="1:27" x14ac:dyDescent="0.35">
      <c r="A335">
        <v>6</v>
      </c>
      <c r="B335">
        <v>7</v>
      </c>
      <c r="C335">
        <v>4</v>
      </c>
      <c r="D335">
        <v>35</v>
      </c>
      <c r="E335" s="2">
        <v>4</v>
      </c>
      <c r="F335">
        <v>27</v>
      </c>
      <c r="G335">
        <v>10</v>
      </c>
      <c r="H335" t="s">
        <v>51</v>
      </c>
      <c r="I335">
        <v>385</v>
      </c>
      <c r="J335" s="5">
        <v>45114</v>
      </c>
      <c r="K335" s="6">
        <v>13420.5</v>
      </c>
      <c r="L335">
        <v>1</v>
      </c>
      <c r="M335" s="5">
        <v>45160</v>
      </c>
      <c r="N335" s="5">
        <v>45160</v>
      </c>
      <c r="O335">
        <v>9.7249999999999996</v>
      </c>
      <c r="P335">
        <v>16</v>
      </c>
      <c r="Q335">
        <v>17440000</v>
      </c>
      <c r="R335">
        <v>2</v>
      </c>
      <c r="S335" t="s">
        <v>185</v>
      </c>
      <c r="T335" s="5">
        <v>45161</v>
      </c>
      <c r="U335" s="5">
        <v>45167</v>
      </c>
      <c r="V335">
        <v>6.5419999999999998</v>
      </c>
      <c r="W335">
        <v>6.4130000000000003</v>
      </c>
      <c r="X335">
        <v>6.5060000000000002</v>
      </c>
      <c r="Y335">
        <v>6.4870000000000001</v>
      </c>
      <c r="Z335">
        <f t="shared" si="0"/>
        <v>33.033717665000005</v>
      </c>
      <c r="AA335">
        <v>46.8</v>
      </c>
    </row>
    <row r="336" spans="1:27" x14ac:dyDescent="0.35">
      <c r="A336">
        <v>5</v>
      </c>
      <c r="B336">
        <v>5</v>
      </c>
      <c r="C336">
        <v>2</v>
      </c>
      <c r="D336">
        <v>26</v>
      </c>
      <c r="E336" s="2">
        <v>10</v>
      </c>
      <c r="F336">
        <v>27</v>
      </c>
      <c r="G336">
        <v>5</v>
      </c>
      <c r="H336" t="s">
        <v>50</v>
      </c>
      <c r="I336">
        <v>283</v>
      </c>
      <c r="J336" s="5">
        <v>45122</v>
      </c>
      <c r="K336" s="5" t="s">
        <v>184</v>
      </c>
      <c r="L336">
        <v>1</v>
      </c>
      <c r="M336" s="5">
        <v>45140</v>
      </c>
      <c r="N336" s="5">
        <v>45147</v>
      </c>
      <c r="O336">
        <v>9.9090000000000007</v>
      </c>
      <c r="P336">
        <v>15</v>
      </c>
      <c r="Q336">
        <v>16350000</v>
      </c>
      <c r="R336">
        <v>1</v>
      </c>
      <c r="S336" t="s">
        <v>186</v>
      </c>
      <c r="T336" s="5">
        <v>45149</v>
      </c>
      <c r="U336" s="5">
        <v>45149</v>
      </c>
      <c r="V336" s="8">
        <v>2.5329999999999999</v>
      </c>
      <c r="W336" s="8">
        <v>2.714</v>
      </c>
      <c r="X336" s="8">
        <v>1.915</v>
      </c>
      <c r="Y336">
        <f t="shared" ref="Y336:Y344" si="2">AVERAGE(V336:X336)</f>
        <v>2.3873333333333333</v>
      </c>
      <c r="Z336">
        <f t="shared" si="0"/>
        <v>4.473997948888889</v>
      </c>
      <c r="AA336">
        <v>46.8</v>
      </c>
    </row>
    <row r="337" spans="1:27" x14ac:dyDescent="0.35">
      <c r="A337">
        <v>5</v>
      </c>
      <c r="B337">
        <v>5</v>
      </c>
      <c r="C337">
        <v>4</v>
      </c>
      <c r="D337">
        <v>28</v>
      </c>
      <c r="E337" s="2">
        <v>12</v>
      </c>
      <c r="F337">
        <v>32</v>
      </c>
      <c r="G337">
        <v>1</v>
      </c>
      <c r="H337" t="s">
        <v>51</v>
      </c>
      <c r="I337">
        <v>311</v>
      </c>
      <c r="J337" s="5">
        <v>45119</v>
      </c>
      <c r="K337" s="6">
        <v>10074</v>
      </c>
      <c r="L337">
        <v>1</v>
      </c>
      <c r="M337" s="5">
        <v>45140</v>
      </c>
      <c r="N337" s="5">
        <v>45147</v>
      </c>
      <c r="O337">
        <v>9.9090000000000007</v>
      </c>
      <c r="P337">
        <v>15</v>
      </c>
      <c r="Q337">
        <v>16350000</v>
      </c>
      <c r="R337">
        <v>1</v>
      </c>
      <c r="S337" t="s">
        <v>186</v>
      </c>
      <c r="T337" s="5">
        <v>45149</v>
      </c>
      <c r="U337" s="5">
        <v>45149</v>
      </c>
      <c r="V337" s="8">
        <v>4.258</v>
      </c>
      <c r="W337" s="8">
        <v>3.718</v>
      </c>
      <c r="X337" s="8">
        <v>3.6539999999999999</v>
      </c>
      <c r="Y337">
        <f t="shared" si="2"/>
        <v>3.8766666666666665</v>
      </c>
      <c r="Z337">
        <f t="shared" si="0"/>
        <v>11.797407388888887</v>
      </c>
      <c r="AA337">
        <v>46.8</v>
      </c>
    </row>
    <row r="338" spans="1:27" x14ac:dyDescent="0.35">
      <c r="A338">
        <v>5</v>
      </c>
      <c r="B338">
        <v>5</v>
      </c>
      <c r="C338">
        <v>2</v>
      </c>
      <c r="D338">
        <v>26</v>
      </c>
      <c r="E338" s="2">
        <v>12</v>
      </c>
      <c r="F338">
        <v>32</v>
      </c>
      <c r="G338">
        <v>10</v>
      </c>
      <c r="H338" t="s">
        <v>50</v>
      </c>
      <c r="I338">
        <v>285</v>
      </c>
      <c r="J338" s="5">
        <v>45126</v>
      </c>
      <c r="K338" s="5" t="s">
        <v>184</v>
      </c>
      <c r="L338">
        <v>1</v>
      </c>
      <c r="M338" s="5">
        <v>45140</v>
      </c>
      <c r="N338" s="5">
        <v>45147</v>
      </c>
      <c r="O338">
        <v>9.9090000000000007</v>
      </c>
      <c r="P338">
        <v>15</v>
      </c>
      <c r="Q338">
        <v>16350000</v>
      </c>
      <c r="R338">
        <v>1</v>
      </c>
      <c r="S338" t="s">
        <v>186</v>
      </c>
      <c r="T338" s="5">
        <v>45149</v>
      </c>
      <c r="U338" s="5">
        <v>45149</v>
      </c>
      <c r="V338" s="8">
        <v>3.0579999999999998</v>
      </c>
      <c r="W338" s="8">
        <v>3.1230000000000002</v>
      </c>
      <c r="X338" s="8">
        <v>2.9710000000000001</v>
      </c>
      <c r="Y338">
        <f t="shared" si="2"/>
        <v>3.0506666666666669</v>
      </c>
      <c r="Z338">
        <f t="shared" si="0"/>
        <v>7.3056551822222238</v>
      </c>
      <c r="AA338">
        <v>46.8</v>
      </c>
    </row>
    <row r="339" spans="1:27" x14ac:dyDescent="0.35">
      <c r="A339">
        <v>5</v>
      </c>
      <c r="B339">
        <v>5</v>
      </c>
      <c r="C339">
        <v>2</v>
      </c>
      <c r="D339">
        <v>26</v>
      </c>
      <c r="E339" s="2">
        <v>13</v>
      </c>
      <c r="F339" t="s">
        <v>184</v>
      </c>
      <c r="G339" t="s">
        <v>184</v>
      </c>
      <c r="H339" t="s">
        <v>187</v>
      </c>
      <c r="I339">
        <v>286</v>
      </c>
      <c r="J339" t="s">
        <v>184</v>
      </c>
      <c r="K339" s="5" t="s">
        <v>184</v>
      </c>
      <c r="L339">
        <v>1</v>
      </c>
      <c r="M339" s="5">
        <v>45140</v>
      </c>
      <c r="N339" s="5">
        <v>45147</v>
      </c>
      <c r="O339">
        <v>9.9090000000000007</v>
      </c>
      <c r="P339">
        <v>15</v>
      </c>
      <c r="Q339">
        <v>16350000</v>
      </c>
      <c r="R339">
        <v>1</v>
      </c>
      <c r="S339" t="s">
        <v>186</v>
      </c>
      <c r="T339" s="5">
        <v>45149</v>
      </c>
      <c r="U339" s="5">
        <v>45149</v>
      </c>
      <c r="V339" s="8">
        <v>1.758</v>
      </c>
      <c r="W339" s="8">
        <v>1.4119999999999999</v>
      </c>
      <c r="X339" s="8">
        <v>1.617</v>
      </c>
      <c r="Y339">
        <f t="shared" si="2"/>
        <v>1.5956666666666666</v>
      </c>
      <c r="Z339">
        <f t="shared" si="0"/>
        <v>1.9987294072222219</v>
      </c>
      <c r="AA339">
        <v>46.8</v>
      </c>
    </row>
    <row r="340" spans="1:27" x14ac:dyDescent="0.35">
      <c r="A340">
        <v>5</v>
      </c>
      <c r="B340">
        <v>6</v>
      </c>
      <c r="C340">
        <v>1</v>
      </c>
      <c r="D340">
        <v>29</v>
      </c>
      <c r="E340" s="2">
        <v>7</v>
      </c>
      <c r="F340">
        <v>27</v>
      </c>
      <c r="G340">
        <v>1</v>
      </c>
      <c r="H340" t="s">
        <v>51</v>
      </c>
      <c r="I340">
        <v>319</v>
      </c>
      <c r="J340" s="5">
        <v>45119</v>
      </c>
      <c r="K340" s="6">
        <v>10074</v>
      </c>
      <c r="L340">
        <v>1</v>
      </c>
      <c r="M340" s="5">
        <v>45140</v>
      </c>
      <c r="N340" s="5">
        <v>45148</v>
      </c>
      <c r="O340">
        <v>9.9090000000000007</v>
      </c>
      <c r="P340">
        <v>15</v>
      </c>
      <c r="Q340">
        <v>16350000</v>
      </c>
      <c r="R340">
        <v>1</v>
      </c>
      <c r="S340" t="s">
        <v>186</v>
      </c>
      <c r="T340" s="5">
        <v>45149</v>
      </c>
      <c r="U340" s="5">
        <v>45149</v>
      </c>
      <c r="V340" s="8">
        <v>3.7759999999999998</v>
      </c>
      <c r="W340" s="8">
        <v>3.512</v>
      </c>
      <c r="X340" s="8">
        <v>3.62</v>
      </c>
      <c r="Y340">
        <f t="shared" si="2"/>
        <v>3.6360000000000006</v>
      </c>
      <c r="Z340">
        <f t="shared" si="0"/>
        <v>10.378089360000004</v>
      </c>
      <c r="AA340">
        <v>46.8</v>
      </c>
    </row>
    <row r="341" spans="1:27" x14ac:dyDescent="0.35">
      <c r="A341">
        <v>5</v>
      </c>
      <c r="B341">
        <v>6</v>
      </c>
      <c r="C341">
        <v>1</v>
      </c>
      <c r="D341">
        <v>29</v>
      </c>
      <c r="E341" s="2">
        <v>8</v>
      </c>
      <c r="F341">
        <v>27</v>
      </c>
      <c r="G341">
        <v>1</v>
      </c>
      <c r="H341" t="s">
        <v>52</v>
      </c>
      <c r="I341">
        <v>320</v>
      </c>
      <c r="J341" s="5">
        <v>45119</v>
      </c>
      <c r="K341" s="6">
        <v>4588.5</v>
      </c>
      <c r="L341">
        <v>1</v>
      </c>
      <c r="M341" s="5">
        <v>45140</v>
      </c>
      <c r="N341" s="5">
        <v>45148</v>
      </c>
      <c r="O341">
        <v>9.9090000000000007</v>
      </c>
      <c r="P341">
        <v>15</v>
      </c>
      <c r="Q341">
        <v>16350000</v>
      </c>
      <c r="R341">
        <v>1</v>
      </c>
      <c r="S341" t="s">
        <v>186</v>
      </c>
      <c r="T341" s="5">
        <v>45149</v>
      </c>
      <c r="U341" s="5">
        <v>45149</v>
      </c>
      <c r="V341" s="8">
        <v>3.4910000000000001</v>
      </c>
      <c r="W341" s="8">
        <v>3.1429999999999998</v>
      </c>
      <c r="X341" s="8">
        <v>3.391</v>
      </c>
      <c r="Y341">
        <f t="shared" si="2"/>
        <v>3.3416666666666668</v>
      </c>
      <c r="Z341">
        <f t="shared" si="0"/>
        <v>8.7658878472222224</v>
      </c>
      <c r="AA341">
        <v>46.8</v>
      </c>
    </row>
    <row r="342" spans="1:27" x14ac:dyDescent="0.35">
      <c r="A342">
        <v>5</v>
      </c>
      <c r="B342">
        <v>5</v>
      </c>
      <c r="C342">
        <v>3</v>
      </c>
      <c r="D342">
        <v>27</v>
      </c>
      <c r="E342" s="2">
        <v>3</v>
      </c>
      <c r="F342">
        <v>27</v>
      </c>
      <c r="G342">
        <v>10</v>
      </c>
      <c r="H342" t="s">
        <v>49</v>
      </c>
      <c r="I342">
        <v>289</v>
      </c>
      <c r="J342" s="5">
        <v>45122</v>
      </c>
      <c r="K342" s="5" t="s">
        <v>184</v>
      </c>
      <c r="L342">
        <v>1</v>
      </c>
      <c r="M342" s="5">
        <v>45140</v>
      </c>
      <c r="N342" s="5">
        <v>45147</v>
      </c>
      <c r="O342">
        <v>9.9090000000000007</v>
      </c>
      <c r="P342">
        <v>15</v>
      </c>
      <c r="Q342">
        <v>16350000</v>
      </c>
      <c r="R342">
        <v>1</v>
      </c>
      <c r="S342" t="s">
        <v>186</v>
      </c>
      <c r="T342" s="5">
        <v>45149</v>
      </c>
      <c r="U342" s="5">
        <v>45149</v>
      </c>
      <c r="V342" s="8">
        <v>1.77</v>
      </c>
      <c r="W342" s="8">
        <v>2.2709999999999999</v>
      </c>
      <c r="X342" s="8">
        <v>1.9930000000000001</v>
      </c>
      <c r="Y342">
        <f t="shared" si="2"/>
        <v>2.0113333333333334</v>
      </c>
      <c r="Z342">
        <f t="shared" si="0"/>
        <v>3.1756874955555556</v>
      </c>
      <c r="AA342">
        <v>46.8</v>
      </c>
    </row>
    <row r="343" spans="1:27" x14ac:dyDescent="0.35">
      <c r="A343">
        <v>5</v>
      </c>
      <c r="B343">
        <v>5</v>
      </c>
      <c r="C343">
        <v>3</v>
      </c>
      <c r="D343">
        <v>27</v>
      </c>
      <c r="E343" s="2">
        <v>4</v>
      </c>
      <c r="F343">
        <v>27</v>
      </c>
      <c r="G343">
        <v>10</v>
      </c>
      <c r="H343" t="s">
        <v>50</v>
      </c>
      <c r="I343">
        <v>290</v>
      </c>
      <c r="J343" s="5">
        <v>45122</v>
      </c>
      <c r="K343" s="5" t="s">
        <v>184</v>
      </c>
      <c r="L343">
        <v>1</v>
      </c>
      <c r="M343" s="5">
        <v>45140</v>
      </c>
      <c r="N343" s="5">
        <v>45147</v>
      </c>
      <c r="O343">
        <v>9.9090000000000007</v>
      </c>
      <c r="P343">
        <v>15</v>
      </c>
      <c r="Q343">
        <v>16350000</v>
      </c>
      <c r="R343">
        <v>1</v>
      </c>
      <c r="S343" t="s">
        <v>186</v>
      </c>
      <c r="T343" s="5">
        <v>45149</v>
      </c>
      <c r="U343" s="5">
        <v>45149</v>
      </c>
      <c r="V343" s="8">
        <v>2.7559999999999998</v>
      </c>
      <c r="W343" s="8">
        <v>3.26</v>
      </c>
      <c r="X343" s="8">
        <v>2.8</v>
      </c>
      <c r="Y343">
        <f t="shared" si="2"/>
        <v>2.9386666666666663</v>
      </c>
      <c r="Z343">
        <f t="shared" si="0"/>
        <v>6.7790729955555538</v>
      </c>
      <c r="AA343">
        <v>46.8</v>
      </c>
    </row>
    <row r="344" spans="1:27" x14ac:dyDescent="0.35">
      <c r="A344">
        <v>5</v>
      </c>
      <c r="B344">
        <v>6</v>
      </c>
      <c r="C344">
        <v>1</v>
      </c>
      <c r="D344">
        <v>29</v>
      </c>
      <c r="E344" s="2">
        <v>10</v>
      </c>
      <c r="F344">
        <v>32</v>
      </c>
      <c r="G344">
        <v>5</v>
      </c>
      <c r="H344" t="s">
        <v>52</v>
      </c>
      <c r="I344">
        <v>322</v>
      </c>
      <c r="J344" s="5">
        <v>45119</v>
      </c>
      <c r="K344" s="6">
        <v>4588.5</v>
      </c>
      <c r="L344">
        <v>1</v>
      </c>
      <c r="M344" s="5">
        <v>45140</v>
      </c>
      <c r="N344" s="5">
        <v>45148</v>
      </c>
      <c r="O344">
        <v>9.9090000000000007</v>
      </c>
      <c r="P344">
        <v>15</v>
      </c>
      <c r="Q344">
        <v>16350000</v>
      </c>
      <c r="R344">
        <v>1</v>
      </c>
      <c r="S344" t="s">
        <v>186</v>
      </c>
      <c r="T344" s="5">
        <v>45149</v>
      </c>
      <c r="U344" s="5">
        <v>45149</v>
      </c>
      <c r="V344" s="8">
        <v>3.355</v>
      </c>
      <c r="W344" s="8">
        <v>3.1840000000000002</v>
      </c>
      <c r="X344" s="8">
        <v>3.2120000000000002</v>
      </c>
      <c r="Y344">
        <f t="shared" si="2"/>
        <v>3.2503333333333333</v>
      </c>
      <c r="Z344">
        <f t="shared" si="0"/>
        <v>8.2932634205555562</v>
      </c>
      <c r="AA344">
        <v>46.8</v>
      </c>
    </row>
    <row r="345" spans="1:27" x14ac:dyDescent="0.35">
      <c r="A345">
        <v>6</v>
      </c>
      <c r="B345">
        <v>7</v>
      </c>
      <c r="C345">
        <v>4</v>
      </c>
      <c r="D345">
        <v>35</v>
      </c>
      <c r="E345" s="2">
        <v>3</v>
      </c>
      <c r="F345">
        <v>27</v>
      </c>
      <c r="G345">
        <v>1</v>
      </c>
      <c r="H345" t="s">
        <v>51</v>
      </c>
      <c r="I345">
        <v>384</v>
      </c>
      <c r="J345" s="5">
        <v>45119</v>
      </c>
      <c r="K345" s="6">
        <v>10074</v>
      </c>
      <c r="L345">
        <v>1</v>
      </c>
      <c r="M345" s="5">
        <v>45160</v>
      </c>
      <c r="N345" s="5">
        <v>45160</v>
      </c>
      <c r="O345">
        <v>9.7249999999999996</v>
      </c>
      <c r="P345">
        <v>16</v>
      </c>
      <c r="Q345">
        <v>17440000</v>
      </c>
      <c r="R345">
        <v>2</v>
      </c>
      <c r="S345" t="s">
        <v>185</v>
      </c>
      <c r="T345" s="5">
        <v>45161</v>
      </c>
      <c r="U345" s="5">
        <v>45167</v>
      </c>
      <c r="V345">
        <v>4.641</v>
      </c>
      <c r="W345">
        <v>4.7679999999999998</v>
      </c>
      <c r="X345">
        <v>4.5869999999999997</v>
      </c>
      <c r="Y345">
        <v>4.6653333330000004</v>
      </c>
      <c r="Z345">
        <f t="shared" si="0"/>
        <v>17.085788059780704</v>
      </c>
      <c r="AA345">
        <v>46.8</v>
      </c>
    </row>
    <row r="346" spans="1:27" x14ac:dyDescent="0.35">
      <c r="A346">
        <v>5</v>
      </c>
      <c r="B346">
        <v>5</v>
      </c>
      <c r="C346">
        <v>3</v>
      </c>
      <c r="D346">
        <v>27</v>
      </c>
      <c r="E346" s="2">
        <v>7</v>
      </c>
      <c r="F346">
        <v>30</v>
      </c>
      <c r="G346">
        <v>10</v>
      </c>
      <c r="H346" t="s">
        <v>50</v>
      </c>
      <c r="I346">
        <v>293</v>
      </c>
      <c r="J346" s="5">
        <v>45122</v>
      </c>
      <c r="K346" s="5" t="s">
        <v>184</v>
      </c>
      <c r="L346">
        <v>1</v>
      </c>
      <c r="M346" s="5">
        <v>45140</v>
      </c>
      <c r="N346" s="5">
        <v>45147</v>
      </c>
      <c r="O346">
        <v>9.9090000000000007</v>
      </c>
      <c r="P346">
        <v>15</v>
      </c>
      <c r="Q346">
        <v>16350000</v>
      </c>
      <c r="R346">
        <v>1</v>
      </c>
      <c r="S346" t="s">
        <v>186</v>
      </c>
      <c r="T346" s="5">
        <v>45149</v>
      </c>
      <c r="U346" s="5">
        <v>45149</v>
      </c>
      <c r="V346" s="8">
        <v>1.2390000000000001</v>
      </c>
      <c r="W346" s="8">
        <v>1.264</v>
      </c>
      <c r="X346" s="8">
        <v>1.224</v>
      </c>
      <c r="Y346">
        <f t="shared" ref="Y346:Y358" si="3">AVERAGE(V346:X346)</f>
        <v>1.2423333333333335</v>
      </c>
      <c r="Z346">
        <f t="shared" ref="Z346:Z377" si="4">(3.14)*((Y346/2)^2)</f>
        <v>1.2115628072222226</v>
      </c>
      <c r="AA346">
        <v>46.8</v>
      </c>
    </row>
    <row r="347" spans="1:27" x14ac:dyDescent="0.35">
      <c r="A347">
        <v>5</v>
      </c>
      <c r="B347">
        <v>5</v>
      </c>
      <c r="C347">
        <v>3</v>
      </c>
      <c r="D347">
        <v>27</v>
      </c>
      <c r="E347" s="2">
        <v>8</v>
      </c>
      <c r="F347">
        <v>30</v>
      </c>
      <c r="G347">
        <v>10</v>
      </c>
      <c r="H347" t="s">
        <v>49</v>
      </c>
      <c r="I347">
        <v>294</v>
      </c>
      <c r="J347" s="5">
        <v>45122</v>
      </c>
      <c r="K347" s="5" t="s">
        <v>184</v>
      </c>
      <c r="L347">
        <v>1</v>
      </c>
      <c r="M347" s="5">
        <v>45140</v>
      </c>
      <c r="N347" s="5">
        <v>45147</v>
      </c>
      <c r="O347">
        <v>9.9090000000000007</v>
      </c>
      <c r="P347">
        <v>15</v>
      </c>
      <c r="Q347">
        <v>16350000</v>
      </c>
      <c r="R347">
        <v>1</v>
      </c>
      <c r="S347" t="s">
        <v>186</v>
      </c>
      <c r="T347" s="5">
        <v>45149</v>
      </c>
      <c r="U347" s="5">
        <v>45149</v>
      </c>
      <c r="V347" s="8">
        <v>3.173</v>
      </c>
      <c r="W347" s="8">
        <v>2.91</v>
      </c>
      <c r="X347" s="8">
        <v>2.98</v>
      </c>
      <c r="Y347">
        <f t="shared" si="3"/>
        <v>3.0210000000000004</v>
      </c>
      <c r="Z347">
        <f t="shared" si="4"/>
        <v>7.1642561850000019</v>
      </c>
      <c r="AA347">
        <v>46.8</v>
      </c>
    </row>
    <row r="348" spans="1:27" x14ac:dyDescent="0.35">
      <c r="A348">
        <v>5</v>
      </c>
      <c r="B348">
        <v>6</v>
      </c>
      <c r="C348">
        <v>2</v>
      </c>
      <c r="D348">
        <v>30</v>
      </c>
      <c r="E348" s="2">
        <v>1</v>
      </c>
      <c r="F348">
        <v>32</v>
      </c>
      <c r="G348">
        <v>5</v>
      </c>
      <c r="H348" t="s">
        <v>52</v>
      </c>
      <c r="I348">
        <v>326</v>
      </c>
      <c r="J348" s="5">
        <v>45120</v>
      </c>
      <c r="K348" s="6">
        <v>8211</v>
      </c>
      <c r="L348">
        <v>1</v>
      </c>
      <c r="M348" s="5">
        <v>45140</v>
      </c>
      <c r="N348" s="5">
        <v>45148</v>
      </c>
      <c r="O348">
        <v>9.9090000000000007</v>
      </c>
      <c r="P348">
        <v>15</v>
      </c>
      <c r="Q348">
        <v>16350000</v>
      </c>
      <c r="R348">
        <v>1</v>
      </c>
      <c r="S348" t="s">
        <v>186</v>
      </c>
      <c r="T348" s="5">
        <v>45149</v>
      </c>
      <c r="U348" s="5">
        <v>45149</v>
      </c>
      <c r="V348" s="8">
        <v>3.6869999999999998</v>
      </c>
      <c r="W348" s="8">
        <v>3.3119999999999998</v>
      </c>
      <c r="X348" s="8">
        <v>3.6920000000000002</v>
      </c>
      <c r="Y348">
        <f t="shared" si="3"/>
        <v>3.5636666666666663</v>
      </c>
      <c r="Z348">
        <f t="shared" si="4"/>
        <v>9.9692802872222206</v>
      </c>
      <c r="AA348">
        <v>46.8</v>
      </c>
    </row>
    <row r="349" spans="1:27" x14ac:dyDescent="0.35">
      <c r="A349">
        <v>5</v>
      </c>
      <c r="B349">
        <v>6</v>
      </c>
      <c r="C349">
        <v>3</v>
      </c>
      <c r="D349">
        <v>31</v>
      </c>
      <c r="E349" s="2">
        <v>7</v>
      </c>
      <c r="F349">
        <v>27</v>
      </c>
      <c r="G349">
        <v>5</v>
      </c>
      <c r="H349" t="s">
        <v>51</v>
      </c>
      <c r="I349">
        <v>345</v>
      </c>
      <c r="J349" s="5">
        <v>45120</v>
      </c>
      <c r="K349" s="6">
        <v>4140</v>
      </c>
      <c r="L349">
        <v>1</v>
      </c>
      <c r="M349" s="5">
        <v>45140</v>
      </c>
      <c r="N349" s="5">
        <v>45148</v>
      </c>
      <c r="O349">
        <v>9.9090000000000007</v>
      </c>
      <c r="P349">
        <v>15</v>
      </c>
      <c r="Q349">
        <v>16350000</v>
      </c>
      <c r="R349">
        <v>1</v>
      </c>
      <c r="S349" t="s">
        <v>186</v>
      </c>
      <c r="T349" s="5">
        <v>45149</v>
      </c>
      <c r="U349" s="5">
        <v>45149</v>
      </c>
      <c r="V349" s="8">
        <v>7.0289999999999999</v>
      </c>
      <c r="W349" s="8">
        <v>6.95</v>
      </c>
      <c r="X349" s="8">
        <v>6.9489999999999998</v>
      </c>
      <c r="Y349" s="8">
        <f t="shared" si="3"/>
        <v>6.9759999999999991</v>
      </c>
      <c r="Z349" s="8">
        <f t="shared" si="4"/>
        <v>38.201692159999993</v>
      </c>
      <c r="AA349">
        <v>46.8</v>
      </c>
    </row>
    <row r="350" spans="1:27" x14ac:dyDescent="0.35">
      <c r="A350">
        <v>5</v>
      </c>
      <c r="B350">
        <v>5</v>
      </c>
      <c r="C350">
        <v>3</v>
      </c>
      <c r="D350">
        <v>27</v>
      </c>
      <c r="E350" s="2">
        <v>11</v>
      </c>
      <c r="F350">
        <v>30</v>
      </c>
      <c r="G350">
        <v>1</v>
      </c>
      <c r="H350" t="s">
        <v>50</v>
      </c>
      <c r="I350">
        <v>297</v>
      </c>
      <c r="J350" s="5">
        <v>45142</v>
      </c>
      <c r="K350" s="5" t="s">
        <v>184</v>
      </c>
      <c r="L350">
        <v>1</v>
      </c>
      <c r="M350" s="5">
        <v>45140</v>
      </c>
      <c r="N350" s="5">
        <v>45147</v>
      </c>
      <c r="O350">
        <v>9.9090000000000007</v>
      </c>
      <c r="P350">
        <v>15</v>
      </c>
      <c r="Q350">
        <v>16350000</v>
      </c>
      <c r="R350">
        <v>1</v>
      </c>
      <c r="S350" t="s">
        <v>186</v>
      </c>
      <c r="T350" s="5">
        <v>45149</v>
      </c>
      <c r="U350" s="5">
        <v>45149</v>
      </c>
      <c r="V350" s="8">
        <v>2.7080000000000002</v>
      </c>
      <c r="W350" s="8">
        <v>2.036</v>
      </c>
      <c r="X350" s="8">
        <v>1.9450000000000001</v>
      </c>
      <c r="Y350">
        <f t="shared" si="3"/>
        <v>2.2296666666666667</v>
      </c>
      <c r="Z350">
        <f t="shared" si="4"/>
        <v>3.9025595538888895</v>
      </c>
      <c r="AA350">
        <v>46.8</v>
      </c>
    </row>
    <row r="351" spans="1:27" x14ac:dyDescent="0.35">
      <c r="A351">
        <v>5</v>
      </c>
      <c r="B351">
        <v>5</v>
      </c>
      <c r="C351">
        <v>2</v>
      </c>
      <c r="D351">
        <v>26</v>
      </c>
      <c r="E351" s="2">
        <v>3</v>
      </c>
      <c r="F351">
        <v>30</v>
      </c>
      <c r="G351">
        <v>10</v>
      </c>
      <c r="H351" t="s">
        <v>51</v>
      </c>
      <c r="I351">
        <v>276</v>
      </c>
      <c r="J351" s="5">
        <v>45121</v>
      </c>
      <c r="K351" s="6">
        <v>14110.5</v>
      </c>
      <c r="L351">
        <v>1</v>
      </c>
      <c r="M351" s="5">
        <v>45140</v>
      </c>
      <c r="N351" s="5">
        <v>45147</v>
      </c>
      <c r="O351">
        <v>9.9090000000000007</v>
      </c>
      <c r="P351">
        <v>15</v>
      </c>
      <c r="Q351">
        <v>16350000</v>
      </c>
      <c r="R351">
        <v>1</v>
      </c>
      <c r="S351" t="s">
        <v>186</v>
      </c>
      <c r="T351" s="5">
        <v>45149</v>
      </c>
      <c r="U351" s="5">
        <v>45149</v>
      </c>
      <c r="V351" s="8">
        <v>5.1429999999999998</v>
      </c>
      <c r="W351" s="8">
        <v>5.1509999999999998</v>
      </c>
      <c r="X351" s="8">
        <v>5.1260000000000003</v>
      </c>
      <c r="Y351">
        <f t="shared" si="3"/>
        <v>5.1400000000000006</v>
      </c>
      <c r="Z351">
        <f t="shared" si="4"/>
        <v>20.739386000000007</v>
      </c>
      <c r="AA351">
        <v>46.8</v>
      </c>
    </row>
    <row r="352" spans="1:27" x14ac:dyDescent="0.35">
      <c r="A352">
        <v>5</v>
      </c>
      <c r="B352">
        <v>5</v>
      </c>
      <c r="C352">
        <v>3</v>
      </c>
      <c r="D352">
        <v>27</v>
      </c>
      <c r="E352" s="2">
        <v>13</v>
      </c>
      <c r="F352" t="s">
        <v>184</v>
      </c>
      <c r="G352" t="s">
        <v>184</v>
      </c>
      <c r="H352" t="s">
        <v>187</v>
      </c>
      <c r="I352">
        <v>299</v>
      </c>
      <c r="J352" t="s">
        <v>184</v>
      </c>
      <c r="K352" s="5" t="s">
        <v>184</v>
      </c>
      <c r="L352">
        <v>1</v>
      </c>
      <c r="M352" s="5">
        <v>45140</v>
      </c>
      <c r="N352" s="5">
        <v>45147</v>
      </c>
      <c r="O352">
        <v>9.9090000000000007</v>
      </c>
      <c r="P352">
        <v>15</v>
      </c>
      <c r="Q352">
        <v>16350000</v>
      </c>
      <c r="R352">
        <v>1</v>
      </c>
      <c r="S352" t="s">
        <v>186</v>
      </c>
      <c r="T352" s="5">
        <v>45149</v>
      </c>
      <c r="U352" s="5">
        <v>45149</v>
      </c>
      <c r="V352" s="8">
        <v>1.4770000000000001</v>
      </c>
      <c r="W352" s="8">
        <v>1.413</v>
      </c>
      <c r="X352" s="8">
        <v>1.4279999999999999</v>
      </c>
      <c r="Y352">
        <f t="shared" si="3"/>
        <v>1.4393333333333331</v>
      </c>
      <c r="Z352">
        <f t="shared" si="4"/>
        <v>1.6262691488888883</v>
      </c>
      <c r="AA352">
        <v>46.8</v>
      </c>
    </row>
    <row r="353" spans="1:27" x14ac:dyDescent="0.35">
      <c r="A353">
        <v>5</v>
      </c>
      <c r="B353">
        <v>5</v>
      </c>
      <c r="C353">
        <v>4</v>
      </c>
      <c r="D353">
        <v>28</v>
      </c>
      <c r="E353" s="2">
        <v>1</v>
      </c>
      <c r="F353">
        <v>27</v>
      </c>
      <c r="G353">
        <v>15</v>
      </c>
      <c r="H353" t="s">
        <v>49</v>
      </c>
      <c r="I353">
        <v>300</v>
      </c>
      <c r="J353" s="5">
        <v>45126</v>
      </c>
      <c r="K353" s="5" t="s">
        <v>184</v>
      </c>
      <c r="L353">
        <v>1</v>
      </c>
      <c r="M353" s="5">
        <v>45140</v>
      </c>
      <c r="N353" s="5">
        <v>45147</v>
      </c>
      <c r="O353">
        <v>9.9090000000000007</v>
      </c>
      <c r="P353">
        <v>15</v>
      </c>
      <c r="Q353">
        <v>16350000</v>
      </c>
      <c r="R353">
        <v>1</v>
      </c>
      <c r="S353" t="s">
        <v>186</v>
      </c>
      <c r="T353" s="5">
        <v>45149</v>
      </c>
      <c r="U353" s="5">
        <v>45149</v>
      </c>
      <c r="V353" s="8">
        <v>2.7309999999999999</v>
      </c>
      <c r="W353" s="8">
        <v>2.5059999999999998</v>
      </c>
      <c r="X353" s="8">
        <v>2.831</v>
      </c>
      <c r="Y353">
        <f t="shared" si="3"/>
        <v>2.6893333333333334</v>
      </c>
      <c r="Z353">
        <f t="shared" si="4"/>
        <v>5.6775233155555558</v>
      </c>
      <c r="AA353">
        <v>46.8</v>
      </c>
    </row>
    <row r="354" spans="1:27" x14ac:dyDescent="0.35">
      <c r="A354">
        <v>5</v>
      </c>
      <c r="B354">
        <v>5</v>
      </c>
      <c r="C354">
        <v>2</v>
      </c>
      <c r="D354">
        <v>26</v>
      </c>
      <c r="E354" s="2">
        <v>4</v>
      </c>
      <c r="F354">
        <v>30</v>
      </c>
      <c r="G354">
        <v>10</v>
      </c>
      <c r="H354" t="s">
        <v>52</v>
      </c>
      <c r="I354">
        <v>277</v>
      </c>
      <c r="J354" s="5">
        <v>45121</v>
      </c>
      <c r="K354" s="6">
        <v>4071</v>
      </c>
      <c r="L354">
        <v>1</v>
      </c>
      <c r="M354" s="5">
        <v>45140</v>
      </c>
      <c r="N354" s="5">
        <v>45147</v>
      </c>
      <c r="O354">
        <v>9.9090000000000007</v>
      </c>
      <c r="P354">
        <v>15</v>
      </c>
      <c r="Q354">
        <v>16350000</v>
      </c>
      <c r="R354">
        <v>1</v>
      </c>
      <c r="S354" t="s">
        <v>186</v>
      </c>
      <c r="T354" s="5">
        <v>45149</v>
      </c>
      <c r="U354" s="5">
        <v>45149</v>
      </c>
      <c r="V354" s="8">
        <v>6.5209999999999999</v>
      </c>
      <c r="W354" s="8">
        <v>6.3710000000000004</v>
      </c>
      <c r="X354" s="8">
        <v>6.218</v>
      </c>
      <c r="Y354">
        <f t="shared" si="3"/>
        <v>6.37</v>
      </c>
      <c r="Z354">
        <f t="shared" si="4"/>
        <v>31.852866500000001</v>
      </c>
      <c r="AA354">
        <v>46.8</v>
      </c>
    </row>
    <row r="355" spans="1:27" x14ac:dyDescent="0.35">
      <c r="A355">
        <v>5</v>
      </c>
      <c r="B355">
        <v>5</v>
      </c>
      <c r="C355">
        <v>2</v>
      </c>
      <c r="D355">
        <v>26</v>
      </c>
      <c r="E355" s="2">
        <v>7</v>
      </c>
      <c r="F355">
        <v>27</v>
      </c>
      <c r="G355">
        <v>10</v>
      </c>
      <c r="H355" t="s">
        <v>51</v>
      </c>
      <c r="I355">
        <v>280</v>
      </c>
      <c r="J355" s="5">
        <v>45121</v>
      </c>
      <c r="K355" s="6">
        <v>14110.5</v>
      </c>
      <c r="L355">
        <v>1</v>
      </c>
      <c r="M355" s="5">
        <v>45140</v>
      </c>
      <c r="N355" s="5">
        <v>45147</v>
      </c>
      <c r="O355">
        <v>9.9090000000000007</v>
      </c>
      <c r="P355">
        <v>15</v>
      </c>
      <c r="Q355">
        <v>16350000</v>
      </c>
      <c r="R355">
        <v>1</v>
      </c>
      <c r="S355" t="s">
        <v>186</v>
      </c>
      <c r="T355" s="5">
        <v>45149</v>
      </c>
      <c r="U355" s="5">
        <v>45149</v>
      </c>
      <c r="V355" s="8">
        <v>6.7889999999999997</v>
      </c>
      <c r="W355" s="8">
        <v>6.6970000000000001</v>
      </c>
      <c r="X355" s="8">
        <v>6.6669999999999998</v>
      </c>
      <c r="Y355">
        <f t="shared" si="3"/>
        <v>6.7176666666666662</v>
      </c>
      <c r="Z355">
        <f t="shared" si="4"/>
        <v>35.424730673888888</v>
      </c>
      <c r="AA355">
        <v>46.8</v>
      </c>
    </row>
    <row r="356" spans="1:27" x14ac:dyDescent="0.35">
      <c r="A356">
        <v>5</v>
      </c>
      <c r="B356">
        <v>5</v>
      </c>
      <c r="C356">
        <v>4</v>
      </c>
      <c r="D356">
        <v>28</v>
      </c>
      <c r="E356" s="2">
        <v>4</v>
      </c>
      <c r="F356">
        <v>30</v>
      </c>
      <c r="G356">
        <v>10</v>
      </c>
      <c r="H356" t="s">
        <v>49</v>
      </c>
      <c r="I356">
        <v>303</v>
      </c>
      <c r="J356" s="5">
        <v>45114</v>
      </c>
      <c r="K356" s="5" t="s">
        <v>184</v>
      </c>
      <c r="L356">
        <v>1</v>
      </c>
      <c r="M356" s="5">
        <v>45140</v>
      </c>
      <c r="N356" s="5">
        <v>45147</v>
      </c>
      <c r="O356">
        <v>9.9090000000000007</v>
      </c>
      <c r="P356">
        <v>15</v>
      </c>
      <c r="Q356">
        <v>16350000</v>
      </c>
      <c r="R356">
        <v>1</v>
      </c>
      <c r="S356" t="s">
        <v>186</v>
      </c>
      <c r="T356" s="5">
        <v>45149</v>
      </c>
      <c r="U356" s="5">
        <v>45149</v>
      </c>
      <c r="V356" s="8">
        <v>3.4830000000000001</v>
      </c>
      <c r="W356" s="8">
        <v>3.8109999999999999</v>
      </c>
      <c r="X356" s="8">
        <v>3.6589999999999998</v>
      </c>
      <c r="Y356">
        <f t="shared" si="3"/>
        <v>3.6509999999999998</v>
      </c>
      <c r="Z356">
        <f t="shared" si="4"/>
        <v>10.463893784999998</v>
      </c>
      <c r="AA356">
        <v>46.8</v>
      </c>
    </row>
    <row r="357" spans="1:27" x14ac:dyDescent="0.35">
      <c r="A357">
        <v>5</v>
      </c>
      <c r="B357">
        <v>5</v>
      </c>
      <c r="C357">
        <v>4</v>
      </c>
      <c r="D357">
        <v>28</v>
      </c>
      <c r="E357" s="2">
        <v>5</v>
      </c>
      <c r="F357">
        <v>30</v>
      </c>
      <c r="G357">
        <v>10</v>
      </c>
      <c r="H357" t="s">
        <v>50</v>
      </c>
      <c r="I357">
        <v>304</v>
      </c>
      <c r="J357" s="5">
        <v>45114</v>
      </c>
      <c r="K357" s="5" t="s">
        <v>184</v>
      </c>
      <c r="L357">
        <v>1</v>
      </c>
      <c r="M357" s="5">
        <v>45140</v>
      </c>
      <c r="N357" s="5">
        <v>45147</v>
      </c>
      <c r="O357">
        <v>9.9090000000000007</v>
      </c>
      <c r="P357">
        <v>15</v>
      </c>
      <c r="Q357">
        <v>16350000</v>
      </c>
      <c r="R357">
        <v>1</v>
      </c>
      <c r="S357" t="s">
        <v>186</v>
      </c>
      <c r="T357" s="5">
        <v>45149</v>
      </c>
      <c r="U357" s="5">
        <v>45149</v>
      </c>
      <c r="V357" s="8">
        <v>3.4630000000000001</v>
      </c>
      <c r="W357" s="8">
        <v>3.3479999999999999</v>
      </c>
      <c r="X357" s="8">
        <v>3.4790000000000001</v>
      </c>
      <c r="Y357">
        <f t="shared" si="3"/>
        <v>3.4299999999999997</v>
      </c>
      <c r="Z357">
        <f t="shared" si="4"/>
        <v>9.2354464999999983</v>
      </c>
      <c r="AA357">
        <v>46.8</v>
      </c>
    </row>
    <row r="358" spans="1:27" x14ac:dyDescent="0.35">
      <c r="A358">
        <v>5</v>
      </c>
      <c r="B358">
        <v>5</v>
      </c>
      <c r="C358">
        <v>3</v>
      </c>
      <c r="D358">
        <v>27</v>
      </c>
      <c r="E358" s="2">
        <v>1</v>
      </c>
      <c r="F358">
        <v>32</v>
      </c>
      <c r="G358">
        <v>10</v>
      </c>
      <c r="H358" t="s">
        <v>52</v>
      </c>
      <c r="I358">
        <v>287</v>
      </c>
      <c r="J358" s="5">
        <v>45121</v>
      </c>
      <c r="K358" s="6">
        <v>4071</v>
      </c>
      <c r="L358">
        <v>1</v>
      </c>
      <c r="M358" s="5">
        <v>45140</v>
      </c>
      <c r="N358" s="5">
        <v>45147</v>
      </c>
      <c r="O358">
        <v>9.9090000000000007</v>
      </c>
      <c r="P358">
        <v>15</v>
      </c>
      <c r="Q358">
        <v>16350000</v>
      </c>
      <c r="R358">
        <v>1</v>
      </c>
      <c r="S358" t="s">
        <v>186</v>
      </c>
      <c r="T358" s="5">
        <v>45149</v>
      </c>
      <c r="U358" s="5">
        <v>45149</v>
      </c>
      <c r="V358" s="8">
        <v>3.718</v>
      </c>
      <c r="W358" s="8">
        <v>2.8919999999999999</v>
      </c>
      <c r="X358" s="8">
        <v>2.73</v>
      </c>
      <c r="Y358">
        <f t="shared" si="3"/>
        <v>3.1133333333333333</v>
      </c>
      <c r="Z358">
        <f t="shared" si="4"/>
        <v>7.6088828888888891</v>
      </c>
      <c r="AA358">
        <v>46.8</v>
      </c>
    </row>
    <row r="359" spans="1:27" x14ac:dyDescent="0.35">
      <c r="A359">
        <v>6</v>
      </c>
      <c r="B359">
        <v>7</v>
      </c>
      <c r="C359">
        <v>4</v>
      </c>
      <c r="D359">
        <v>35</v>
      </c>
      <c r="E359" s="2">
        <v>8</v>
      </c>
      <c r="F359">
        <v>32</v>
      </c>
      <c r="G359">
        <v>10</v>
      </c>
      <c r="H359" t="s">
        <v>52</v>
      </c>
      <c r="I359">
        <v>389</v>
      </c>
      <c r="J359" s="5">
        <v>45121</v>
      </c>
      <c r="K359" s="6">
        <v>4071</v>
      </c>
      <c r="L359">
        <v>1</v>
      </c>
      <c r="M359" s="5">
        <v>45160</v>
      </c>
      <c r="N359" s="5">
        <v>45160</v>
      </c>
      <c r="O359">
        <v>9.7249999999999996</v>
      </c>
      <c r="P359">
        <v>16</v>
      </c>
      <c r="Q359">
        <v>17440000</v>
      </c>
      <c r="R359">
        <v>2</v>
      </c>
      <c r="S359" t="s">
        <v>185</v>
      </c>
      <c r="T359" s="5">
        <v>45161</v>
      </c>
      <c r="U359" s="5">
        <v>45167</v>
      </c>
      <c r="V359">
        <v>5.19</v>
      </c>
      <c r="W359">
        <v>5.0780000000000003</v>
      </c>
      <c r="X359">
        <v>4.9619999999999997</v>
      </c>
      <c r="Y359">
        <v>5.0766666669999996</v>
      </c>
      <c r="Z359">
        <f t="shared" si="4"/>
        <v>20.231447391545675</v>
      </c>
      <c r="AA359">
        <v>46.8</v>
      </c>
    </row>
    <row r="360" spans="1:27" x14ac:dyDescent="0.35">
      <c r="A360">
        <v>5</v>
      </c>
      <c r="B360">
        <v>5</v>
      </c>
      <c r="C360">
        <v>4</v>
      </c>
      <c r="D360">
        <v>28</v>
      </c>
      <c r="E360" s="2">
        <v>8</v>
      </c>
      <c r="F360">
        <v>27</v>
      </c>
      <c r="G360">
        <v>10</v>
      </c>
      <c r="H360" t="s">
        <v>49</v>
      </c>
      <c r="I360">
        <v>307</v>
      </c>
      <c r="J360" s="5">
        <v>45114</v>
      </c>
      <c r="K360" s="5" t="s">
        <v>184</v>
      </c>
      <c r="L360">
        <v>1</v>
      </c>
      <c r="M360" s="5">
        <v>45140</v>
      </c>
      <c r="N360" s="5">
        <v>45147</v>
      </c>
      <c r="O360">
        <v>9.9090000000000007</v>
      </c>
      <c r="P360">
        <v>15</v>
      </c>
      <c r="Q360">
        <v>16350000</v>
      </c>
      <c r="R360">
        <v>1</v>
      </c>
      <c r="S360" t="s">
        <v>186</v>
      </c>
      <c r="T360" s="5">
        <v>45149</v>
      </c>
      <c r="U360" s="5">
        <v>45149</v>
      </c>
      <c r="V360" s="8">
        <v>2.2549999999999999</v>
      </c>
      <c r="W360" s="8">
        <v>2.3180000000000001</v>
      </c>
      <c r="X360" s="8">
        <v>2.1219999999999999</v>
      </c>
      <c r="Y360">
        <f>AVERAGE(V360:X360)</f>
        <v>2.2316666666666669</v>
      </c>
      <c r="Z360">
        <f t="shared" si="4"/>
        <v>3.9095638472222234</v>
      </c>
      <c r="AA360">
        <v>46.8</v>
      </c>
    </row>
    <row r="361" spans="1:27" x14ac:dyDescent="0.35">
      <c r="A361">
        <v>5</v>
      </c>
      <c r="B361">
        <v>5</v>
      </c>
      <c r="C361">
        <v>4</v>
      </c>
      <c r="D361">
        <v>28</v>
      </c>
      <c r="E361" s="2">
        <v>9</v>
      </c>
      <c r="F361">
        <v>27</v>
      </c>
      <c r="G361">
        <v>10</v>
      </c>
      <c r="H361" t="s">
        <v>50</v>
      </c>
      <c r="I361">
        <v>308</v>
      </c>
      <c r="J361" s="5">
        <v>45114</v>
      </c>
      <c r="K361" s="5" t="s">
        <v>184</v>
      </c>
      <c r="L361">
        <v>0</v>
      </c>
      <c r="M361" s="5">
        <v>45140</v>
      </c>
      <c r="N361" s="5">
        <v>45147</v>
      </c>
      <c r="O361">
        <v>9.9090000000000007</v>
      </c>
      <c r="P361">
        <v>15</v>
      </c>
      <c r="Q361">
        <v>16350000</v>
      </c>
      <c r="R361">
        <v>1</v>
      </c>
      <c r="S361" t="s">
        <v>186</v>
      </c>
      <c r="T361" s="5">
        <v>45149</v>
      </c>
      <c r="U361" s="5">
        <v>45149</v>
      </c>
      <c r="V361" s="8">
        <v>1.3280000000000001</v>
      </c>
      <c r="W361" s="8">
        <v>1.2709999999999999</v>
      </c>
      <c r="X361" s="8">
        <v>1.298</v>
      </c>
      <c r="Y361">
        <f>AVERAGE(V361:X361)</f>
        <v>1.2990000000000002</v>
      </c>
      <c r="Z361">
        <f t="shared" si="4"/>
        <v>1.3246097850000003</v>
      </c>
      <c r="AA361">
        <v>46.8</v>
      </c>
    </row>
    <row r="362" spans="1:27" x14ac:dyDescent="0.35">
      <c r="A362">
        <v>5</v>
      </c>
      <c r="B362">
        <v>5</v>
      </c>
      <c r="C362">
        <v>4</v>
      </c>
      <c r="D362">
        <v>28</v>
      </c>
      <c r="E362" s="2">
        <v>10</v>
      </c>
      <c r="F362">
        <v>32</v>
      </c>
      <c r="G362">
        <v>1</v>
      </c>
      <c r="H362" t="s">
        <v>49</v>
      </c>
      <c r="I362">
        <v>309</v>
      </c>
      <c r="J362" s="5">
        <v>45119</v>
      </c>
      <c r="K362" s="5" t="s">
        <v>184</v>
      </c>
      <c r="L362">
        <v>1</v>
      </c>
      <c r="M362" s="5">
        <v>45140</v>
      </c>
      <c r="N362" s="5">
        <v>45147</v>
      </c>
      <c r="O362">
        <v>9.9090000000000007</v>
      </c>
      <c r="P362">
        <v>15</v>
      </c>
      <c r="Q362">
        <v>16350000</v>
      </c>
      <c r="R362">
        <v>1</v>
      </c>
      <c r="S362" t="s">
        <v>186</v>
      </c>
      <c r="T362" s="5">
        <v>45149</v>
      </c>
      <c r="U362" s="5">
        <v>45149</v>
      </c>
      <c r="V362" s="8">
        <v>2.419</v>
      </c>
      <c r="W362" s="8">
        <v>2.5150000000000001</v>
      </c>
      <c r="X362" s="8">
        <v>2.306</v>
      </c>
      <c r="Y362">
        <f>AVERAGE(V362:X362)</f>
        <v>2.4133333333333336</v>
      </c>
      <c r="Z362">
        <f t="shared" si="4"/>
        <v>4.5719795555555569</v>
      </c>
      <c r="AA362">
        <v>46.8</v>
      </c>
    </row>
    <row r="363" spans="1:27" x14ac:dyDescent="0.35">
      <c r="A363">
        <v>5</v>
      </c>
      <c r="B363">
        <v>5</v>
      </c>
      <c r="C363">
        <v>4</v>
      </c>
      <c r="D363">
        <v>28</v>
      </c>
      <c r="E363" s="2">
        <v>11</v>
      </c>
      <c r="F363">
        <v>32</v>
      </c>
      <c r="G363">
        <v>1</v>
      </c>
      <c r="H363" t="s">
        <v>50</v>
      </c>
      <c r="I363">
        <v>310</v>
      </c>
      <c r="J363" s="5">
        <v>45119</v>
      </c>
      <c r="K363" s="5" t="s">
        <v>184</v>
      </c>
      <c r="L363">
        <v>1</v>
      </c>
      <c r="M363" s="5">
        <v>45140</v>
      </c>
      <c r="N363" s="5">
        <v>45147</v>
      </c>
      <c r="O363">
        <v>9.9090000000000007</v>
      </c>
      <c r="P363">
        <v>15</v>
      </c>
      <c r="Q363">
        <v>16350000</v>
      </c>
      <c r="R363">
        <v>1</v>
      </c>
      <c r="S363" t="s">
        <v>186</v>
      </c>
      <c r="T363" s="5">
        <v>45149</v>
      </c>
      <c r="U363" s="5">
        <v>45149</v>
      </c>
      <c r="V363" s="8">
        <v>2.87</v>
      </c>
      <c r="W363" s="8">
        <v>2.66</v>
      </c>
      <c r="X363" s="8">
        <v>3.2919999999999998</v>
      </c>
      <c r="Y363">
        <f>AVERAGE(V363:X363)</f>
        <v>2.9406666666666665</v>
      </c>
      <c r="Z363">
        <f t="shared" si="4"/>
        <v>6.788303548888889</v>
      </c>
      <c r="AA363">
        <v>46.8</v>
      </c>
    </row>
    <row r="364" spans="1:27" x14ac:dyDescent="0.35">
      <c r="A364">
        <v>6</v>
      </c>
      <c r="B364">
        <v>7</v>
      </c>
      <c r="C364">
        <v>5</v>
      </c>
      <c r="D364">
        <v>36</v>
      </c>
      <c r="E364" s="2">
        <v>7</v>
      </c>
      <c r="F364">
        <v>30</v>
      </c>
      <c r="G364">
        <v>10</v>
      </c>
      <c r="H364" t="s">
        <v>51</v>
      </c>
      <c r="I364">
        <v>401</v>
      </c>
      <c r="J364" s="5">
        <v>45121</v>
      </c>
      <c r="K364" s="6">
        <v>14110.5</v>
      </c>
      <c r="L364">
        <v>1</v>
      </c>
      <c r="M364" s="5">
        <v>45160</v>
      </c>
      <c r="N364" s="5">
        <v>45160</v>
      </c>
      <c r="O364">
        <v>9.7249999999999996</v>
      </c>
      <c r="P364">
        <v>16</v>
      </c>
      <c r="Q364">
        <v>17440000</v>
      </c>
      <c r="R364">
        <v>2</v>
      </c>
      <c r="S364" t="s">
        <v>185</v>
      </c>
      <c r="T364" s="5">
        <v>45161</v>
      </c>
      <c r="U364" s="5">
        <v>45167</v>
      </c>
      <c r="V364">
        <v>7.327</v>
      </c>
      <c r="W364">
        <v>6.819</v>
      </c>
      <c r="X364">
        <v>7.1840000000000002</v>
      </c>
      <c r="Y364">
        <v>7.11</v>
      </c>
      <c r="Z364">
        <f t="shared" si="4"/>
        <v>39.683398500000003</v>
      </c>
      <c r="AA364">
        <v>46.8</v>
      </c>
    </row>
    <row r="365" spans="1:27" x14ac:dyDescent="0.35">
      <c r="A365">
        <v>5</v>
      </c>
      <c r="B365">
        <v>5</v>
      </c>
      <c r="C365">
        <v>4</v>
      </c>
      <c r="D365">
        <v>28</v>
      </c>
      <c r="E365" s="2">
        <v>13</v>
      </c>
      <c r="F365" t="s">
        <v>184</v>
      </c>
      <c r="G365" t="s">
        <v>184</v>
      </c>
      <c r="H365" t="s">
        <v>187</v>
      </c>
      <c r="I365">
        <v>312</v>
      </c>
      <c r="J365" t="s">
        <v>184</v>
      </c>
      <c r="K365" s="5" t="s">
        <v>184</v>
      </c>
      <c r="L365">
        <v>1</v>
      </c>
      <c r="M365" s="5">
        <v>45140</v>
      </c>
      <c r="N365" s="5">
        <v>45147</v>
      </c>
      <c r="O365">
        <v>9.9090000000000007</v>
      </c>
      <c r="P365">
        <v>15</v>
      </c>
      <c r="Q365">
        <v>16350000</v>
      </c>
      <c r="R365">
        <v>1</v>
      </c>
      <c r="S365" t="s">
        <v>186</v>
      </c>
      <c r="T365" s="5">
        <v>45149</v>
      </c>
      <c r="U365" s="5">
        <v>45149</v>
      </c>
      <c r="V365" s="8">
        <v>1.3220000000000001</v>
      </c>
      <c r="W365" s="8">
        <v>1.111</v>
      </c>
      <c r="X365" s="8">
        <v>0.996</v>
      </c>
      <c r="Y365">
        <f>AVERAGE(V365:X365)</f>
        <v>1.143</v>
      </c>
      <c r="Z365">
        <f t="shared" si="4"/>
        <v>1.0255624649999999</v>
      </c>
      <c r="AA365">
        <v>46.8</v>
      </c>
    </row>
    <row r="366" spans="1:27" x14ac:dyDescent="0.35">
      <c r="A366">
        <v>5</v>
      </c>
      <c r="B366">
        <v>6</v>
      </c>
      <c r="C366">
        <v>1</v>
      </c>
      <c r="D366">
        <v>29</v>
      </c>
      <c r="E366" s="2">
        <v>1</v>
      </c>
      <c r="F366">
        <v>30</v>
      </c>
      <c r="G366">
        <v>15</v>
      </c>
      <c r="H366" t="s">
        <v>50</v>
      </c>
      <c r="I366">
        <v>313</v>
      </c>
      <c r="J366" s="5">
        <v>45148</v>
      </c>
      <c r="K366" s="5" t="s">
        <v>184</v>
      </c>
      <c r="L366">
        <v>0</v>
      </c>
      <c r="M366" s="5">
        <v>45140</v>
      </c>
      <c r="N366" s="5">
        <v>45148</v>
      </c>
      <c r="O366">
        <v>9.9090000000000007</v>
      </c>
      <c r="P366">
        <v>15</v>
      </c>
      <c r="Q366">
        <v>16350000</v>
      </c>
      <c r="R366">
        <v>1</v>
      </c>
      <c r="S366" t="s">
        <v>186</v>
      </c>
      <c r="T366" s="5">
        <v>45149</v>
      </c>
      <c r="U366" s="5">
        <v>45149</v>
      </c>
      <c r="V366" s="8">
        <v>1.454</v>
      </c>
      <c r="W366" s="8">
        <v>1.282</v>
      </c>
      <c r="X366" s="8">
        <v>1.242</v>
      </c>
      <c r="Y366">
        <f>AVERAGE(V366:X366)</f>
        <v>1.3259999999999998</v>
      </c>
      <c r="Z366">
        <f t="shared" si="4"/>
        <v>1.3802466599999996</v>
      </c>
      <c r="AA366">
        <v>46.8</v>
      </c>
    </row>
    <row r="367" spans="1:27" x14ac:dyDescent="0.35">
      <c r="A367">
        <v>5</v>
      </c>
      <c r="B367">
        <v>6</v>
      </c>
      <c r="C367">
        <v>1</v>
      </c>
      <c r="D367">
        <v>29</v>
      </c>
      <c r="E367" s="2">
        <v>2</v>
      </c>
      <c r="F367">
        <v>32</v>
      </c>
      <c r="G367">
        <v>15</v>
      </c>
      <c r="H367" t="s">
        <v>50</v>
      </c>
      <c r="I367">
        <v>314</v>
      </c>
      <c r="J367" s="5">
        <v>45148</v>
      </c>
      <c r="K367" s="5" t="s">
        <v>184</v>
      </c>
      <c r="L367">
        <v>0</v>
      </c>
      <c r="M367" s="5">
        <v>45140</v>
      </c>
      <c r="N367" s="5">
        <v>45148</v>
      </c>
      <c r="O367">
        <v>9.9090000000000007</v>
      </c>
      <c r="P367">
        <v>15</v>
      </c>
      <c r="Q367">
        <v>16350000</v>
      </c>
      <c r="R367">
        <v>1</v>
      </c>
      <c r="S367" t="s">
        <v>186</v>
      </c>
      <c r="T367" s="5">
        <v>45149</v>
      </c>
      <c r="U367" s="5">
        <v>45149</v>
      </c>
      <c r="V367" s="8">
        <v>1.3109999999999999</v>
      </c>
      <c r="W367" s="8">
        <v>1.284</v>
      </c>
      <c r="X367" s="8">
        <v>1.218</v>
      </c>
      <c r="Y367">
        <f>AVERAGE(V367:X367)</f>
        <v>1.2709999999999999</v>
      </c>
      <c r="Z367">
        <f t="shared" si="4"/>
        <v>1.2681211849999998</v>
      </c>
      <c r="AA367">
        <v>46.8</v>
      </c>
    </row>
    <row r="368" spans="1:27" x14ac:dyDescent="0.35">
      <c r="A368">
        <v>5</v>
      </c>
      <c r="B368">
        <v>6</v>
      </c>
      <c r="C368">
        <v>1</v>
      </c>
      <c r="D368">
        <v>29</v>
      </c>
      <c r="E368" s="2">
        <v>3</v>
      </c>
      <c r="F368">
        <v>30</v>
      </c>
      <c r="G368">
        <v>10</v>
      </c>
      <c r="H368" t="s">
        <v>49</v>
      </c>
      <c r="I368">
        <v>315</v>
      </c>
      <c r="J368" s="5">
        <v>45146</v>
      </c>
      <c r="K368" s="5" t="s">
        <v>184</v>
      </c>
      <c r="L368">
        <v>1</v>
      </c>
      <c r="M368" s="5">
        <v>45140</v>
      </c>
      <c r="N368" s="5">
        <v>45148</v>
      </c>
      <c r="O368">
        <v>9.9090000000000007</v>
      </c>
      <c r="P368">
        <v>15</v>
      </c>
      <c r="Q368">
        <v>16350000</v>
      </c>
      <c r="R368">
        <v>1</v>
      </c>
      <c r="S368" t="s">
        <v>186</v>
      </c>
      <c r="T368" s="5">
        <v>45149</v>
      </c>
      <c r="U368" s="5">
        <v>45149</v>
      </c>
      <c r="V368" s="8">
        <v>2.4729999999999999</v>
      </c>
      <c r="W368" s="8">
        <v>2.2789999999999999</v>
      </c>
      <c r="X368" s="8">
        <v>2.16</v>
      </c>
      <c r="Y368">
        <f>AVERAGE(V368:X368)</f>
        <v>2.3039999999999998</v>
      </c>
      <c r="Z368">
        <f t="shared" si="4"/>
        <v>4.1671065599999997</v>
      </c>
      <c r="AA368">
        <v>46.8</v>
      </c>
    </row>
    <row r="369" spans="1:27" x14ac:dyDescent="0.35">
      <c r="A369">
        <v>6</v>
      </c>
      <c r="B369">
        <v>7</v>
      </c>
      <c r="C369">
        <v>5</v>
      </c>
      <c r="D369">
        <v>36</v>
      </c>
      <c r="E369" s="2">
        <v>12</v>
      </c>
      <c r="F369">
        <v>30</v>
      </c>
      <c r="G369">
        <v>10</v>
      </c>
      <c r="H369" t="s">
        <v>51</v>
      </c>
      <c r="I369">
        <v>406</v>
      </c>
      <c r="J369" s="5">
        <v>45121</v>
      </c>
      <c r="K369" s="6">
        <v>14110.5</v>
      </c>
      <c r="L369">
        <v>1</v>
      </c>
      <c r="M369" s="5">
        <v>45160</v>
      </c>
      <c r="N369" s="5">
        <v>45160</v>
      </c>
      <c r="O369">
        <v>9.7249999999999996</v>
      </c>
      <c r="P369">
        <v>16</v>
      </c>
      <c r="Q369">
        <v>17440000</v>
      </c>
      <c r="R369">
        <v>2</v>
      </c>
      <c r="S369" t="s">
        <v>185</v>
      </c>
      <c r="T369" s="5">
        <v>45161</v>
      </c>
      <c r="U369" s="5">
        <v>45167</v>
      </c>
      <c r="V369">
        <v>6.1239999999999997</v>
      </c>
      <c r="W369">
        <v>5.923</v>
      </c>
      <c r="X369">
        <v>6.125</v>
      </c>
      <c r="Y369">
        <v>6.0573333329999999</v>
      </c>
      <c r="Z369">
        <f t="shared" si="4"/>
        <v>28.80266037905222</v>
      </c>
      <c r="AA369">
        <v>46.8</v>
      </c>
    </row>
    <row r="370" spans="1:27" x14ac:dyDescent="0.35">
      <c r="A370">
        <v>5</v>
      </c>
      <c r="B370">
        <v>6</v>
      </c>
      <c r="C370">
        <v>1</v>
      </c>
      <c r="D370">
        <v>29</v>
      </c>
      <c r="E370" s="2">
        <v>5</v>
      </c>
      <c r="F370">
        <v>30</v>
      </c>
      <c r="G370">
        <v>10</v>
      </c>
      <c r="H370" t="s">
        <v>50</v>
      </c>
      <c r="I370">
        <v>317</v>
      </c>
      <c r="J370" s="5">
        <v>45146</v>
      </c>
      <c r="K370" s="5" t="s">
        <v>184</v>
      </c>
      <c r="L370">
        <v>1</v>
      </c>
      <c r="M370" s="5">
        <v>45140</v>
      </c>
      <c r="N370" s="5">
        <v>45148</v>
      </c>
      <c r="O370">
        <v>9.9090000000000007</v>
      </c>
      <c r="P370">
        <v>15</v>
      </c>
      <c r="Q370">
        <v>16350000</v>
      </c>
      <c r="R370">
        <v>1</v>
      </c>
      <c r="S370" t="s">
        <v>186</v>
      </c>
      <c r="T370" s="5">
        <v>45149</v>
      </c>
      <c r="U370" s="5">
        <v>45149</v>
      </c>
      <c r="V370" s="8">
        <v>2.6429999999999998</v>
      </c>
      <c r="W370" s="8">
        <v>2.34</v>
      </c>
      <c r="X370" s="8">
        <v>2.5449999999999999</v>
      </c>
      <c r="Y370">
        <f t="shared" ref="Y370:Y382" si="5">AVERAGE(V370:X370)</f>
        <v>2.5093333333333332</v>
      </c>
      <c r="Z370">
        <f t="shared" si="4"/>
        <v>4.9429517155555551</v>
      </c>
      <c r="AA370">
        <v>46.8</v>
      </c>
    </row>
    <row r="371" spans="1:27" x14ac:dyDescent="0.35">
      <c r="A371">
        <v>5</v>
      </c>
      <c r="B371">
        <v>6</v>
      </c>
      <c r="C371">
        <v>1</v>
      </c>
      <c r="D371">
        <v>29</v>
      </c>
      <c r="E371" s="2">
        <v>6</v>
      </c>
      <c r="F371">
        <v>32</v>
      </c>
      <c r="G371">
        <v>15</v>
      </c>
      <c r="H371" t="s">
        <v>49</v>
      </c>
      <c r="I371">
        <v>318</v>
      </c>
      <c r="J371" s="5">
        <v>45146</v>
      </c>
      <c r="K371" s="5" t="s">
        <v>184</v>
      </c>
      <c r="L371">
        <v>1</v>
      </c>
      <c r="M371" s="5">
        <v>45140</v>
      </c>
      <c r="N371" s="5">
        <v>45148</v>
      </c>
      <c r="O371">
        <v>9.9090000000000007</v>
      </c>
      <c r="P371">
        <v>15</v>
      </c>
      <c r="Q371">
        <v>16350000</v>
      </c>
      <c r="R371">
        <v>1</v>
      </c>
      <c r="S371" t="s">
        <v>186</v>
      </c>
      <c r="T371" s="5">
        <v>45149</v>
      </c>
      <c r="U371" s="5">
        <v>45149</v>
      </c>
      <c r="V371" s="8">
        <v>2.6030000000000002</v>
      </c>
      <c r="W371" s="8">
        <v>2.419</v>
      </c>
      <c r="X371" s="8">
        <v>2.4630000000000001</v>
      </c>
      <c r="Y371">
        <f t="shared" si="5"/>
        <v>2.4950000000000001</v>
      </c>
      <c r="Z371">
        <f t="shared" si="4"/>
        <v>4.8866446250000006</v>
      </c>
      <c r="AA371">
        <v>46.8</v>
      </c>
    </row>
    <row r="372" spans="1:27" x14ac:dyDescent="0.35">
      <c r="A372">
        <v>5</v>
      </c>
      <c r="B372">
        <v>5</v>
      </c>
      <c r="C372">
        <v>2</v>
      </c>
      <c r="D372">
        <v>26</v>
      </c>
      <c r="E372" s="2">
        <v>9</v>
      </c>
      <c r="F372">
        <v>27</v>
      </c>
      <c r="G372">
        <v>5</v>
      </c>
      <c r="H372" t="s">
        <v>51</v>
      </c>
      <c r="I372">
        <v>282</v>
      </c>
      <c r="J372" s="5">
        <v>45122</v>
      </c>
      <c r="K372" s="6">
        <v>11350.5</v>
      </c>
      <c r="L372">
        <v>1</v>
      </c>
      <c r="M372" s="5">
        <v>45140</v>
      </c>
      <c r="N372" s="5">
        <v>45147</v>
      </c>
      <c r="O372">
        <v>9.9090000000000007</v>
      </c>
      <c r="P372">
        <v>15</v>
      </c>
      <c r="Q372">
        <v>16350000</v>
      </c>
      <c r="R372">
        <v>1</v>
      </c>
      <c r="S372" t="s">
        <v>186</v>
      </c>
      <c r="T372" s="5">
        <v>45149</v>
      </c>
      <c r="U372" s="5">
        <v>45149</v>
      </c>
      <c r="V372" s="8">
        <v>4.8390000000000004</v>
      </c>
      <c r="W372" s="8">
        <v>4.1420000000000003</v>
      </c>
      <c r="X372" s="8">
        <v>3.9460000000000002</v>
      </c>
      <c r="Y372">
        <f t="shared" si="5"/>
        <v>4.3090000000000002</v>
      </c>
      <c r="Z372">
        <f t="shared" si="4"/>
        <v>14.575472585000002</v>
      </c>
      <c r="AA372">
        <v>46.8</v>
      </c>
    </row>
    <row r="373" spans="1:27" x14ac:dyDescent="0.35">
      <c r="A373">
        <v>5</v>
      </c>
      <c r="B373">
        <v>5</v>
      </c>
      <c r="C373">
        <v>3</v>
      </c>
      <c r="D373">
        <v>27</v>
      </c>
      <c r="E373" s="2">
        <v>2</v>
      </c>
      <c r="F373">
        <v>32</v>
      </c>
      <c r="G373">
        <v>10</v>
      </c>
      <c r="H373" t="s">
        <v>51</v>
      </c>
      <c r="I373">
        <v>288</v>
      </c>
      <c r="J373" s="5">
        <v>45122</v>
      </c>
      <c r="K373" s="6">
        <v>11350.5</v>
      </c>
      <c r="L373">
        <v>1</v>
      </c>
      <c r="M373" s="5">
        <v>45140</v>
      </c>
      <c r="N373" s="5">
        <v>45147</v>
      </c>
      <c r="O373">
        <v>9.9090000000000007</v>
      </c>
      <c r="P373">
        <v>15</v>
      </c>
      <c r="Q373">
        <v>16350000</v>
      </c>
      <c r="R373">
        <v>1</v>
      </c>
      <c r="S373" t="s">
        <v>186</v>
      </c>
      <c r="T373" s="5">
        <v>45149</v>
      </c>
      <c r="U373" s="5">
        <v>45149</v>
      </c>
      <c r="V373" s="8">
        <v>1.629</v>
      </c>
      <c r="W373" s="8">
        <v>1.5680000000000001</v>
      </c>
      <c r="X373" s="8">
        <v>1.6539999999999999</v>
      </c>
      <c r="Y373">
        <f t="shared" si="5"/>
        <v>1.617</v>
      </c>
      <c r="Z373">
        <f t="shared" si="4"/>
        <v>2.052530865</v>
      </c>
      <c r="AA373">
        <v>46.8</v>
      </c>
    </row>
    <row r="374" spans="1:27" x14ac:dyDescent="0.35">
      <c r="A374">
        <v>5</v>
      </c>
      <c r="B374">
        <v>6</v>
      </c>
      <c r="C374">
        <v>1</v>
      </c>
      <c r="D374">
        <v>29</v>
      </c>
      <c r="E374" s="2">
        <v>9</v>
      </c>
      <c r="F374">
        <v>32</v>
      </c>
      <c r="G374">
        <v>5</v>
      </c>
      <c r="H374" t="s">
        <v>50</v>
      </c>
      <c r="I374">
        <v>321</v>
      </c>
      <c r="J374" s="5">
        <v>45120</v>
      </c>
      <c r="K374" s="5" t="s">
        <v>184</v>
      </c>
      <c r="L374">
        <v>1</v>
      </c>
      <c r="M374" s="5">
        <v>45140</v>
      </c>
      <c r="N374" s="5">
        <v>45148</v>
      </c>
      <c r="O374">
        <v>9.9090000000000007</v>
      </c>
      <c r="P374">
        <v>15</v>
      </c>
      <c r="Q374">
        <v>16350000</v>
      </c>
      <c r="R374">
        <v>1</v>
      </c>
      <c r="S374" t="s">
        <v>186</v>
      </c>
      <c r="T374" s="5">
        <v>45149</v>
      </c>
      <c r="U374" s="5">
        <v>45149</v>
      </c>
      <c r="V374" s="8">
        <v>3.1379999999999999</v>
      </c>
      <c r="W374" s="8">
        <v>3.4089999999999998</v>
      </c>
      <c r="X374" s="8">
        <v>2.9529999999999998</v>
      </c>
      <c r="Y374">
        <f t="shared" si="5"/>
        <v>3.1666666666666665</v>
      </c>
      <c r="Z374">
        <f t="shared" si="4"/>
        <v>7.8718055555555555</v>
      </c>
      <c r="AA374">
        <v>46.8</v>
      </c>
    </row>
    <row r="375" spans="1:27" x14ac:dyDescent="0.35">
      <c r="A375">
        <v>5</v>
      </c>
      <c r="B375">
        <v>5</v>
      </c>
      <c r="C375">
        <v>3</v>
      </c>
      <c r="D375">
        <v>27</v>
      </c>
      <c r="E375" s="2">
        <v>5</v>
      </c>
      <c r="F375">
        <v>27</v>
      </c>
      <c r="G375">
        <v>10</v>
      </c>
      <c r="H375" t="s">
        <v>51</v>
      </c>
      <c r="I375">
        <v>291</v>
      </c>
      <c r="J375" s="5">
        <v>45122</v>
      </c>
      <c r="K375" s="6">
        <v>11350.5</v>
      </c>
      <c r="L375">
        <v>1</v>
      </c>
      <c r="M375" s="5">
        <v>45140</v>
      </c>
      <c r="N375" s="5">
        <v>45147</v>
      </c>
      <c r="O375">
        <v>9.9090000000000007</v>
      </c>
      <c r="P375">
        <v>15</v>
      </c>
      <c r="Q375">
        <v>16350000</v>
      </c>
      <c r="R375">
        <v>1</v>
      </c>
      <c r="S375" t="s">
        <v>186</v>
      </c>
      <c r="T375" s="5">
        <v>45149</v>
      </c>
      <c r="U375" s="5">
        <v>45149</v>
      </c>
      <c r="V375" s="8">
        <v>1.357</v>
      </c>
      <c r="W375" s="8">
        <v>1.5009999999999999</v>
      </c>
      <c r="X375" s="8">
        <v>1.5469999999999999</v>
      </c>
      <c r="Y375">
        <f t="shared" si="5"/>
        <v>1.468333333333333</v>
      </c>
      <c r="Z375">
        <f t="shared" si="4"/>
        <v>1.6924621805555549</v>
      </c>
      <c r="AA375">
        <v>46.8</v>
      </c>
    </row>
    <row r="376" spans="1:27" x14ac:dyDescent="0.35">
      <c r="A376">
        <v>5</v>
      </c>
      <c r="B376">
        <v>6</v>
      </c>
      <c r="C376">
        <v>1</v>
      </c>
      <c r="D376">
        <v>29</v>
      </c>
      <c r="E376" s="2">
        <v>11</v>
      </c>
      <c r="F376">
        <v>27</v>
      </c>
      <c r="G376">
        <v>10</v>
      </c>
      <c r="H376" t="s">
        <v>50</v>
      </c>
      <c r="I376">
        <v>323</v>
      </c>
      <c r="J376" s="5">
        <v>45126</v>
      </c>
      <c r="K376" s="5" t="s">
        <v>184</v>
      </c>
      <c r="L376">
        <v>1</v>
      </c>
      <c r="M376" s="5">
        <v>45140</v>
      </c>
      <c r="N376" s="5">
        <v>45148</v>
      </c>
      <c r="O376">
        <v>9.9090000000000007</v>
      </c>
      <c r="P376">
        <v>15</v>
      </c>
      <c r="Q376">
        <v>16350000</v>
      </c>
      <c r="R376">
        <v>1</v>
      </c>
      <c r="S376" t="s">
        <v>186</v>
      </c>
      <c r="T376" s="5">
        <v>45149</v>
      </c>
      <c r="U376" s="5">
        <v>45149</v>
      </c>
      <c r="V376" s="8">
        <v>2.714</v>
      </c>
      <c r="W376" s="8">
        <v>2.8439999999999999</v>
      </c>
      <c r="X376" s="8">
        <v>2.7629999999999999</v>
      </c>
      <c r="Y376">
        <f t="shared" si="5"/>
        <v>2.7736666666666667</v>
      </c>
      <c r="Z376">
        <f t="shared" si="4"/>
        <v>6.0391830205555559</v>
      </c>
      <c r="AA376">
        <v>46.8</v>
      </c>
    </row>
    <row r="377" spans="1:27" x14ac:dyDescent="0.35">
      <c r="A377">
        <v>5</v>
      </c>
      <c r="B377">
        <v>6</v>
      </c>
      <c r="C377">
        <v>1</v>
      </c>
      <c r="D377">
        <v>29</v>
      </c>
      <c r="E377" s="2">
        <v>12</v>
      </c>
      <c r="F377">
        <v>27</v>
      </c>
      <c r="G377">
        <v>10</v>
      </c>
      <c r="H377" t="s">
        <v>49</v>
      </c>
      <c r="I377">
        <v>324</v>
      </c>
      <c r="J377" s="5">
        <v>45126</v>
      </c>
      <c r="K377" s="5" t="s">
        <v>184</v>
      </c>
      <c r="L377">
        <v>1</v>
      </c>
      <c r="M377" s="5">
        <v>45140</v>
      </c>
      <c r="N377" s="5">
        <v>45148</v>
      </c>
      <c r="O377">
        <v>9.9090000000000007</v>
      </c>
      <c r="P377">
        <v>15</v>
      </c>
      <c r="Q377">
        <v>16350000</v>
      </c>
      <c r="R377">
        <v>1</v>
      </c>
      <c r="S377" t="s">
        <v>186</v>
      </c>
      <c r="T377" s="5">
        <v>45149</v>
      </c>
      <c r="U377" s="5">
        <v>45149</v>
      </c>
      <c r="V377" s="8">
        <v>2.7989999999999999</v>
      </c>
      <c r="W377" s="8">
        <v>2.629</v>
      </c>
      <c r="X377" s="8">
        <v>2.819</v>
      </c>
      <c r="Y377">
        <f t="shared" si="5"/>
        <v>2.7490000000000001</v>
      </c>
      <c r="Z377">
        <f t="shared" si="4"/>
        <v>5.932245785000001</v>
      </c>
      <c r="AA377">
        <v>46.8</v>
      </c>
    </row>
    <row r="378" spans="1:27" x14ac:dyDescent="0.35">
      <c r="A378">
        <v>5</v>
      </c>
      <c r="B378">
        <v>6</v>
      </c>
      <c r="C378">
        <v>1</v>
      </c>
      <c r="D378">
        <v>29</v>
      </c>
      <c r="E378" s="2">
        <v>13</v>
      </c>
      <c r="F378" t="s">
        <v>184</v>
      </c>
      <c r="G378" t="s">
        <v>184</v>
      </c>
      <c r="H378" t="s">
        <v>187</v>
      </c>
      <c r="I378">
        <v>325</v>
      </c>
      <c r="J378" t="s">
        <v>184</v>
      </c>
      <c r="K378" s="5" t="s">
        <v>184</v>
      </c>
      <c r="L378">
        <v>1</v>
      </c>
      <c r="M378" s="5">
        <v>45140</v>
      </c>
      <c r="N378" s="5">
        <v>45148</v>
      </c>
      <c r="O378">
        <v>9.9090000000000007</v>
      </c>
      <c r="P378">
        <v>15</v>
      </c>
      <c r="Q378">
        <v>16350000</v>
      </c>
      <c r="R378">
        <v>1</v>
      </c>
      <c r="S378" t="s">
        <v>186</v>
      </c>
      <c r="T378" s="5">
        <v>45149</v>
      </c>
      <c r="U378" s="5">
        <v>45149</v>
      </c>
      <c r="V378" s="8">
        <v>1.0149999999999999</v>
      </c>
      <c r="W378" s="8">
        <v>1.2030000000000001</v>
      </c>
      <c r="X378" s="8">
        <v>1.163</v>
      </c>
      <c r="Y378">
        <f t="shared" si="5"/>
        <v>1.127</v>
      </c>
      <c r="Z378">
        <f t="shared" ref="Z378:Z387" si="6">(3.14)*((Y378/2)^2)</f>
        <v>0.99705126500000008</v>
      </c>
      <c r="AA378">
        <v>46.8</v>
      </c>
    </row>
    <row r="379" spans="1:27" x14ac:dyDescent="0.35">
      <c r="A379">
        <v>5</v>
      </c>
      <c r="B379">
        <v>5</v>
      </c>
      <c r="C379">
        <v>3</v>
      </c>
      <c r="D379">
        <v>27</v>
      </c>
      <c r="E379" s="2">
        <v>6</v>
      </c>
      <c r="F379">
        <v>30</v>
      </c>
      <c r="G379">
        <v>10</v>
      </c>
      <c r="H379" t="s">
        <v>51</v>
      </c>
      <c r="I379">
        <v>292</v>
      </c>
      <c r="J379" s="5">
        <v>45122</v>
      </c>
      <c r="K379" s="6">
        <v>11350.5</v>
      </c>
      <c r="L379">
        <v>1</v>
      </c>
      <c r="M379" s="5">
        <v>45140</v>
      </c>
      <c r="N379" s="5">
        <v>45147</v>
      </c>
      <c r="O379">
        <v>9.9090000000000007</v>
      </c>
      <c r="P379">
        <v>15</v>
      </c>
      <c r="Q379">
        <v>16350000</v>
      </c>
      <c r="R379">
        <v>1</v>
      </c>
      <c r="S379" t="s">
        <v>186</v>
      </c>
      <c r="T379" s="5">
        <v>45149</v>
      </c>
      <c r="U379" s="5">
        <v>45149</v>
      </c>
      <c r="V379" s="8">
        <v>7.0090000000000003</v>
      </c>
      <c r="W379" s="8">
        <v>6.9249999999999998</v>
      </c>
      <c r="X379" s="8">
        <v>7.1689999999999996</v>
      </c>
      <c r="Y379">
        <f t="shared" si="5"/>
        <v>7.0343333333333335</v>
      </c>
      <c r="Z379">
        <f t="shared" si="6"/>
        <v>38.843248673888894</v>
      </c>
      <c r="AA379">
        <v>46.8</v>
      </c>
    </row>
    <row r="380" spans="1:27" x14ac:dyDescent="0.35">
      <c r="A380">
        <v>5</v>
      </c>
      <c r="B380">
        <v>6</v>
      </c>
      <c r="C380">
        <v>2</v>
      </c>
      <c r="D380">
        <v>30</v>
      </c>
      <c r="E380" s="2">
        <v>2</v>
      </c>
      <c r="F380">
        <v>32</v>
      </c>
      <c r="G380">
        <v>5</v>
      </c>
      <c r="H380" t="s">
        <v>50</v>
      </c>
      <c r="I380">
        <v>327</v>
      </c>
      <c r="J380" s="5">
        <v>45119</v>
      </c>
      <c r="K380" s="5" t="s">
        <v>184</v>
      </c>
      <c r="L380">
        <v>1</v>
      </c>
      <c r="M380" s="5">
        <v>45140</v>
      </c>
      <c r="N380" s="5">
        <v>45148</v>
      </c>
      <c r="O380">
        <v>9.9090000000000007</v>
      </c>
      <c r="P380">
        <v>15</v>
      </c>
      <c r="Q380">
        <v>16350000</v>
      </c>
      <c r="R380">
        <v>1</v>
      </c>
      <c r="S380" t="s">
        <v>186</v>
      </c>
      <c r="T380" s="5">
        <v>45149</v>
      </c>
      <c r="U380" s="5">
        <v>45149</v>
      </c>
      <c r="V380" s="8">
        <v>1.9079999999999999</v>
      </c>
      <c r="W380" s="8">
        <v>2.101</v>
      </c>
      <c r="X380" s="8">
        <v>2.0630000000000002</v>
      </c>
      <c r="Y380">
        <f t="shared" si="5"/>
        <v>2.0240000000000005</v>
      </c>
      <c r="Z380">
        <f t="shared" si="6"/>
        <v>3.2158121600000014</v>
      </c>
      <c r="AA380">
        <v>46.8</v>
      </c>
    </row>
    <row r="381" spans="1:27" x14ac:dyDescent="0.35">
      <c r="A381">
        <v>5</v>
      </c>
      <c r="B381">
        <v>5</v>
      </c>
      <c r="C381">
        <v>2</v>
      </c>
      <c r="D381">
        <v>26</v>
      </c>
      <c r="E381" s="2">
        <v>11</v>
      </c>
      <c r="F381">
        <v>32</v>
      </c>
      <c r="G381">
        <v>10</v>
      </c>
      <c r="H381" t="s">
        <v>52</v>
      </c>
      <c r="I381">
        <v>284</v>
      </c>
      <c r="J381" s="5">
        <v>45126</v>
      </c>
      <c r="K381" s="6">
        <v>3346.5</v>
      </c>
      <c r="L381">
        <v>1</v>
      </c>
      <c r="M381" s="5">
        <v>45140</v>
      </c>
      <c r="N381" s="5">
        <v>45147</v>
      </c>
      <c r="O381">
        <v>9.9090000000000007</v>
      </c>
      <c r="P381">
        <v>15</v>
      </c>
      <c r="Q381">
        <v>16350000</v>
      </c>
      <c r="R381">
        <v>1</v>
      </c>
      <c r="S381" t="s">
        <v>186</v>
      </c>
      <c r="T381" s="5">
        <v>45149</v>
      </c>
      <c r="U381" s="5">
        <v>45149</v>
      </c>
      <c r="V381" s="8">
        <v>2.44</v>
      </c>
      <c r="W381" s="8">
        <v>3.149</v>
      </c>
      <c r="X381" s="8">
        <v>3.8519999999999999</v>
      </c>
      <c r="Y381">
        <f t="shared" si="5"/>
        <v>3.1470000000000002</v>
      </c>
      <c r="Z381">
        <f t="shared" si="6"/>
        <v>7.7743330650000013</v>
      </c>
      <c r="AA381">
        <v>46.8</v>
      </c>
    </row>
    <row r="382" spans="1:27" x14ac:dyDescent="0.35">
      <c r="A382">
        <v>5</v>
      </c>
      <c r="B382">
        <v>5</v>
      </c>
      <c r="C382">
        <v>3</v>
      </c>
      <c r="D382">
        <v>27</v>
      </c>
      <c r="E382" s="2">
        <v>9</v>
      </c>
      <c r="F382">
        <v>27</v>
      </c>
      <c r="G382">
        <v>1</v>
      </c>
      <c r="H382" t="s">
        <v>52</v>
      </c>
      <c r="I382">
        <v>295</v>
      </c>
      <c r="J382" s="5">
        <v>45126</v>
      </c>
      <c r="K382" s="6">
        <v>3346.5</v>
      </c>
      <c r="L382">
        <v>1</v>
      </c>
      <c r="M382" s="5">
        <v>45140</v>
      </c>
      <c r="N382" s="5">
        <v>45147</v>
      </c>
      <c r="O382">
        <v>9.9090000000000007</v>
      </c>
      <c r="P382">
        <v>15</v>
      </c>
      <c r="Q382">
        <v>16350000</v>
      </c>
      <c r="R382">
        <v>1</v>
      </c>
      <c r="S382" t="s">
        <v>186</v>
      </c>
      <c r="T382" s="5">
        <v>45149</v>
      </c>
      <c r="U382" s="5">
        <v>45149</v>
      </c>
      <c r="V382" s="8">
        <v>3.3610000000000002</v>
      </c>
      <c r="W382" s="8">
        <v>4.3159999999999998</v>
      </c>
      <c r="X382" s="8">
        <v>3.3679999999999999</v>
      </c>
      <c r="Y382">
        <f t="shared" si="5"/>
        <v>3.6816666666666666</v>
      </c>
      <c r="Z382">
        <f t="shared" si="6"/>
        <v>10.64041551388889</v>
      </c>
      <c r="AA382">
        <v>46.8</v>
      </c>
    </row>
    <row r="383" spans="1:27" x14ac:dyDescent="0.35">
      <c r="A383">
        <v>6</v>
      </c>
      <c r="B383">
        <v>7</v>
      </c>
      <c r="C383">
        <v>4</v>
      </c>
      <c r="D383">
        <v>35</v>
      </c>
      <c r="E383" s="2">
        <v>6</v>
      </c>
      <c r="F383">
        <v>27</v>
      </c>
      <c r="G383">
        <v>1</v>
      </c>
      <c r="H383" t="s">
        <v>52</v>
      </c>
      <c r="I383">
        <v>387</v>
      </c>
      <c r="J383" s="5">
        <v>45126</v>
      </c>
      <c r="K383" s="6">
        <v>3346.5</v>
      </c>
      <c r="L383">
        <v>1</v>
      </c>
      <c r="M383" s="5">
        <v>45160</v>
      </c>
      <c r="N383" s="5">
        <v>45160</v>
      </c>
      <c r="O383">
        <v>9.7249999999999996</v>
      </c>
      <c r="P383">
        <v>16</v>
      </c>
      <c r="Q383">
        <v>17440000</v>
      </c>
      <c r="R383">
        <v>2</v>
      </c>
      <c r="S383" t="s">
        <v>185</v>
      </c>
      <c r="T383" s="5">
        <v>45161</v>
      </c>
      <c r="U383" s="5">
        <v>45167</v>
      </c>
      <c r="V383">
        <v>4.6210000000000004</v>
      </c>
      <c r="W383">
        <v>4.6849999999999996</v>
      </c>
      <c r="X383">
        <v>4.5869999999999997</v>
      </c>
      <c r="Y383">
        <v>4.6310000000000002</v>
      </c>
      <c r="Z383">
        <f t="shared" si="6"/>
        <v>16.835236385000002</v>
      </c>
      <c r="AA383">
        <v>46.8</v>
      </c>
    </row>
    <row r="384" spans="1:27" x14ac:dyDescent="0.35">
      <c r="A384">
        <v>5</v>
      </c>
      <c r="B384">
        <v>6</v>
      </c>
      <c r="C384">
        <v>2</v>
      </c>
      <c r="D384">
        <v>30</v>
      </c>
      <c r="E384" s="2">
        <v>6</v>
      </c>
      <c r="F384">
        <v>32</v>
      </c>
      <c r="G384">
        <v>10</v>
      </c>
      <c r="H384" t="s">
        <v>50</v>
      </c>
      <c r="I384">
        <v>331</v>
      </c>
      <c r="J384" s="5">
        <v>45132</v>
      </c>
      <c r="K384" s="5" t="s">
        <v>184</v>
      </c>
      <c r="L384">
        <v>1</v>
      </c>
      <c r="M384" s="5">
        <v>45140</v>
      </c>
      <c r="N384" s="5">
        <v>45148</v>
      </c>
      <c r="O384">
        <v>9.9090000000000007</v>
      </c>
      <c r="P384">
        <v>15</v>
      </c>
      <c r="Q384">
        <v>16350000</v>
      </c>
      <c r="R384">
        <v>1</v>
      </c>
      <c r="S384" t="s">
        <v>186</v>
      </c>
      <c r="T384" s="5">
        <v>45149</v>
      </c>
      <c r="U384" s="5">
        <v>45149</v>
      </c>
      <c r="V384" s="8">
        <v>3.1829999999999998</v>
      </c>
      <c r="W384" s="8">
        <v>2.1240000000000001</v>
      </c>
      <c r="X384" s="8">
        <v>2.3580000000000001</v>
      </c>
      <c r="Y384">
        <f>AVERAGE(V384:X384)</f>
        <v>2.5550000000000002</v>
      </c>
      <c r="Z384">
        <f t="shared" si="6"/>
        <v>5.1244996250000003</v>
      </c>
      <c r="AA384">
        <v>46.8</v>
      </c>
    </row>
    <row r="385" spans="1:27" x14ac:dyDescent="0.35">
      <c r="A385">
        <v>6</v>
      </c>
      <c r="B385">
        <v>7</v>
      </c>
      <c r="C385">
        <v>4</v>
      </c>
      <c r="D385">
        <v>35</v>
      </c>
      <c r="E385" s="2">
        <v>10</v>
      </c>
      <c r="F385">
        <v>32</v>
      </c>
      <c r="G385">
        <v>10</v>
      </c>
      <c r="H385" t="s">
        <v>52</v>
      </c>
      <c r="I385">
        <v>391</v>
      </c>
      <c r="J385" s="5">
        <v>45126</v>
      </c>
      <c r="K385" s="6">
        <v>3346.5</v>
      </c>
      <c r="L385">
        <v>1</v>
      </c>
      <c r="M385" s="5">
        <v>45160</v>
      </c>
      <c r="N385" s="5">
        <v>45160</v>
      </c>
      <c r="O385">
        <v>9.7249999999999996</v>
      </c>
      <c r="P385">
        <v>16</v>
      </c>
      <c r="Q385">
        <v>17440000</v>
      </c>
      <c r="R385">
        <v>2</v>
      </c>
      <c r="S385" t="s">
        <v>185</v>
      </c>
      <c r="T385" s="5">
        <v>45161</v>
      </c>
      <c r="U385" s="5">
        <v>45167</v>
      </c>
      <c r="V385">
        <v>4.306</v>
      </c>
      <c r="W385">
        <v>4.82</v>
      </c>
      <c r="X385">
        <v>4.33</v>
      </c>
      <c r="Y385">
        <v>4.4853333329999998</v>
      </c>
      <c r="Z385">
        <f t="shared" si="6"/>
        <v>15.792798859874896</v>
      </c>
      <c r="AA385">
        <v>46.8</v>
      </c>
    </row>
    <row r="386" spans="1:27" x14ac:dyDescent="0.35">
      <c r="A386">
        <v>5</v>
      </c>
      <c r="B386">
        <v>6</v>
      </c>
      <c r="C386">
        <v>2</v>
      </c>
      <c r="D386">
        <v>30</v>
      </c>
      <c r="E386" s="2">
        <v>8</v>
      </c>
      <c r="F386">
        <v>30</v>
      </c>
      <c r="G386">
        <v>5</v>
      </c>
      <c r="H386" t="s">
        <v>49</v>
      </c>
      <c r="I386">
        <v>333</v>
      </c>
      <c r="J386" s="5">
        <v>45132</v>
      </c>
      <c r="K386" s="5" t="s">
        <v>184</v>
      </c>
      <c r="L386">
        <v>1</v>
      </c>
      <c r="M386" s="5">
        <v>45140</v>
      </c>
      <c r="N386" s="5">
        <v>45148</v>
      </c>
      <c r="O386">
        <v>9.9090000000000007</v>
      </c>
      <c r="P386">
        <v>15</v>
      </c>
      <c r="Q386">
        <v>16350000</v>
      </c>
      <c r="R386">
        <v>1</v>
      </c>
      <c r="S386" t="s">
        <v>186</v>
      </c>
      <c r="T386" s="5">
        <v>45149</v>
      </c>
      <c r="U386" s="5">
        <v>45149</v>
      </c>
      <c r="V386" s="8">
        <v>2.4159999999999999</v>
      </c>
      <c r="W386" s="8">
        <v>2.4590000000000001</v>
      </c>
      <c r="X386" s="8">
        <v>2.3940000000000001</v>
      </c>
      <c r="Y386">
        <f>AVERAGE(V386:X386)</f>
        <v>2.423</v>
      </c>
      <c r="Z386">
        <f t="shared" si="6"/>
        <v>4.6086792650000001</v>
      </c>
      <c r="AA386">
        <v>46.8</v>
      </c>
    </row>
    <row r="387" spans="1:27" x14ac:dyDescent="0.35">
      <c r="A387">
        <v>5</v>
      </c>
      <c r="B387">
        <v>6</v>
      </c>
      <c r="C387">
        <v>2</v>
      </c>
      <c r="D387">
        <v>30</v>
      </c>
      <c r="E387" s="2">
        <v>9</v>
      </c>
      <c r="F387">
        <v>30</v>
      </c>
      <c r="G387">
        <v>5</v>
      </c>
      <c r="H387" t="s">
        <v>50</v>
      </c>
      <c r="I387">
        <v>334</v>
      </c>
      <c r="J387" s="5">
        <v>45132</v>
      </c>
      <c r="K387" s="5" t="s">
        <v>184</v>
      </c>
      <c r="L387">
        <v>1</v>
      </c>
      <c r="M387" s="5">
        <v>45140</v>
      </c>
      <c r="N387" s="5">
        <v>45148</v>
      </c>
      <c r="O387">
        <v>9.9090000000000007</v>
      </c>
      <c r="P387">
        <v>15</v>
      </c>
      <c r="Q387">
        <v>16350000</v>
      </c>
      <c r="R387">
        <v>1</v>
      </c>
      <c r="S387" t="s">
        <v>186</v>
      </c>
      <c r="T387" s="5">
        <v>45149</v>
      </c>
      <c r="U387" s="5">
        <v>45149</v>
      </c>
      <c r="V387" s="8">
        <v>2.6139999999999999</v>
      </c>
      <c r="W387" s="8">
        <v>3.056</v>
      </c>
      <c r="X387" s="8">
        <v>2.613</v>
      </c>
      <c r="Y387">
        <f>AVERAGE(V387:X387)</f>
        <v>2.7609999999999997</v>
      </c>
      <c r="Z387">
        <f t="shared" si="6"/>
        <v>5.9841499849999993</v>
      </c>
      <c r="AA387">
        <v>46.8</v>
      </c>
    </row>
    <row r="388" spans="1:27" x14ac:dyDescent="0.35">
      <c r="A388">
        <v>3</v>
      </c>
      <c r="B388">
        <v>3</v>
      </c>
      <c r="C388">
        <v>3</v>
      </c>
      <c r="D388">
        <v>21</v>
      </c>
      <c r="E388" s="2">
        <v>8</v>
      </c>
      <c r="F388">
        <v>32</v>
      </c>
      <c r="G388">
        <v>10</v>
      </c>
      <c r="H388" t="s">
        <v>51</v>
      </c>
      <c r="I388">
        <v>223</v>
      </c>
      <c r="J388" s="5">
        <v>45127</v>
      </c>
      <c r="K388" s="6" t="s">
        <v>184</v>
      </c>
      <c r="L388">
        <v>1</v>
      </c>
      <c r="M388" s="5">
        <v>45008</v>
      </c>
      <c r="N388" s="5">
        <v>45008</v>
      </c>
      <c r="O388">
        <v>9.9860000000000007</v>
      </c>
      <c r="P388">
        <v>529</v>
      </c>
      <c r="Q388">
        <v>144152500</v>
      </c>
      <c r="R388">
        <v>1</v>
      </c>
      <c r="S388" t="s">
        <v>186</v>
      </c>
      <c r="T388" s="5">
        <v>45009</v>
      </c>
      <c r="U388" s="5">
        <v>45010</v>
      </c>
      <c r="V388">
        <v>6.0270000000000001</v>
      </c>
      <c r="W388">
        <v>5.9</v>
      </c>
      <c r="Y388">
        <v>5.9634999999999998</v>
      </c>
      <c r="Z388">
        <f>3.14*(Y388/2)^2</f>
        <v>27.917215816249996</v>
      </c>
      <c r="AA388">
        <v>46.8</v>
      </c>
    </row>
    <row r="389" spans="1:27" x14ac:dyDescent="0.35">
      <c r="A389">
        <v>5</v>
      </c>
      <c r="B389">
        <v>6</v>
      </c>
      <c r="C389">
        <v>2</v>
      </c>
      <c r="D389">
        <v>30</v>
      </c>
      <c r="E389" s="2">
        <v>11</v>
      </c>
      <c r="F389">
        <v>30</v>
      </c>
      <c r="G389">
        <v>1</v>
      </c>
      <c r="H389" t="s">
        <v>49</v>
      </c>
      <c r="I389">
        <v>336</v>
      </c>
      <c r="J389" s="5">
        <v>45136</v>
      </c>
      <c r="K389" s="5" t="s">
        <v>184</v>
      </c>
      <c r="L389">
        <v>1</v>
      </c>
      <c r="M389" s="5">
        <v>45140</v>
      </c>
      <c r="N389" s="5">
        <v>45148</v>
      </c>
      <c r="O389">
        <v>9.9090000000000007</v>
      </c>
      <c r="P389">
        <v>15</v>
      </c>
      <c r="Q389">
        <v>16350000</v>
      </c>
      <c r="R389">
        <v>1</v>
      </c>
      <c r="S389" t="s">
        <v>186</v>
      </c>
      <c r="T389" s="5">
        <v>45149</v>
      </c>
      <c r="U389" s="5">
        <v>45149</v>
      </c>
      <c r="V389" s="8">
        <v>1.6259999999999999</v>
      </c>
      <c r="W389" s="8">
        <v>1.855</v>
      </c>
      <c r="X389" s="8">
        <v>1.7310000000000001</v>
      </c>
      <c r="Y389">
        <f t="shared" ref="Y389:Y398" si="7">AVERAGE(V389:X389)</f>
        <v>1.7373333333333332</v>
      </c>
      <c r="Z389">
        <f t="shared" ref="Z389:Z398" si="8">(3.14)*((Y389/2)^2)</f>
        <v>2.3693867822222221</v>
      </c>
      <c r="AA389">
        <v>46.8</v>
      </c>
    </row>
    <row r="390" spans="1:27" x14ac:dyDescent="0.35">
      <c r="A390">
        <v>5</v>
      </c>
      <c r="B390">
        <v>6</v>
      </c>
      <c r="C390">
        <v>2</v>
      </c>
      <c r="D390">
        <v>30</v>
      </c>
      <c r="E390" s="2">
        <v>4</v>
      </c>
      <c r="F390">
        <v>30</v>
      </c>
      <c r="G390">
        <v>5</v>
      </c>
      <c r="H390" t="s">
        <v>51</v>
      </c>
      <c r="I390">
        <v>329</v>
      </c>
      <c r="J390" s="5">
        <v>45132</v>
      </c>
      <c r="K390" s="6">
        <v>12144</v>
      </c>
      <c r="L390">
        <v>1</v>
      </c>
      <c r="M390" s="5">
        <v>45140</v>
      </c>
      <c r="N390" s="5">
        <v>45148</v>
      </c>
      <c r="O390">
        <v>9.9090000000000007</v>
      </c>
      <c r="P390">
        <v>15</v>
      </c>
      <c r="Q390">
        <v>16350000</v>
      </c>
      <c r="R390">
        <v>1</v>
      </c>
      <c r="S390" t="s">
        <v>186</v>
      </c>
      <c r="T390" s="5">
        <v>45149</v>
      </c>
      <c r="U390" s="5">
        <v>45149</v>
      </c>
      <c r="V390" s="8">
        <v>3.9249999999999998</v>
      </c>
      <c r="W390" s="8">
        <v>3.496</v>
      </c>
      <c r="X390" s="8">
        <v>3.7759999999999998</v>
      </c>
      <c r="Y390">
        <f t="shared" si="7"/>
        <v>3.7323333333333331</v>
      </c>
      <c r="Z390">
        <f t="shared" si="8"/>
        <v>10.935295007222221</v>
      </c>
      <c r="AA390">
        <v>46.8</v>
      </c>
    </row>
    <row r="391" spans="1:27" x14ac:dyDescent="0.35">
      <c r="A391">
        <v>5</v>
      </c>
      <c r="B391">
        <v>6</v>
      </c>
      <c r="C391">
        <v>2</v>
      </c>
      <c r="D391">
        <v>30</v>
      </c>
      <c r="E391" s="2">
        <v>13</v>
      </c>
      <c r="F391" t="s">
        <v>184</v>
      </c>
      <c r="G391" t="s">
        <v>184</v>
      </c>
      <c r="H391" t="s">
        <v>187</v>
      </c>
      <c r="I391">
        <v>338</v>
      </c>
      <c r="J391" t="s">
        <v>184</v>
      </c>
      <c r="K391" s="5" t="s">
        <v>184</v>
      </c>
      <c r="L391">
        <v>1</v>
      </c>
      <c r="M391" s="5">
        <v>45140</v>
      </c>
      <c r="N391" s="5">
        <v>45148</v>
      </c>
      <c r="O391">
        <v>9.9090000000000007</v>
      </c>
      <c r="P391">
        <v>15</v>
      </c>
      <c r="Q391">
        <v>16350000</v>
      </c>
      <c r="R391">
        <v>1</v>
      </c>
      <c r="S391" t="s">
        <v>186</v>
      </c>
      <c r="T391" s="5">
        <v>45149</v>
      </c>
      <c r="U391" s="5">
        <v>45149</v>
      </c>
      <c r="V391" s="8">
        <v>1.1399999999999999</v>
      </c>
      <c r="W391" s="8">
        <v>1.2709999999999999</v>
      </c>
      <c r="X391" s="8">
        <v>1.163</v>
      </c>
      <c r="Y391">
        <f t="shared" si="7"/>
        <v>1.1913333333333334</v>
      </c>
      <c r="Z391">
        <f t="shared" si="8"/>
        <v>1.1141309622222224</v>
      </c>
      <c r="AA391">
        <v>46.8</v>
      </c>
    </row>
    <row r="392" spans="1:27" x14ac:dyDescent="0.35">
      <c r="A392">
        <v>5</v>
      </c>
      <c r="B392">
        <v>6</v>
      </c>
      <c r="C392">
        <v>3</v>
      </c>
      <c r="D392">
        <v>31</v>
      </c>
      <c r="E392" s="2">
        <v>1</v>
      </c>
      <c r="F392">
        <v>30</v>
      </c>
      <c r="G392">
        <v>10</v>
      </c>
      <c r="H392" t="s">
        <v>50</v>
      </c>
      <c r="I392">
        <v>339</v>
      </c>
      <c r="J392" s="5">
        <v>45120</v>
      </c>
      <c r="K392" s="5" t="s">
        <v>184</v>
      </c>
      <c r="L392">
        <v>0</v>
      </c>
      <c r="M392" s="5">
        <v>45140</v>
      </c>
      <c r="N392" s="5">
        <v>45148</v>
      </c>
      <c r="O392">
        <v>9.9090000000000007</v>
      </c>
      <c r="P392">
        <v>15</v>
      </c>
      <c r="Q392">
        <v>16350000</v>
      </c>
      <c r="R392">
        <v>1</v>
      </c>
      <c r="S392" t="s">
        <v>186</v>
      </c>
      <c r="T392" s="5">
        <v>45149</v>
      </c>
      <c r="U392" s="5">
        <v>45149</v>
      </c>
      <c r="V392" s="8">
        <v>1.284</v>
      </c>
      <c r="W392" s="8">
        <v>1.272</v>
      </c>
      <c r="X392" s="8">
        <v>1.319</v>
      </c>
      <c r="Y392">
        <f t="shared" si="7"/>
        <v>1.2916666666666667</v>
      </c>
      <c r="Z392">
        <f t="shared" si="8"/>
        <v>1.3096961805555558</v>
      </c>
      <c r="AA392">
        <v>46.8</v>
      </c>
    </row>
    <row r="393" spans="1:27" x14ac:dyDescent="0.35">
      <c r="A393">
        <v>5</v>
      </c>
      <c r="B393">
        <v>6</v>
      </c>
      <c r="C393">
        <v>3</v>
      </c>
      <c r="D393">
        <v>31</v>
      </c>
      <c r="E393" s="2">
        <v>2</v>
      </c>
      <c r="F393">
        <v>32</v>
      </c>
      <c r="G393">
        <v>10</v>
      </c>
      <c r="H393" t="s">
        <v>50</v>
      </c>
      <c r="I393">
        <v>340</v>
      </c>
      <c r="J393" s="5">
        <v>45136</v>
      </c>
      <c r="K393" s="5" t="s">
        <v>184</v>
      </c>
      <c r="L393">
        <v>1</v>
      </c>
      <c r="M393" s="5">
        <v>45140</v>
      </c>
      <c r="N393" s="5">
        <v>45148</v>
      </c>
      <c r="O393">
        <v>9.9090000000000007</v>
      </c>
      <c r="P393">
        <v>15</v>
      </c>
      <c r="Q393">
        <v>16350000</v>
      </c>
      <c r="R393">
        <v>1</v>
      </c>
      <c r="S393" t="s">
        <v>186</v>
      </c>
      <c r="T393" s="5">
        <v>45149</v>
      </c>
      <c r="U393" s="5">
        <v>45149</v>
      </c>
      <c r="V393" s="8">
        <v>2.8620000000000001</v>
      </c>
      <c r="W393" s="8">
        <v>2.3210000000000002</v>
      </c>
      <c r="X393" s="8">
        <v>2.3090000000000002</v>
      </c>
      <c r="Y393">
        <f t="shared" si="7"/>
        <v>2.4973333333333332</v>
      </c>
      <c r="Z393">
        <f t="shared" si="8"/>
        <v>4.8957889155555554</v>
      </c>
      <c r="AA393">
        <v>46.8</v>
      </c>
    </row>
    <row r="394" spans="1:27" x14ac:dyDescent="0.35">
      <c r="A394">
        <v>5</v>
      </c>
      <c r="B394">
        <v>6</v>
      </c>
      <c r="C394">
        <v>3</v>
      </c>
      <c r="D394">
        <v>31</v>
      </c>
      <c r="E394" s="2">
        <v>3</v>
      </c>
      <c r="F394">
        <v>32</v>
      </c>
      <c r="G394">
        <v>1</v>
      </c>
      <c r="H394" t="s">
        <v>50</v>
      </c>
      <c r="I394">
        <v>341</v>
      </c>
      <c r="J394" s="5">
        <v>45132</v>
      </c>
      <c r="K394" s="5" t="s">
        <v>184</v>
      </c>
      <c r="L394">
        <v>1</v>
      </c>
      <c r="M394" s="5">
        <v>45140</v>
      </c>
      <c r="N394" s="5">
        <v>45148</v>
      </c>
      <c r="O394">
        <v>9.9090000000000007</v>
      </c>
      <c r="P394">
        <v>15</v>
      </c>
      <c r="Q394">
        <v>16350000</v>
      </c>
      <c r="R394">
        <v>1</v>
      </c>
      <c r="S394" t="s">
        <v>186</v>
      </c>
      <c r="T394" s="5">
        <v>45149</v>
      </c>
      <c r="U394" s="5">
        <v>45149</v>
      </c>
      <c r="V394" s="8">
        <v>3.4359999999999999</v>
      </c>
      <c r="W394" s="8">
        <v>2.2879999999999998</v>
      </c>
      <c r="X394" s="8">
        <v>2.9609999999999999</v>
      </c>
      <c r="Y394">
        <f t="shared" si="7"/>
        <v>2.895</v>
      </c>
      <c r="Z394">
        <f t="shared" si="8"/>
        <v>6.5791046249999994</v>
      </c>
      <c r="AA394">
        <v>46.8</v>
      </c>
    </row>
    <row r="395" spans="1:27" x14ac:dyDescent="0.35">
      <c r="A395">
        <v>5</v>
      </c>
      <c r="B395">
        <v>6</v>
      </c>
      <c r="C395">
        <v>3</v>
      </c>
      <c r="D395">
        <v>31</v>
      </c>
      <c r="E395" s="2">
        <v>4</v>
      </c>
      <c r="F395">
        <v>30</v>
      </c>
      <c r="G395">
        <v>1</v>
      </c>
      <c r="H395" t="s">
        <v>50</v>
      </c>
      <c r="I395">
        <v>342</v>
      </c>
      <c r="J395" s="5">
        <v>45132</v>
      </c>
      <c r="K395" s="5" t="s">
        <v>184</v>
      </c>
      <c r="L395">
        <v>1</v>
      </c>
      <c r="M395" s="5">
        <v>45140</v>
      </c>
      <c r="N395" s="5">
        <v>45148</v>
      </c>
      <c r="O395">
        <v>9.9090000000000007</v>
      </c>
      <c r="P395">
        <v>15</v>
      </c>
      <c r="Q395">
        <v>16350000</v>
      </c>
      <c r="R395">
        <v>1</v>
      </c>
      <c r="S395" t="s">
        <v>186</v>
      </c>
      <c r="T395" s="5">
        <v>45149</v>
      </c>
      <c r="U395" s="5">
        <v>45149</v>
      </c>
      <c r="V395" s="8">
        <v>2.028</v>
      </c>
      <c r="W395" s="8">
        <v>2.0310000000000001</v>
      </c>
      <c r="X395" s="8">
        <v>1.8680000000000001</v>
      </c>
      <c r="Y395">
        <f t="shared" si="7"/>
        <v>1.9756666666666669</v>
      </c>
      <c r="Z395">
        <f t="shared" si="8"/>
        <v>3.0640581405555563</v>
      </c>
      <c r="AA395">
        <v>46.8</v>
      </c>
    </row>
    <row r="396" spans="1:27" x14ac:dyDescent="0.35">
      <c r="A396">
        <v>5</v>
      </c>
      <c r="B396">
        <v>6</v>
      </c>
      <c r="C396">
        <v>3</v>
      </c>
      <c r="D396">
        <v>31</v>
      </c>
      <c r="E396" s="2">
        <v>5</v>
      </c>
      <c r="F396">
        <v>27</v>
      </c>
      <c r="G396">
        <v>5</v>
      </c>
      <c r="H396" t="s">
        <v>49</v>
      </c>
      <c r="I396">
        <v>343</v>
      </c>
      <c r="J396" s="5">
        <v>45136</v>
      </c>
      <c r="K396" s="5" t="s">
        <v>184</v>
      </c>
      <c r="L396">
        <v>0</v>
      </c>
      <c r="M396" s="5">
        <v>45140</v>
      </c>
      <c r="N396" s="5">
        <v>45148</v>
      </c>
      <c r="O396">
        <v>9.9090000000000007</v>
      </c>
      <c r="P396">
        <v>15</v>
      </c>
      <c r="Q396">
        <v>16350000</v>
      </c>
      <c r="R396">
        <v>1</v>
      </c>
      <c r="S396" t="s">
        <v>186</v>
      </c>
      <c r="T396" s="5">
        <v>45149</v>
      </c>
      <c r="U396" s="5">
        <v>45149</v>
      </c>
      <c r="V396" s="8">
        <v>1.284</v>
      </c>
      <c r="W396" s="8">
        <v>1.2849999999999999</v>
      </c>
      <c r="X396" s="8">
        <v>1.339</v>
      </c>
      <c r="Y396">
        <f t="shared" si="7"/>
        <v>1.3026666666666666</v>
      </c>
      <c r="Z396">
        <f t="shared" si="8"/>
        <v>1.3320982488888891</v>
      </c>
      <c r="AA396">
        <v>46.8</v>
      </c>
    </row>
    <row r="397" spans="1:27" x14ac:dyDescent="0.35">
      <c r="A397">
        <v>5</v>
      </c>
      <c r="B397">
        <v>6</v>
      </c>
      <c r="C397">
        <v>3</v>
      </c>
      <c r="D397">
        <v>31</v>
      </c>
      <c r="E397" s="2">
        <v>6</v>
      </c>
      <c r="F397">
        <v>27</v>
      </c>
      <c r="G397">
        <v>5</v>
      </c>
      <c r="H397" t="s">
        <v>50</v>
      </c>
      <c r="I397">
        <v>344</v>
      </c>
      <c r="J397" s="5">
        <v>45120</v>
      </c>
      <c r="K397" s="5" t="s">
        <v>184</v>
      </c>
      <c r="L397">
        <v>1</v>
      </c>
      <c r="M397" s="5">
        <v>45140</v>
      </c>
      <c r="N397" s="5">
        <v>45148</v>
      </c>
      <c r="O397">
        <v>9.9090000000000007</v>
      </c>
      <c r="P397">
        <v>15</v>
      </c>
      <c r="Q397">
        <v>16350000</v>
      </c>
      <c r="R397">
        <v>1</v>
      </c>
      <c r="S397" t="s">
        <v>186</v>
      </c>
      <c r="T397" s="5">
        <v>45149</v>
      </c>
      <c r="U397" s="5">
        <v>45149</v>
      </c>
      <c r="V397" s="8">
        <v>2.7789999999999999</v>
      </c>
      <c r="W397" s="8">
        <v>2.5950000000000002</v>
      </c>
      <c r="X397" s="8">
        <v>2.9169999999999998</v>
      </c>
      <c r="Y397" s="8">
        <f t="shared" si="7"/>
        <v>2.7636666666666669</v>
      </c>
      <c r="Z397" s="8">
        <f t="shared" si="8"/>
        <v>5.995714953888891</v>
      </c>
      <c r="AA397">
        <v>46.8</v>
      </c>
    </row>
    <row r="398" spans="1:27" x14ac:dyDescent="0.35">
      <c r="A398">
        <v>5</v>
      </c>
      <c r="B398">
        <v>6</v>
      </c>
      <c r="C398">
        <v>2</v>
      </c>
      <c r="D398">
        <v>30</v>
      </c>
      <c r="E398" s="2">
        <v>5</v>
      </c>
      <c r="F398">
        <v>32</v>
      </c>
      <c r="G398">
        <v>10</v>
      </c>
      <c r="H398" t="s">
        <v>52</v>
      </c>
      <c r="I398">
        <v>330</v>
      </c>
      <c r="J398" s="5">
        <v>45132</v>
      </c>
      <c r="K398" s="6">
        <v>1518</v>
      </c>
      <c r="L398">
        <v>1</v>
      </c>
      <c r="M398" s="5">
        <v>45140</v>
      </c>
      <c r="N398" s="5">
        <v>45148</v>
      </c>
      <c r="O398">
        <v>9.9090000000000007</v>
      </c>
      <c r="P398">
        <v>15</v>
      </c>
      <c r="Q398">
        <v>16350000</v>
      </c>
      <c r="R398">
        <v>1</v>
      </c>
      <c r="S398" t="s">
        <v>186</v>
      </c>
      <c r="T398" s="5">
        <v>45149</v>
      </c>
      <c r="U398" s="5">
        <v>45149</v>
      </c>
      <c r="V398" s="8">
        <v>3.4670000000000001</v>
      </c>
      <c r="W398" s="8">
        <v>3.4409999999999998</v>
      </c>
      <c r="X398" s="8">
        <v>3.3010000000000002</v>
      </c>
      <c r="Y398">
        <f t="shared" si="7"/>
        <v>3.403</v>
      </c>
      <c r="Z398">
        <f t="shared" si="8"/>
        <v>9.0906210650000006</v>
      </c>
      <c r="AA398">
        <v>46.8</v>
      </c>
    </row>
    <row r="399" spans="1:27" x14ac:dyDescent="0.35">
      <c r="A399">
        <v>5</v>
      </c>
      <c r="B399">
        <v>6</v>
      </c>
      <c r="C399">
        <v>3</v>
      </c>
      <c r="D399">
        <v>31</v>
      </c>
      <c r="E399" s="2">
        <v>8</v>
      </c>
      <c r="F399" t="s">
        <v>184</v>
      </c>
      <c r="G399" t="s">
        <v>184</v>
      </c>
      <c r="H399" t="s">
        <v>184</v>
      </c>
      <c r="I399">
        <v>346</v>
      </c>
      <c r="J399" t="s">
        <v>184</v>
      </c>
      <c r="K399" s="5" t="s">
        <v>184</v>
      </c>
      <c r="L399">
        <v>0</v>
      </c>
      <c r="M399" s="5">
        <v>45140</v>
      </c>
      <c r="N399" s="5">
        <v>45148</v>
      </c>
      <c r="O399">
        <v>9.9090000000000007</v>
      </c>
      <c r="P399">
        <v>15</v>
      </c>
      <c r="Q399">
        <v>16350000</v>
      </c>
      <c r="R399">
        <v>1</v>
      </c>
      <c r="S399" t="s">
        <v>186</v>
      </c>
      <c r="T399" s="5">
        <v>45149</v>
      </c>
      <c r="U399" s="5">
        <v>45149</v>
      </c>
      <c r="V399" s="8" t="s">
        <v>184</v>
      </c>
      <c r="W399" s="8" t="s">
        <v>184</v>
      </c>
      <c r="X399" s="8" t="s">
        <v>184</v>
      </c>
      <c r="Y399" s="8" t="s">
        <v>184</v>
      </c>
      <c r="Z399" s="8" t="s">
        <v>184</v>
      </c>
      <c r="AA399">
        <v>46.8</v>
      </c>
    </row>
    <row r="400" spans="1:27" x14ac:dyDescent="0.35">
      <c r="A400">
        <v>5</v>
      </c>
      <c r="B400">
        <v>6</v>
      </c>
      <c r="C400">
        <v>3</v>
      </c>
      <c r="D400">
        <v>31</v>
      </c>
      <c r="E400" s="2">
        <v>9</v>
      </c>
      <c r="F400" t="s">
        <v>184</v>
      </c>
      <c r="G400" t="s">
        <v>184</v>
      </c>
      <c r="H400" t="s">
        <v>184</v>
      </c>
      <c r="I400">
        <v>347</v>
      </c>
      <c r="J400" t="s">
        <v>184</v>
      </c>
      <c r="K400" s="5" t="s">
        <v>184</v>
      </c>
      <c r="L400">
        <v>0</v>
      </c>
      <c r="M400" s="5">
        <v>45140</v>
      </c>
      <c r="N400" s="5">
        <v>45148</v>
      </c>
      <c r="O400">
        <v>9.9090000000000007</v>
      </c>
      <c r="P400">
        <v>15</v>
      </c>
      <c r="Q400">
        <v>16350000</v>
      </c>
      <c r="R400">
        <v>1</v>
      </c>
      <c r="S400" t="s">
        <v>186</v>
      </c>
      <c r="T400" s="5">
        <v>45149</v>
      </c>
      <c r="U400" s="5">
        <v>45149</v>
      </c>
      <c r="V400" s="8" t="s">
        <v>184</v>
      </c>
      <c r="W400" s="8" t="s">
        <v>184</v>
      </c>
      <c r="X400" s="8" t="s">
        <v>184</v>
      </c>
      <c r="Y400" s="8" t="s">
        <v>184</v>
      </c>
      <c r="Z400" s="8" t="s">
        <v>184</v>
      </c>
      <c r="AA400">
        <v>46.8</v>
      </c>
    </row>
    <row r="401" spans="1:27" x14ac:dyDescent="0.35">
      <c r="A401">
        <v>5</v>
      </c>
      <c r="B401">
        <v>6</v>
      </c>
      <c r="C401">
        <v>3</v>
      </c>
      <c r="D401">
        <v>31</v>
      </c>
      <c r="E401" s="2">
        <v>10</v>
      </c>
      <c r="F401" t="s">
        <v>184</v>
      </c>
      <c r="G401" t="s">
        <v>184</v>
      </c>
      <c r="H401" t="s">
        <v>184</v>
      </c>
      <c r="I401">
        <v>348</v>
      </c>
      <c r="J401" t="s">
        <v>184</v>
      </c>
      <c r="K401" s="5" t="s">
        <v>184</v>
      </c>
      <c r="L401">
        <v>0</v>
      </c>
      <c r="M401" s="5">
        <v>45140</v>
      </c>
      <c r="N401" s="5">
        <v>45148</v>
      </c>
      <c r="O401">
        <v>9.9090000000000007</v>
      </c>
      <c r="P401">
        <v>15</v>
      </c>
      <c r="Q401">
        <v>16350000</v>
      </c>
      <c r="R401">
        <v>1</v>
      </c>
      <c r="S401" t="s">
        <v>186</v>
      </c>
      <c r="T401" s="5">
        <v>45149</v>
      </c>
      <c r="U401" s="5">
        <v>45149</v>
      </c>
      <c r="V401" s="8" t="s">
        <v>184</v>
      </c>
      <c r="W401" s="8" t="s">
        <v>184</v>
      </c>
      <c r="X401" s="8" t="s">
        <v>184</v>
      </c>
      <c r="Y401" s="8" t="s">
        <v>184</v>
      </c>
      <c r="Z401" s="8" t="s">
        <v>184</v>
      </c>
      <c r="AA401">
        <v>46.8</v>
      </c>
    </row>
    <row r="402" spans="1:27" x14ac:dyDescent="0.35">
      <c r="A402">
        <v>5</v>
      </c>
      <c r="B402">
        <v>6</v>
      </c>
      <c r="C402">
        <v>3</v>
      </c>
      <c r="D402">
        <v>31</v>
      </c>
      <c r="E402" s="2">
        <v>11</v>
      </c>
      <c r="F402" t="s">
        <v>184</v>
      </c>
      <c r="G402" t="s">
        <v>184</v>
      </c>
      <c r="H402" t="s">
        <v>184</v>
      </c>
      <c r="I402">
        <v>349</v>
      </c>
      <c r="J402" t="s">
        <v>184</v>
      </c>
      <c r="K402" s="5" t="s">
        <v>184</v>
      </c>
      <c r="L402">
        <v>0</v>
      </c>
      <c r="M402" s="5">
        <v>45140</v>
      </c>
      <c r="N402" s="5">
        <v>45148</v>
      </c>
      <c r="O402">
        <v>9.9090000000000007</v>
      </c>
      <c r="P402">
        <v>15</v>
      </c>
      <c r="Q402">
        <v>16350000</v>
      </c>
      <c r="R402">
        <v>1</v>
      </c>
      <c r="S402" t="s">
        <v>186</v>
      </c>
      <c r="T402" s="5">
        <v>45149</v>
      </c>
      <c r="U402" s="5">
        <v>45149</v>
      </c>
      <c r="V402" s="8" t="s">
        <v>184</v>
      </c>
      <c r="W402" s="8" t="s">
        <v>184</v>
      </c>
      <c r="X402" s="8" t="s">
        <v>184</v>
      </c>
      <c r="Y402" s="8" t="s">
        <v>184</v>
      </c>
      <c r="Z402" s="8" t="s">
        <v>184</v>
      </c>
      <c r="AA402">
        <v>46.8</v>
      </c>
    </row>
    <row r="403" spans="1:27" x14ac:dyDescent="0.35">
      <c r="A403">
        <v>5</v>
      </c>
      <c r="B403">
        <v>6</v>
      </c>
      <c r="C403">
        <v>3</v>
      </c>
      <c r="D403">
        <v>31</v>
      </c>
      <c r="E403" s="2">
        <v>12</v>
      </c>
      <c r="F403" t="s">
        <v>184</v>
      </c>
      <c r="G403" t="s">
        <v>184</v>
      </c>
      <c r="H403" t="s">
        <v>184</v>
      </c>
      <c r="I403">
        <v>350</v>
      </c>
      <c r="J403" t="s">
        <v>184</v>
      </c>
      <c r="K403" s="5" t="s">
        <v>184</v>
      </c>
      <c r="L403">
        <v>0</v>
      </c>
      <c r="M403" s="5">
        <v>45140</v>
      </c>
      <c r="N403" s="5">
        <v>45148</v>
      </c>
      <c r="O403">
        <v>9.9090000000000007</v>
      </c>
      <c r="P403">
        <v>15</v>
      </c>
      <c r="Q403">
        <v>16350000</v>
      </c>
      <c r="R403">
        <v>1</v>
      </c>
      <c r="S403" t="s">
        <v>186</v>
      </c>
      <c r="T403" s="5">
        <v>45149</v>
      </c>
      <c r="U403" s="5">
        <v>45149</v>
      </c>
      <c r="V403" s="8" t="s">
        <v>184</v>
      </c>
      <c r="W403" s="8" t="s">
        <v>184</v>
      </c>
      <c r="X403" s="8" t="s">
        <v>184</v>
      </c>
      <c r="Y403" s="8" t="s">
        <v>184</v>
      </c>
      <c r="Z403" s="8" t="s">
        <v>184</v>
      </c>
      <c r="AA403">
        <v>46.8</v>
      </c>
    </row>
    <row r="404" spans="1:27" x14ac:dyDescent="0.35">
      <c r="A404">
        <v>5</v>
      </c>
      <c r="B404">
        <v>6</v>
      </c>
      <c r="C404">
        <v>3</v>
      </c>
      <c r="D404">
        <v>31</v>
      </c>
      <c r="E404" s="2">
        <v>13</v>
      </c>
      <c r="F404" t="s">
        <v>184</v>
      </c>
      <c r="G404" t="s">
        <v>184</v>
      </c>
      <c r="H404" t="s">
        <v>187</v>
      </c>
      <c r="I404">
        <v>351</v>
      </c>
      <c r="J404" t="s">
        <v>184</v>
      </c>
      <c r="K404" s="5" t="s">
        <v>184</v>
      </c>
      <c r="L404">
        <v>1</v>
      </c>
      <c r="M404" s="5">
        <v>45140</v>
      </c>
      <c r="N404" s="5">
        <v>45148</v>
      </c>
      <c r="O404">
        <v>9.9090000000000007</v>
      </c>
      <c r="P404">
        <v>15</v>
      </c>
      <c r="Q404">
        <v>16350000</v>
      </c>
      <c r="R404">
        <v>1</v>
      </c>
      <c r="S404" t="s">
        <v>186</v>
      </c>
      <c r="T404" s="5">
        <v>45149</v>
      </c>
      <c r="U404" s="5">
        <v>45149</v>
      </c>
      <c r="V404">
        <v>1.6080000000000001</v>
      </c>
      <c r="W404">
        <v>1.4330000000000001</v>
      </c>
      <c r="X404">
        <v>1.196</v>
      </c>
      <c r="Y404">
        <f>AVERAGE(V404:X404)</f>
        <v>1.4123333333333334</v>
      </c>
      <c r="Z404">
        <f t="shared" ref="Z404:Z411" si="9">(3.14)*((Y404/2)^2)</f>
        <v>1.5658280738888892</v>
      </c>
      <c r="AA404">
        <v>46.8</v>
      </c>
    </row>
    <row r="405" spans="1:27" x14ac:dyDescent="0.35">
      <c r="A405">
        <v>5</v>
      </c>
      <c r="B405">
        <v>7</v>
      </c>
      <c r="C405">
        <v>1</v>
      </c>
      <c r="D405">
        <v>32</v>
      </c>
      <c r="E405" s="2">
        <v>1</v>
      </c>
      <c r="F405">
        <v>30</v>
      </c>
      <c r="G405">
        <v>10</v>
      </c>
      <c r="H405" t="s">
        <v>188</v>
      </c>
      <c r="I405">
        <v>352</v>
      </c>
      <c r="J405" s="5">
        <v>45149</v>
      </c>
      <c r="K405" s="5" t="s">
        <v>184</v>
      </c>
      <c r="L405">
        <v>1</v>
      </c>
      <c r="M405" s="5">
        <v>45140</v>
      </c>
      <c r="N405" s="5">
        <v>45160</v>
      </c>
      <c r="O405">
        <v>9.9090000000000007</v>
      </c>
      <c r="P405">
        <v>15</v>
      </c>
      <c r="Q405">
        <v>16350000</v>
      </c>
      <c r="R405">
        <v>1</v>
      </c>
      <c r="S405" t="s">
        <v>185</v>
      </c>
      <c r="T405" s="5">
        <v>45161</v>
      </c>
      <c r="U405" s="5">
        <v>45167</v>
      </c>
      <c r="V405">
        <v>1.4490000000000001</v>
      </c>
      <c r="W405">
        <v>1.052</v>
      </c>
      <c r="X405">
        <v>1.5389999999999999</v>
      </c>
      <c r="Y405">
        <v>1.346666667</v>
      </c>
      <c r="Z405">
        <f t="shared" si="9"/>
        <v>1.4236062229269779</v>
      </c>
      <c r="AA405">
        <v>46.8</v>
      </c>
    </row>
    <row r="406" spans="1:27" x14ac:dyDescent="0.35">
      <c r="A406">
        <v>5</v>
      </c>
      <c r="B406">
        <v>7</v>
      </c>
      <c r="C406">
        <v>1</v>
      </c>
      <c r="D406">
        <v>32</v>
      </c>
      <c r="E406" s="2">
        <v>2</v>
      </c>
      <c r="F406">
        <v>30</v>
      </c>
      <c r="G406">
        <v>10</v>
      </c>
      <c r="H406" t="s">
        <v>50</v>
      </c>
      <c r="I406">
        <v>353</v>
      </c>
      <c r="J406" s="5">
        <v>45149</v>
      </c>
      <c r="K406" s="5" t="s">
        <v>184</v>
      </c>
      <c r="L406">
        <v>1</v>
      </c>
      <c r="M406" s="5">
        <v>45140</v>
      </c>
      <c r="N406" s="5">
        <v>45160</v>
      </c>
      <c r="O406">
        <v>9.9090000000000007</v>
      </c>
      <c r="P406">
        <v>15</v>
      </c>
      <c r="Q406">
        <v>16350000</v>
      </c>
      <c r="R406">
        <v>1</v>
      </c>
      <c r="S406" t="s">
        <v>185</v>
      </c>
      <c r="T406" s="5">
        <v>45161</v>
      </c>
      <c r="U406" s="5">
        <v>45167</v>
      </c>
      <c r="V406">
        <v>1.536</v>
      </c>
      <c r="W406">
        <v>1.2789999999999999</v>
      </c>
      <c r="X406">
        <v>1.5069999999999999</v>
      </c>
      <c r="Y406">
        <v>1.4406666669999999</v>
      </c>
      <c r="Z406">
        <f t="shared" si="9"/>
        <v>1.6292835496428375</v>
      </c>
      <c r="AA406">
        <v>46.8</v>
      </c>
    </row>
    <row r="407" spans="1:27" x14ac:dyDescent="0.35">
      <c r="A407">
        <v>5</v>
      </c>
      <c r="B407">
        <v>6</v>
      </c>
      <c r="C407">
        <v>2</v>
      </c>
      <c r="D407">
        <v>30</v>
      </c>
      <c r="E407" s="2">
        <v>7</v>
      </c>
      <c r="F407">
        <v>30</v>
      </c>
      <c r="G407">
        <v>5</v>
      </c>
      <c r="H407" t="s">
        <v>52</v>
      </c>
      <c r="I407">
        <v>332</v>
      </c>
      <c r="J407" s="5">
        <v>45132</v>
      </c>
      <c r="K407" s="6">
        <v>1518</v>
      </c>
      <c r="L407">
        <v>1</v>
      </c>
      <c r="M407" s="5">
        <v>45140</v>
      </c>
      <c r="N407" s="5">
        <v>45148</v>
      </c>
      <c r="O407">
        <v>9.9090000000000007</v>
      </c>
      <c r="P407">
        <v>15</v>
      </c>
      <c r="Q407">
        <v>16350000</v>
      </c>
      <c r="R407">
        <v>1</v>
      </c>
      <c r="S407" t="s">
        <v>186</v>
      </c>
      <c r="T407" s="5">
        <v>45149</v>
      </c>
      <c r="U407" s="5">
        <v>45149</v>
      </c>
      <c r="V407" s="8">
        <v>3.9340000000000002</v>
      </c>
      <c r="W407" s="8">
        <v>4.181</v>
      </c>
      <c r="X407" s="8">
        <v>3.851</v>
      </c>
      <c r="Y407">
        <f>AVERAGE(V407:X407)</f>
        <v>3.988666666666667</v>
      </c>
      <c r="Z407">
        <f t="shared" si="9"/>
        <v>12.488927495555558</v>
      </c>
      <c r="AA407">
        <v>46.8</v>
      </c>
    </row>
    <row r="408" spans="1:27" x14ac:dyDescent="0.35">
      <c r="A408">
        <v>5</v>
      </c>
      <c r="B408">
        <v>7</v>
      </c>
      <c r="C408">
        <v>1</v>
      </c>
      <c r="D408">
        <v>32</v>
      </c>
      <c r="E408" s="2">
        <v>4</v>
      </c>
      <c r="F408">
        <v>30</v>
      </c>
      <c r="G408">
        <v>5</v>
      </c>
      <c r="H408" t="s">
        <v>188</v>
      </c>
      <c r="I408">
        <v>355</v>
      </c>
      <c r="J408" s="5">
        <v>45154</v>
      </c>
      <c r="K408" s="5" t="s">
        <v>184</v>
      </c>
      <c r="L408">
        <v>1</v>
      </c>
      <c r="M408" s="5">
        <v>45140</v>
      </c>
      <c r="N408" s="5">
        <v>45160</v>
      </c>
      <c r="O408">
        <v>9.9090000000000007</v>
      </c>
      <c r="P408">
        <v>15</v>
      </c>
      <c r="Q408">
        <v>16350000</v>
      </c>
      <c r="R408">
        <v>1</v>
      </c>
      <c r="S408" t="s">
        <v>185</v>
      </c>
      <c r="T408" s="5">
        <v>45161</v>
      </c>
      <c r="U408" s="5">
        <v>45167</v>
      </c>
      <c r="V408">
        <v>1.1100000000000001</v>
      </c>
      <c r="W408">
        <v>1.4490000000000001</v>
      </c>
      <c r="X408">
        <v>1.327</v>
      </c>
      <c r="Y408">
        <v>1.2953333330000001</v>
      </c>
      <c r="Z408">
        <f t="shared" si="9"/>
        <v>1.317142428210998</v>
      </c>
      <c r="AA408">
        <v>46.8</v>
      </c>
    </row>
    <row r="409" spans="1:27" x14ac:dyDescent="0.35">
      <c r="A409">
        <v>5</v>
      </c>
      <c r="B409">
        <v>7</v>
      </c>
      <c r="C409">
        <v>1</v>
      </c>
      <c r="D409">
        <v>32</v>
      </c>
      <c r="E409" s="2">
        <v>5</v>
      </c>
      <c r="F409">
        <v>30</v>
      </c>
      <c r="G409">
        <v>5</v>
      </c>
      <c r="H409" t="s">
        <v>50</v>
      </c>
      <c r="I409">
        <v>356</v>
      </c>
      <c r="J409" s="5">
        <v>45154</v>
      </c>
      <c r="K409" s="5" t="s">
        <v>184</v>
      </c>
      <c r="L409">
        <v>1</v>
      </c>
      <c r="M409" s="5">
        <v>45140</v>
      </c>
      <c r="N409" s="5">
        <v>45160</v>
      </c>
      <c r="O409">
        <v>9.9090000000000007</v>
      </c>
      <c r="P409">
        <v>15</v>
      </c>
      <c r="Q409">
        <v>16350000</v>
      </c>
      <c r="R409">
        <v>1</v>
      </c>
      <c r="S409" t="s">
        <v>185</v>
      </c>
      <c r="T409" s="5">
        <v>45161</v>
      </c>
      <c r="U409" s="5">
        <v>45167</v>
      </c>
      <c r="V409">
        <v>1.7290000000000001</v>
      </c>
      <c r="W409">
        <v>1.482</v>
      </c>
      <c r="X409">
        <v>1.8069999999999999</v>
      </c>
      <c r="Y409">
        <v>1.6726666670000001</v>
      </c>
      <c r="Z409">
        <f t="shared" si="9"/>
        <v>2.1962838164309182</v>
      </c>
      <c r="AA409">
        <v>46.8</v>
      </c>
    </row>
    <row r="410" spans="1:27" x14ac:dyDescent="0.35">
      <c r="A410">
        <v>5</v>
      </c>
      <c r="B410">
        <v>6</v>
      </c>
      <c r="C410">
        <v>2</v>
      </c>
      <c r="D410">
        <v>30</v>
      </c>
      <c r="E410" s="2">
        <v>3</v>
      </c>
      <c r="F410">
        <v>30</v>
      </c>
      <c r="G410">
        <v>1</v>
      </c>
      <c r="H410" t="s">
        <v>52</v>
      </c>
      <c r="I410">
        <v>328</v>
      </c>
      <c r="J410" s="5">
        <v>45136</v>
      </c>
      <c r="K410" s="6">
        <v>2622</v>
      </c>
      <c r="L410">
        <v>1</v>
      </c>
      <c r="M410" s="5">
        <v>45140</v>
      </c>
      <c r="N410" s="5">
        <v>45148</v>
      </c>
      <c r="O410">
        <v>9.9090000000000007</v>
      </c>
      <c r="P410">
        <v>15</v>
      </c>
      <c r="Q410">
        <v>16350000</v>
      </c>
      <c r="R410">
        <v>1</v>
      </c>
      <c r="S410" t="s">
        <v>186</v>
      </c>
      <c r="T410" s="5">
        <v>45149</v>
      </c>
      <c r="U410" s="5">
        <v>45149</v>
      </c>
      <c r="V410" s="8">
        <v>2.8530000000000002</v>
      </c>
      <c r="W410" s="8">
        <v>2.7989999999999999</v>
      </c>
      <c r="X410" s="8">
        <v>2.726</v>
      </c>
      <c r="Y410">
        <f>AVERAGE(V410:X410)</f>
        <v>2.7926666666666669</v>
      </c>
      <c r="Z410">
        <f t="shared" si="9"/>
        <v>6.1222048822222233</v>
      </c>
      <c r="AA410">
        <v>46.8</v>
      </c>
    </row>
    <row r="411" spans="1:27" x14ac:dyDescent="0.35">
      <c r="A411">
        <v>5</v>
      </c>
      <c r="B411">
        <v>6</v>
      </c>
      <c r="C411">
        <v>2</v>
      </c>
      <c r="D411">
        <v>30</v>
      </c>
      <c r="E411" s="2">
        <v>10</v>
      </c>
      <c r="F411">
        <v>32</v>
      </c>
      <c r="G411">
        <v>15</v>
      </c>
      <c r="H411" t="s">
        <v>52</v>
      </c>
      <c r="I411">
        <v>335</v>
      </c>
      <c r="J411" s="5">
        <v>45136</v>
      </c>
      <c r="K411" s="6">
        <v>2622</v>
      </c>
      <c r="L411">
        <v>1</v>
      </c>
      <c r="M411" s="5">
        <v>45140</v>
      </c>
      <c r="N411" s="5">
        <v>45148</v>
      </c>
      <c r="O411">
        <v>9.9090000000000007</v>
      </c>
      <c r="P411">
        <v>15</v>
      </c>
      <c r="Q411">
        <v>16350000</v>
      </c>
      <c r="R411">
        <v>1</v>
      </c>
      <c r="S411" t="s">
        <v>186</v>
      </c>
      <c r="T411" s="5">
        <v>45149</v>
      </c>
      <c r="U411" s="5">
        <v>45149</v>
      </c>
      <c r="V411" s="8">
        <v>3.4710000000000001</v>
      </c>
      <c r="W411" s="8">
        <v>3.2069999999999999</v>
      </c>
      <c r="X411" s="8">
        <v>3.1110000000000002</v>
      </c>
      <c r="Y411">
        <f>AVERAGE(V411:X411)</f>
        <v>3.2629999999999999</v>
      </c>
      <c r="Z411">
        <f t="shared" si="9"/>
        <v>8.3580276649999998</v>
      </c>
      <c r="AA411">
        <v>46.8</v>
      </c>
    </row>
    <row r="412" spans="1:27" x14ac:dyDescent="0.35">
      <c r="A412">
        <v>5</v>
      </c>
      <c r="B412">
        <v>7</v>
      </c>
      <c r="C412">
        <v>1</v>
      </c>
      <c r="D412">
        <v>32</v>
      </c>
      <c r="E412" s="2">
        <v>8</v>
      </c>
      <c r="F412" t="s">
        <v>184</v>
      </c>
      <c r="G412" t="s">
        <v>184</v>
      </c>
      <c r="H412" t="s">
        <v>184</v>
      </c>
      <c r="J412" t="s">
        <v>184</v>
      </c>
      <c r="K412" s="5" t="s">
        <v>184</v>
      </c>
      <c r="L412">
        <v>0</v>
      </c>
      <c r="M412" t="s">
        <v>184</v>
      </c>
      <c r="N412" t="s">
        <v>184</v>
      </c>
      <c r="O412" t="s">
        <v>184</v>
      </c>
      <c r="P412" t="s">
        <v>184</v>
      </c>
      <c r="Q412" t="s">
        <v>184</v>
      </c>
      <c r="R412" t="s">
        <v>184</v>
      </c>
      <c r="S412" t="s">
        <v>185</v>
      </c>
      <c r="T412" s="5">
        <v>45161</v>
      </c>
      <c r="U412" s="5">
        <v>45167</v>
      </c>
      <c r="V412" t="s">
        <v>184</v>
      </c>
      <c r="W412" t="s">
        <v>184</v>
      </c>
      <c r="X412" t="s">
        <v>184</v>
      </c>
      <c r="Y412" t="s">
        <v>184</v>
      </c>
      <c r="Z412" t="s">
        <v>184</v>
      </c>
      <c r="AA412">
        <v>46.8</v>
      </c>
    </row>
    <row r="413" spans="1:27" x14ac:dyDescent="0.35">
      <c r="A413">
        <v>5</v>
      </c>
      <c r="B413">
        <v>7</v>
      </c>
      <c r="C413">
        <v>1</v>
      </c>
      <c r="D413">
        <v>32</v>
      </c>
      <c r="E413" s="2">
        <v>9</v>
      </c>
      <c r="F413" t="s">
        <v>184</v>
      </c>
      <c r="G413" t="s">
        <v>184</v>
      </c>
      <c r="H413" t="s">
        <v>184</v>
      </c>
      <c r="J413" t="s">
        <v>184</v>
      </c>
      <c r="K413" s="5" t="s">
        <v>184</v>
      </c>
      <c r="L413">
        <v>0</v>
      </c>
      <c r="M413" t="s">
        <v>184</v>
      </c>
      <c r="N413" t="s">
        <v>184</v>
      </c>
      <c r="O413" t="s">
        <v>184</v>
      </c>
      <c r="P413" t="s">
        <v>184</v>
      </c>
      <c r="Q413" t="s">
        <v>184</v>
      </c>
      <c r="R413" t="s">
        <v>184</v>
      </c>
      <c r="S413" t="s">
        <v>185</v>
      </c>
      <c r="T413" s="5">
        <v>45161</v>
      </c>
      <c r="U413" s="5">
        <v>45167</v>
      </c>
      <c r="V413" t="s">
        <v>184</v>
      </c>
      <c r="W413" t="s">
        <v>184</v>
      </c>
      <c r="X413" t="s">
        <v>184</v>
      </c>
      <c r="Y413" t="s">
        <v>184</v>
      </c>
      <c r="Z413" t="s">
        <v>184</v>
      </c>
      <c r="AA413">
        <v>46.8</v>
      </c>
    </row>
    <row r="414" spans="1:27" x14ac:dyDescent="0.35">
      <c r="A414">
        <v>5</v>
      </c>
      <c r="B414">
        <v>7</v>
      </c>
      <c r="C414">
        <v>1</v>
      </c>
      <c r="D414">
        <v>32</v>
      </c>
      <c r="E414" s="2">
        <v>10</v>
      </c>
      <c r="F414" t="s">
        <v>184</v>
      </c>
      <c r="G414" t="s">
        <v>184</v>
      </c>
      <c r="H414" t="s">
        <v>184</v>
      </c>
      <c r="J414" t="s">
        <v>184</v>
      </c>
      <c r="K414" s="5" t="s">
        <v>184</v>
      </c>
      <c r="L414">
        <v>0</v>
      </c>
      <c r="M414" t="s">
        <v>184</v>
      </c>
      <c r="N414" t="s">
        <v>184</v>
      </c>
      <c r="O414" t="s">
        <v>184</v>
      </c>
      <c r="P414" t="s">
        <v>184</v>
      </c>
      <c r="Q414" t="s">
        <v>184</v>
      </c>
      <c r="R414" t="s">
        <v>184</v>
      </c>
      <c r="S414" t="s">
        <v>185</v>
      </c>
      <c r="T414" s="5">
        <v>45161</v>
      </c>
      <c r="U414" s="5">
        <v>45167</v>
      </c>
      <c r="V414" t="s">
        <v>184</v>
      </c>
      <c r="W414" t="s">
        <v>184</v>
      </c>
      <c r="X414" t="s">
        <v>184</v>
      </c>
      <c r="Y414" t="s">
        <v>184</v>
      </c>
      <c r="Z414" t="s">
        <v>184</v>
      </c>
      <c r="AA414">
        <v>46.8</v>
      </c>
    </row>
    <row r="415" spans="1:27" x14ac:dyDescent="0.35">
      <c r="A415">
        <v>5</v>
      </c>
      <c r="B415">
        <v>7</v>
      </c>
      <c r="C415">
        <v>1</v>
      </c>
      <c r="D415">
        <v>32</v>
      </c>
      <c r="E415" s="2">
        <v>11</v>
      </c>
      <c r="F415" t="s">
        <v>184</v>
      </c>
      <c r="G415" t="s">
        <v>184</v>
      </c>
      <c r="H415" t="s">
        <v>184</v>
      </c>
      <c r="J415" t="s">
        <v>184</v>
      </c>
      <c r="K415" s="5" t="s">
        <v>184</v>
      </c>
      <c r="L415">
        <v>0</v>
      </c>
      <c r="M415" t="s">
        <v>184</v>
      </c>
      <c r="N415" t="s">
        <v>184</v>
      </c>
      <c r="O415" t="s">
        <v>184</v>
      </c>
      <c r="P415" t="s">
        <v>184</v>
      </c>
      <c r="Q415" t="s">
        <v>184</v>
      </c>
      <c r="R415" t="s">
        <v>184</v>
      </c>
      <c r="S415" t="s">
        <v>185</v>
      </c>
      <c r="T415" s="5">
        <v>45161</v>
      </c>
      <c r="U415" s="5">
        <v>45167</v>
      </c>
      <c r="V415" t="s">
        <v>184</v>
      </c>
      <c r="W415" t="s">
        <v>184</v>
      </c>
      <c r="X415" t="s">
        <v>184</v>
      </c>
      <c r="Y415" t="s">
        <v>184</v>
      </c>
      <c r="Z415" t="s">
        <v>184</v>
      </c>
      <c r="AA415">
        <v>46.8</v>
      </c>
    </row>
    <row r="416" spans="1:27" x14ac:dyDescent="0.35">
      <c r="A416">
        <v>5</v>
      </c>
      <c r="B416">
        <v>7</v>
      </c>
      <c r="C416">
        <v>1</v>
      </c>
      <c r="D416">
        <v>32</v>
      </c>
      <c r="E416" s="2">
        <v>12</v>
      </c>
      <c r="F416" t="s">
        <v>184</v>
      </c>
      <c r="G416" t="s">
        <v>184</v>
      </c>
      <c r="H416" t="s">
        <v>184</v>
      </c>
      <c r="J416" t="s">
        <v>184</v>
      </c>
      <c r="K416" s="5" t="s">
        <v>184</v>
      </c>
      <c r="L416">
        <v>0</v>
      </c>
      <c r="M416" t="s">
        <v>184</v>
      </c>
      <c r="N416" t="s">
        <v>184</v>
      </c>
      <c r="O416" t="s">
        <v>184</v>
      </c>
      <c r="P416" t="s">
        <v>184</v>
      </c>
      <c r="Q416" t="s">
        <v>184</v>
      </c>
      <c r="R416" t="s">
        <v>184</v>
      </c>
      <c r="S416" t="s">
        <v>185</v>
      </c>
      <c r="T416" s="5">
        <v>45161</v>
      </c>
      <c r="U416" s="5">
        <v>45167</v>
      </c>
      <c r="V416" t="s">
        <v>184</v>
      </c>
      <c r="W416" t="s">
        <v>184</v>
      </c>
      <c r="X416" t="s">
        <v>184</v>
      </c>
      <c r="Y416" t="s">
        <v>184</v>
      </c>
      <c r="Z416" t="s">
        <v>184</v>
      </c>
      <c r="AA416">
        <v>46.8</v>
      </c>
    </row>
    <row r="417" spans="1:27" x14ac:dyDescent="0.35">
      <c r="A417">
        <v>5</v>
      </c>
      <c r="B417">
        <v>7</v>
      </c>
      <c r="C417">
        <v>1</v>
      </c>
      <c r="D417">
        <v>32</v>
      </c>
      <c r="E417" s="2">
        <v>13</v>
      </c>
      <c r="F417" t="s">
        <v>184</v>
      </c>
      <c r="G417" t="s">
        <v>184</v>
      </c>
      <c r="H417" t="s">
        <v>187</v>
      </c>
      <c r="I417">
        <v>359</v>
      </c>
      <c r="J417" t="s">
        <v>184</v>
      </c>
      <c r="K417" s="5" t="s">
        <v>184</v>
      </c>
      <c r="L417">
        <v>1</v>
      </c>
      <c r="M417" s="5">
        <v>45140</v>
      </c>
      <c r="N417" s="5">
        <v>45160</v>
      </c>
      <c r="O417">
        <v>9.9090000000000007</v>
      </c>
      <c r="P417">
        <v>15</v>
      </c>
      <c r="Q417">
        <v>16350000</v>
      </c>
      <c r="R417">
        <v>1</v>
      </c>
      <c r="S417" t="s">
        <v>185</v>
      </c>
      <c r="T417" s="5">
        <v>45161</v>
      </c>
      <c r="U417" s="5">
        <v>45167</v>
      </c>
      <c r="V417">
        <v>1.208</v>
      </c>
      <c r="W417">
        <v>1.4630000000000001</v>
      </c>
      <c r="X417">
        <v>1.2789999999999999</v>
      </c>
      <c r="Y417">
        <v>1.316666667</v>
      </c>
      <c r="Z417">
        <f t="shared" ref="Z417:Z425" si="10">(3.14)*((Y417/2)^2)</f>
        <v>1.3608847229112777</v>
      </c>
      <c r="AA417">
        <v>46.8</v>
      </c>
    </row>
    <row r="418" spans="1:27" x14ac:dyDescent="0.35">
      <c r="A418">
        <v>5</v>
      </c>
      <c r="B418">
        <v>7</v>
      </c>
      <c r="C418">
        <v>2</v>
      </c>
      <c r="D418">
        <v>33</v>
      </c>
      <c r="E418" s="2">
        <v>1</v>
      </c>
      <c r="F418">
        <v>27</v>
      </c>
      <c r="G418">
        <v>5</v>
      </c>
      <c r="H418" t="s">
        <v>188</v>
      </c>
      <c r="I418">
        <v>360</v>
      </c>
      <c r="J418" s="5">
        <v>45154</v>
      </c>
      <c r="K418" s="5" t="s">
        <v>184</v>
      </c>
      <c r="L418">
        <v>1</v>
      </c>
      <c r="M418" s="5">
        <v>45140</v>
      </c>
      <c r="N418" s="5">
        <v>45160</v>
      </c>
      <c r="O418">
        <v>9.9090000000000007</v>
      </c>
      <c r="P418">
        <v>15</v>
      </c>
      <c r="Q418">
        <v>16350000</v>
      </c>
      <c r="R418">
        <v>1</v>
      </c>
      <c r="S418" t="s">
        <v>185</v>
      </c>
      <c r="T418" s="5">
        <v>45161</v>
      </c>
      <c r="U418" s="5">
        <v>45167</v>
      </c>
      <c r="V418">
        <v>1.4159999999999999</v>
      </c>
      <c r="W418">
        <v>1.091</v>
      </c>
      <c r="X418">
        <v>1.3380000000000001</v>
      </c>
      <c r="Y418">
        <v>1.2816666670000001</v>
      </c>
      <c r="Z418">
        <f t="shared" si="10"/>
        <v>1.2894955145596279</v>
      </c>
      <c r="AA418">
        <v>46.8</v>
      </c>
    </row>
    <row r="419" spans="1:27" x14ac:dyDescent="0.35">
      <c r="A419">
        <v>5</v>
      </c>
      <c r="B419">
        <v>7</v>
      </c>
      <c r="C419">
        <v>2</v>
      </c>
      <c r="D419">
        <v>33</v>
      </c>
      <c r="E419" s="2">
        <v>2</v>
      </c>
      <c r="F419">
        <v>30</v>
      </c>
      <c r="G419">
        <v>15</v>
      </c>
      <c r="H419" t="s">
        <v>50</v>
      </c>
      <c r="I419">
        <v>361</v>
      </c>
      <c r="J419" s="5">
        <v>45155</v>
      </c>
      <c r="K419" s="5" t="s">
        <v>184</v>
      </c>
      <c r="L419">
        <v>1</v>
      </c>
      <c r="M419" s="5">
        <v>45140</v>
      </c>
      <c r="N419" s="5">
        <v>45160</v>
      </c>
      <c r="O419">
        <v>9.9090000000000007</v>
      </c>
      <c r="P419">
        <v>15</v>
      </c>
      <c r="Q419">
        <v>16350000</v>
      </c>
      <c r="R419">
        <v>1</v>
      </c>
      <c r="S419" t="s">
        <v>185</v>
      </c>
      <c r="T419" s="5">
        <v>45161</v>
      </c>
      <c r="U419" s="5">
        <v>45167</v>
      </c>
      <c r="V419">
        <v>3.0819999999999999</v>
      </c>
      <c r="W419">
        <v>2.395</v>
      </c>
      <c r="X419">
        <v>2.3010000000000002</v>
      </c>
      <c r="Y419">
        <v>2.592666667</v>
      </c>
      <c r="Z419">
        <f t="shared" si="10"/>
        <v>5.2767075502457175</v>
      </c>
      <c r="AA419">
        <v>46.8</v>
      </c>
    </row>
    <row r="420" spans="1:27" x14ac:dyDescent="0.35">
      <c r="A420">
        <v>5</v>
      </c>
      <c r="B420">
        <v>6</v>
      </c>
      <c r="C420">
        <v>2</v>
      </c>
      <c r="D420">
        <v>30</v>
      </c>
      <c r="E420" s="2">
        <v>12</v>
      </c>
      <c r="F420">
        <v>30</v>
      </c>
      <c r="G420">
        <v>1</v>
      </c>
      <c r="H420" t="s">
        <v>51</v>
      </c>
      <c r="I420">
        <v>337</v>
      </c>
      <c r="J420" s="5">
        <v>45136</v>
      </c>
      <c r="K420" s="6">
        <v>14938.5</v>
      </c>
      <c r="L420">
        <v>1</v>
      </c>
      <c r="M420" s="5">
        <v>45140</v>
      </c>
      <c r="N420" s="5">
        <v>45148</v>
      </c>
      <c r="O420">
        <v>9.9090000000000007</v>
      </c>
      <c r="P420">
        <v>15</v>
      </c>
      <c r="Q420">
        <v>16350000</v>
      </c>
      <c r="R420">
        <v>1</v>
      </c>
      <c r="S420" t="s">
        <v>186</v>
      </c>
      <c r="T420" s="5">
        <v>45149</v>
      </c>
      <c r="U420" s="5">
        <v>45149</v>
      </c>
      <c r="V420" s="8">
        <v>3.6360000000000001</v>
      </c>
      <c r="W420" s="8">
        <v>3.718</v>
      </c>
      <c r="X420" s="8">
        <v>3.9129999999999998</v>
      </c>
      <c r="Y420">
        <f>AVERAGE(V420:X420)</f>
        <v>3.7556666666666665</v>
      </c>
      <c r="Z420">
        <f t="shared" si="10"/>
        <v>11.072450207222222</v>
      </c>
      <c r="AA420">
        <v>46.8</v>
      </c>
    </row>
    <row r="421" spans="1:27" x14ac:dyDescent="0.35">
      <c r="A421">
        <v>5</v>
      </c>
      <c r="B421">
        <v>7</v>
      </c>
      <c r="C421">
        <v>2</v>
      </c>
      <c r="D421">
        <v>33</v>
      </c>
      <c r="E421" s="2">
        <v>4</v>
      </c>
      <c r="F421">
        <v>27</v>
      </c>
      <c r="G421">
        <v>10</v>
      </c>
      <c r="H421" t="s">
        <v>50</v>
      </c>
      <c r="I421">
        <v>363</v>
      </c>
      <c r="J421" s="5">
        <v>45156</v>
      </c>
      <c r="K421" s="5" t="s">
        <v>184</v>
      </c>
      <c r="L421">
        <v>1</v>
      </c>
      <c r="M421" s="5">
        <v>45140</v>
      </c>
      <c r="N421" s="5">
        <v>45160</v>
      </c>
      <c r="O421">
        <v>9.9090000000000007</v>
      </c>
      <c r="P421">
        <v>15</v>
      </c>
      <c r="Q421">
        <v>16350000</v>
      </c>
      <c r="R421">
        <v>1</v>
      </c>
      <c r="S421" t="s">
        <v>185</v>
      </c>
      <c r="T421" s="5">
        <v>45161</v>
      </c>
      <c r="U421" s="5">
        <v>45167</v>
      </c>
      <c r="V421">
        <v>1.3380000000000001</v>
      </c>
      <c r="W421">
        <v>1.8879999999999999</v>
      </c>
      <c r="X421">
        <v>1.111</v>
      </c>
      <c r="Y421">
        <v>1.445666667</v>
      </c>
      <c r="Z421">
        <f t="shared" si="10"/>
        <v>1.6406124079787878</v>
      </c>
      <c r="AA421">
        <v>46.8</v>
      </c>
    </row>
    <row r="422" spans="1:27" x14ac:dyDescent="0.35">
      <c r="A422">
        <v>6</v>
      </c>
      <c r="B422">
        <v>7</v>
      </c>
      <c r="C422">
        <v>3</v>
      </c>
      <c r="D422">
        <v>34</v>
      </c>
      <c r="E422" s="2">
        <v>12</v>
      </c>
      <c r="F422">
        <v>30</v>
      </c>
      <c r="G422">
        <v>1</v>
      </c>
      <c r="H422" t="s">
        <v>52</v>
      </c>
      <c r="I422">
        <v>380</v>
      </c>
      <c r="J422" s="5">
        <v>45136</v>
      </c>
      <c r="K422" s="6">
        <v>2622</v>
      </c>
      <c r="L422">
        <v>1</v>
      </c>
      <c r="M422" s="5">
        <v>45160</v>
      </c>
      <c r="N422" s="5">
        <v>45160</v>
      </c>
      <c r="O422">
        <v>9.7249999999999996</v>
      </c>
      <c r="P422">
        <v>16</v>
      </c>
      <c r="Q422">
        <v>17440000</v>
      </c>
      <c r="R422">
        <v>2</v>
      </c>
      <c r="S422" t="s">
        <v>185</v>
      </c>
      <c r="T422" s="5">
        <v>45161</v>
      </c>
      <c r="U422" s="5">
        <v>45167</v>
      </c>
      <c r="V422">
        <v>4.3959999999999999</v>
      </c>
      <c r="W422">
        <v>4.351</v>
      </c>
      <c r="X422">
        <v>4.4370000000000003</v>
      </c>
      <c r="Y422">
        <v>4.3946666670000001</v>
      </c>
      <c r="Z422">
        <f t="shared" si="10"/>
        <v>15.160779664522099</v>
      </c>
      <c r="AA422">
        <v>46.8</v>
      </c>
    </row>
    <row r="423" spans="1:27" x14ac:dyDescent="0.35">
      <c r="A423">
        <v>5</v>
      </c>
      <c r="B423">
        <v>7</v>
      </c>
      <c r="C423">
        <v>2</v>
      </c>
      <c r="D423">
        <v>33</v>
      </c>
      <c r="E423" s="2">
        <v>6</v>
      </c>
      <c r="F423">
        <v>32</v>
      </c>
      <c r="G423">
        <v>10</v>
      </c>
      <c r="H423" t="s">
        <v>188</v>
      </c>
      <c r="I423">
        <v>365</v>
      </c>
      <c r="J423" s="5">
        <v>45157</v>
      </c>
      <c r="K423" s="5" t="s">
        <v>184</v>
      </c>
      <c r="L423">
        <v>1</v>
      </c>
      <c r="M423" s="5">
        <v>45140</v>
      </c>
      <c r="N423" s="5">
        <v>45160</v>
      </c>
      <c r="O423">
        <v>9.9090000000000007</v>
      </c>
      <c r="P423">
        <v>15</v>
      </c>
      <c r="Q423">
        <v>16350000</v>
      </c>
      <c r="R423">
        <v>1</v>
      </c>
      <c r="S423" t="s">
        <v>185</v>
      </c>
      <c r="T423" s="5">
        <v>45161</v>
      </c>
      <c r="U423" s="5">
        <v>45167</v>
      </c>
      <c r="V423">
        <v>0.70499999999999996</v>
      </c>
      <c r="W423">
        <v>0.95499999999999996</v>
      </c>
      <c r="X423">
        <v>0.68899999999999995</v>
      </c>
      <c r="Y423">
        <v>0.78300000000000003</v>
      </c>
      <c r="Z423">
        <f t="shared" si="10"/>
        <v>0.481274865</v>
      </c>
      <c r="AA423">
        <v>46.8</v>
      </c>
    </row>
    <row r="424" spans="1:27" x14ac:dyDescent="0.35">
      <c r="A424">
        <v>5</v>
      </c>
      <c r="B424">
        <v>7</v>
      </c>
      <c r="C424">
        <v>2</v>
      </c>
      <c r="D424">
        <v>33</v>
      </c>
      <c r="E424" s="2">
        <v>7</v>
      </c>
      <c r="F424">
        <v>30</v>
      </c>
      <c r="G424">
        <v>10</v>
      </c>
      <c r="H424" t="s">
        <v>188</v>
      </c>
      <c r="I424">
        <v>366</v>
      </c>
      <c r="J424" s="5">
        <v>45157</v>
      </c>
      <c r="K424" s="5" t="s">
        <v>184</v>
      </c>
      <c r="L424">
        <v>1</v>
      </c>
      <c r="M424" s="5">
        <v>45140</v>
      </c>
      <c r="N424" s="5">
        <v>45160</v>
      </c>
      <c r="O424">
        <v>9.9090000000000007</v>
      </c>
      <c r="P424">
        <v>15</v>
      </c>
      <c r="Q424">
        <v>16350000</v>
      </c>
      <c r="R424">
        <v>1</v>
      </c>
      <c r="S424" t="s">
        <v>185</v>
      </c>
      <c r="T424" s="5">
        <v>45161</v>
      </c>
      <c r="U424" s="5">
        <v>45167</v>
      </c>
      <c r="V424">
        <v>4.9569999999999999</v>
      </c>
      <c r="W424">
        <v>6.1740000000000004</v>
      </c>
      <c r="X424">
        <v>5.1909999999999998</v>
      </c>
      <c r="Y424">
        <v>5.4406666670000003</v>
      </c>
      <c r="Z424">
        <f t="shared" si="10"/>
        <v>23.236670218402843</v>
      </c>
      <c r="AA424">
        <v>46.8</v>
      </c>
    </row>
    <row r="425" spans="1:27" x14ac:dyDescent="0.35">
      <c r="A425">
        <v>5</v>
      </c>
      <c r="B425">
        <v>5</v>
      </c>
      <c r="C425">
        <v>1</v>
      </c>
      <c r="D425">
        <v>25</v>
      </c>
      <c r="E425" s="2">
        <v>9</v>
      </c>
      <c r="F425">
        <v>30</v>
      </c>
      <c r="G425">
        <v>15</v>
      </c>
      <c r="H425" t="s">
        <v>52</v>
      </c>
      <c r="I425">
        <v>269</v>
      </c>
      <c r="J425" s="5">
        <v>45141</v>
      </c>
      <c r="K425" s="6">
        <v>2346</v>
      </c>
      <c r="L425">
        <v>1</v>
      </c>
      <c r="M425" s="5">
        <v>45140</v>
      </c>
      <c r="N425" s="5">
        <v>45147</v>
      </c>
      <c r="O425">
        <v>9.9090000000000007</v>
      </c>
      <c r="P425">
        <v>15</v>
      </c>
      <c r="Q425">
        <v>16350000</v>
      </c>
      <c r="R425">
        <v>1</v>
      </c>
      <c r="S425" t="s">
        <v>186</v>
      </c>
      <c r="T425" s="5">
        <v>45149</v>
      </c>
      <c r="U425" s="5">
        <v>45149</v>
      </c>
      <c r="V425" s="8">
        <v>4.1589999999999998</v>
      </c>
      <c r="W425" s="8">
        <v>4.4480000000000004</v>
      </c>
      <c r="X425" s="8">
        <v>4.03</v>
      </c>
      <c r="Y425">
        <f>AVERAGE(V425:X425)</f>
        <v>4.2123333333333335</v>
      </c>
      <c r="Z425">
        <f t="shared" si="10"/>
        <v>13.928845407222225</v>
      </c>
      <c r="AA425">
        <v>46.8</v>
      </c>
    </row>
    <row r="426" spans="1:27" x14ac:dyDescent="0.35">
      <c r="A426">
        <v>5</v>
      </c>
      <c r="B426">
        <v>7</v>
      </c>
      <c r="C426">
        <v>2</v>
      </c>
      <c r="D426">
        <v>33</v>
      </c>
      <c r="E426" s="2">
        <v>9</v>
      </c>
      <c r="F426" t="s">
        <v>184</v>
      </c>
      <c r="G426" t="s">
        <v>184</v>
      </c>
      <c r="H426" t="s">
        <v>184</v>
      </c>
      <c r="J426" t="s">
        <v>184</v>
      </c>
      <c r="K426" s="5" t="s">
        <v>184</v>
      </c>
      <c r="L426">
        <v>0</v>
      </c>
      <c r="M426" t="s">
        <v>184</v>
      </c>
      <c r="N426" t="s">
        <v>184</v>
      </c>
      <c r="O426" t="s">
        <v>184</v>
      </c>
      <c r="P426" t="s">
        <v>184</v>
      </c>
      <c r="Q426" t="s">
        <v>184</v>
      </c>
      <c r="R426" t="s">
        <v>184</v>
      </c>
      <c r="S426" t="s">
        <v>185</v>
      </c>
      <c r="T426" s="5">
        <v>45161</v>
      </c>
      <c r="U426" s="5">
        <v>45167</v>
      </c>
      <c r="V426" t="s">
        <v>184</v>
      </c>
      <c r="W426" t="s">
        <v>184</v>
      </c>
      <c r="X426" t="s">
        <v>184</v>
      </c>
      <c r="Y426" t="s">
        <v>184</v>
      </c>
      <c r="Z426" t="s">
        <v>184</v>
      </c>
      <c r="AA426">
        <v>46.8</v>
      </c>
    </row>
    <row r="427" spans="1:27" x14ac:dyDescent="0.35">
      <c r="A427">
        <v>5</v>
      </c>
      <c r="B427">
        <v>7</v>
      </c>
      <c r="C427">
        <v>2</v>
      </c>
      <c r="D427">
        <v>33</v>
      </c>
      <c r="E427" s="2">
        <v>10</v>
      </c>
      <c r="F427" t="s">
        <v>184</v>
      </c>
      <c r="G427" t="s">
        <v>184</v>
      </c>
      <c r="H427" t="s">
        <v>184</v>
      </c>
      <c r="J427" t="s">
        <v>184</v>
      </c>
      <c r="K427" s="5" t="s">
        <v>184</v>
      </c>
      <c r="L427">
        <v>0</v>
      </c>
      <c r="M427" t="s">
        <v>184</v>
      </c>
      <c r="N427" t="s">
        <v>184</v>
      </c>
      <c r="O427" t="s">
        <v>184</v>
      </c>
      <c r="P427" t="s">
        <v>184</v>
      </c>
      <c r="Q427" t="s">
        <v>184</v>
      </c>
      <c r="R427" t="s">
        <v>184</v>
      </c>
      <c r="S427" t="s">
        <v>185</v>
      </c>
      <c r="T427" s="5">
        <v>45161</v>
      </c>
      <c r="U427" s="5">
        <v>45167</v>
      </c>
      <c r="V427" t="s">
        <v>184</v>
      </c>
      <c r="W427" t="s">
        <v>184</v>
      </c>
      <c r="X427" t="s">
        <v>184</v>
      </c>
      <c r="Y427" t="s">
        <v>184</v>
      </c>
      <c r="Z427" t="s">
        <v>184</v>
      </c>
      <c r="AA427">
        <v>46.8</v>
      </c>
    </row>
    <row r="428" spans="1:27" x14ac:dyDescent="0.35">
      <c r="A428">
        <v>5</v>
      </c>
      <c r="B428">
        <v>7</v>
      </c>
      <c r="C428">
        <v>2</v>
      </c>
      <c r="D428">
        <v>33</v>
      </c>
      <c r="E428" s="2">
        <v>11</v>
      </c>
      <c r="F428" t="s">
        <v>184</v>
      </c>
      <c r="G428" t="s">
        <v>184</v>
      </c>
      <c r="H428" t="s">
        <v>184</v>
      </c>
      <c r="J428" t="s">
        <v>184</v>
      </c>
      <c r="K428" s="5" t="s">
        <v>184</v>
      </c>
      <c r="L428">
        <v>0</v>
      </c>
      <c r="M428" t="s">
        <v>184</v>
      </c>
      <c r="N428" t="s">
        <v>184</v>
      </c>
      <c r="O428" t="s">
        <v>184</v>
      </c>
      <c r="P428" t="s">
        <v>184</v>
      </c>
      <c r="Q428" t="s">
        <v>184</v>
      </c>
      <c r="R428" t="s">
        <v>184</v>
      </c>
      <c r="S428" t="s">
        <v>185</v>
      </c>
      <c r="T428" s="5">
        <v>45161</v>
      </c>
      <c r="U428" s="5">
        <v>45167</v>
      </c>
      <c r="V428" t="s">
        <v>184</v>
      </c>
      <c r="W428" t="s">
        <v>184</v>
      </c>
      <c r="X428" t="s">
        <v>184</v>
      </c>
      <c r="Y428" t="s">
        <v>184</v>
      </c>
      <c r="Z428" t="s">
        <v>184</v>
      </c>
      <c r="AA428">
        <v>46.8</v>
      </c>
    </row>
    <row r="429" spans="1:27" x14ac:dyDescent="0.35">
      <c r="A429">
        <v>5</v>
      </c>
      <c r="B429">
        <v>7</v>
      </c>
      <c r="C429">
        <v>2</v>
      </c>
      <c r="D429">
        <v>33</v>
      </c>
      <c r="E429" s="2">
        <v>12</v>
      </c>
      <c r="F429" t="s">
        <v>184</v>
      </c>
      <c r="G429" t="s">
        <v>184</v>
      </c>
      <c r="H429" t="s">
        <v>184</v>
      </c>
      <c r="J429" t="s">
        <v>184</v>
      </c>
      <c r="K429" s="5" t="s">
        <v>184</v>
      </c>
      <c r="L429">
        <v>0</v>
      </c>
      <c r="M429" t="s">
        <v>184</v>
      </c>
      <c r="N429" t="s">
        <v>184</v>
      </c>
      <c r="O429" t="s">
        <v>184</v>
      </c>
      <c r="P429" t="s">
        <v>184</v>
      </c>
      <c r="Q429" t="s">
        <v>184</v>
      </c>
      <c r="R429" t="s">
        <v>184</v>
      </c>
      <c r="S429" t="s">
        <v>185</v>
      </c>
      <c r="T429" s="5">
        <v>45161</v>
      </c>
      <c r="U429" s="5">
        <v>45167</v>
      </c>
      <c r="V429" t="s">
        <v>184</v>
      </c>
      <c r="W429" t="s">
        <v>184</v>
      </c>
      <c r="X429" t="s">
        <v>184</v>
      </c>
      <c r="Y429" t="s">
        <v>184</v>
      </c>
      <c r="Z429" t="s">
        <v>184</v>
      </c>
      <c r="AA429">
        <v>46.8</v>
      </c>
    </row>
    <row r="430" spans="1:27" x14ac:dyDescent="0.35">
      <c r="A430">
        <v>5</v>
      </c>
      <c r="B430">
        <v>7</v>
      </c>
      <c r="C430">
        <v>2</v>
      </c>
      <c r="D430">
        <v>33</v>
      </c>
      <c r="E430" s="2">
        <v>13</v>
      </c>
      <c r="F430" t="s">
        <v>184</v>
      </c>
      <c r="G430" t="s">
        <v>184</v>
      </c>
      <c r="H430" t="s">
        <v>187</v>
      </c>
      <c r="I430">
        <v>368</v>
      </c>
      <c r="J430" t="s">
        <v>184</v>
      </c>
      <c r="K430" s="5" t="s">
        <v>184</v>
      </c>
      <c r="L430">
        <v>1</v>
      </c>
      <c r="M430" s="5">
        <v>45140</v>
      </c>
      <c r="N430" s="5">
        <v>45160</v>
      </c>
      <c r="O430">
        <v>9.9090000000000007</v>
      </c>
      <c r="P430">
        <v>15</v>
      </c>
      <c r="Q430">
        <v>16350000</v>
      </c>
      <c r="R430">
        <v>1</v>
      </c>
      <c r="S430" t="s">
        <v>185</v>
      </c>
      <c r="T430" s="5">
        <v>45161</v>
      </c>
      <c r="U430" s="5">
        <v>45167</v>
      </c>
      <c r="V430">
        <v>1.1180000000000001</v>
      </c>
      <c r="W430">
        <v>1.0189999999999999</v>
      </c>
      <c r="X430">
        <v>0.78400000000000003</v>
      </c>
      <c r="Y430">
        <v>0.97366666670000002</v>
      </c>
      <c r="Z430">
        <f t="shared" ref="Z430:Z474" si="11">(3.14)*((Y430/2)^2)</f>
        <v>0.74420102060651083</v>
      </c>
      <c r="AA430">
        <v>46.8</v>
      </c>
    </row>
    <row r="431" spans="1:27" x14ac:dyDescent="0.35">
      <c r="A431">
        <v>6</v>
      </c>
      <c r="B431">
        <v>7</v>
      </c>
      <c r="C431">
        <v>3</v>
      </c>
      <c r="D431">
        <v>34</v>
      </c>
      <c r="E431" s="2">
        <v>1</v>
      </c>
      <c r="F431">
        <v>30</v>
      </c>
      <c r="G431">
        <v>15</v>
      </c>
      <c r="H431" t="s">
        <v>50</v>
      </c>
      <c r="I431">
        <v>369</v>
      </c>
      <c r="J431" s="5">
        <v>45155</v>
      </c>
      <c r="K431" s="5" t="s">
        <v>184</v>
      </c>
      <c r="L431">
        <v>1</v>
      </c>
      <c r="M431" s="5">
        <v>45160</v>
      </c>
      <c r="N431" s="5">
        <v>45160</v>
      </c>
      <c r="O431">
        <v>9.7249999999999996</v>
      </c>
      <c r="P431">
        <v>16</v>
      </c>
      <c r="Q431">
        <v>17440000</v>
      </c>
      <c r="R431">
        <v>2</v>
      </c>
      <c r="S431" t="s">
        <v>185</v>
      </c>
      <c r="T431" s="5">
        <v>45161</v>
      </c>
      <c r="U431" s="5">
        <v>45167</v>
      </c>
      <c r="V431">
        <v>3.448</v>
      </c>
      <c r="W431">
        <v>2.5990000000000002</v>
      </c>
      <c r="X431">
        <v>2.7490000000000001</v>
      </c>
      <c r="Y431">
        <v>2.9319999999999999</v>
      </c>
      <c r="Z431">
        <f t="shared" si="11"/>
        <v>6.7483498400000004</v>
      </c>
      <c r="AA431">
        <v>46.8</v>
      </c>
    </row>
    <row r="432" spans="1:27" x14ac:dyDescent="0.35">
      <c r="A432">
        <v>6</v>
      </c>
      <c r="B432">
        <v>7</v>
      </c>
      <c r="C432">
        <v>4</v>
      </c>
      <c r="D432">
        <v>35</v>
      </c>
      <c r="E432" s="2">
        <v>12</v>
      </c>
      <c r="F432">
        <v>30</v>
      </c>
      <c r="G432">
        <v>1</v>
      </c>
      <c r="H432" t="s">
        <v>52</v>
      </c>
      <c r="I432">
        <v>393</v>
      </c>
      <c r="J432" s="5">
        <v>45141</v>
      </c>
      <c r="K432" s="6">
        <v>2346</v>
      </c>
      <c r="L432">
        <v>1</v>
      </c>
      <c r="M432" s="5">
        <v>45160</v>
      </c>
      <c r="N432" s="5">
        <v>45160</v>
      </c>
      <c r="O432">
        <v>9.7249999999999996</v>
      </c>
      <c r="P432">
        <v>16</v>
      </c>
      <c r="Q432">
        <v>17440000</v>
      </c>
      <c r="R432">
        <v>2</v>
      </c>
      <c r="S432" t="s">
        <v>185</v>
      </c>
      <c r="T432" s="5">
        <v>45161</v>
      </c>
      <c r="U432" s="5">
        <v>45167</v>
      </c>
      <c r="V432">
        <v>4.7380000000000004</v>
      </c>
      <c r="W432">
        <v>5.0739999999999998</v>
      </c>
      <c r="X432">
        <v>4.6680000000000001</v>
      </c>
      <c r="Y432">
        <v>4.8266666669999996</v>
      </c>
      <c r="Z432">
        <f t="shared" si="11"/>
        <v>18.287918224748175</v>
      </c>
      <c r="AA432">
        <v>46.8</v>
      </c>
    </row>
    <row r="433" spans="1:27" x14ac:dyDescent="0.35">
      <c r="A433">
        <v>6</v>
      </c>
      <c r="B433">
        <v>7</v>
      </c>
      <c r="C433">
        <v>3</v>
      </c>
      <c r="D433">
        <v>34</v>
      </c>
      <c r="E433" s="2">
        <v>3</v>
      </c>
      <c r="F433">
        <v>27</v>
      </c>
      <c r="G433">
        <v>10</v>
      </c>
      <c r="H433" t="s">
        <v>50</v>
      </c>
      <c r="I433">
        <v>371</v>
      </c>
      <c r="J433" s="5">
        <v>45156</v>
      </c>
      <c r="K433" s="5" t="s">
        <v>184</v>
      </c>
      <c r="L433">
        <v>1</v>
      </c>
      <c r="M433" s="5">
        <v>45160</v>
      </c>
      <c r="N433" s="5">
        <v>45160</v>
      </c>
      <c r="O433">
        <v>9.7249999999999996</v>
      </c>
      <c r="P433">
        <v>16</v>
      </c>
      <c r="Q433">
        <v>17440000</v>
      </c>
      <c r="R433">
        <v>2</v>
      </c>
      <c r="S433" t="s">
        <v>185</v>
      </c>
      <c r="T433" s="5">
        <v>45161</v>
      </c>
      <c r="U433" s="5">
        <v>45167</v>
      </c>
      <c r="V433">
        <v>5.431</v>
      </c>
      <c r="W433">
        <v>5.6890000000000001</v>
      </c>
      <c r="X433">
        <v>5.2590000000000003</v>
      </c>
      <c r="Y433">
        <v>5.4596666669999996</v>
      </c>
      <c r="Z433">
        <f t="shared" si="11"/>
        <v>23.399248690079446</v>
      </c>
      <c r="AA433">
        <v>46.8</v>
      </c>
    </row>
    <row r="434" spans="1:27" x14ac:dyDescent="0.35">
      <c r="A434">
        <v>6</v>
      </c>
      <c r="B434">
        <v>7</v>
      </c>
      <c r="C434">
        <v>5</v>
      </c>
      <c r="D434">
        <v>36</v>
      </c>
      <c r="E434" s="2">
        <v>1</v>
      </c>
      <c r="F434">
        <v>30</v>
      </c>
      <c r="G434">
        <v>15</v>
      </c>
      <c r="H434" t="s">
        <v>52</v>
      </c>
      <c r="I434">
        <v>395</v>
      </c>
      <c r="J434" s="5">
        <v>45141</v>
      </c>
      <c r="K434" s="6">
        <v>2346</v>
      </c>
      <c r="L434">
        <v>1</v>
      </c>
      <c r="M434" s="5">
        <v>45160</v>
      </c>
      <c r="N434" s="5">
        <v>45160</v>
      </c>
      <c r="O434">
        <v>9.7249999999999996</v>
      </c>
      <c r="P434">
        <v>16</v>
      </c>
      <c r="Q434">
        <v>17440000</v>
      </c>
      <c r="R434">
        <v>2</v>
      </c>
      <c r="S434" t="s">
        <v>185</v>
      </c>
      <c r="T434" s="5">
        <v>45161</v>
      </c>
      <c r="U434" s="5">
        <v>45167</v>
      </c>
      <c r="V434">
        <v>6.2839999999999998</v>
      </c>
      <c r="W434">
        <v>6.077</v>
      </c>
      <c r="X434">
        <v>5.9290000000000003</v>
      </c>
      <c r="Y434">
        <v>6.096666667</v>
      </c>
      <c r="Z434">
        <f t="shared" si="11"/>
        <v>29.177935392079476</v>
      </c>
      <c r="AA434">
        <v>46.8</v>
      </c>
    </row>
    <row r="435" spans="1:27" x14ac:dyDescent="0.35">
      <c r="A435">
        <v>6</v>
      </c>
      <c r="B435">
        <v>7</v>
      </c>
      <c r="C435">
        <v>3</v>
      </c>
      <c r="D435">
        <v>34</v>
      </c>
      <c r="E435" s="2">
        <v>5</v>
      </c>
      <c r="F435">
        <v>32</v>
      </c>
      <c r="G435">
        <v>10</v>
      </c>
      <c r="H435" t="s">
        <v>188</v>
      </c>
      <c r="I435">
        <v>373</v>
      </c>
      <c r="J435" s="5">
        <v>45157</v>
      </c>
      <c r="K435" s="5" t="s">
        <v>184</v>
      </c>
      <c r="L435">
        <v>1</v>
      </c>
      <c r="M435" s="5">
        <v>45160</v>
      </c>
      <c r="N435" s="5">
        <v>45160</v>
      </c>
      <c r="O435">
        <v>9.7249999999999996</v>
      </c>
      <c r="P435">
        <v>16</v>
      </c>
      <c r="Q435">
        <v>17440000</v>
      </c>
      <c r="R435">
        <v>2</v>
      </c>
      <c r="S435" t="s">
        <v>185</v>
      </c>
      <c r="T435" s="5">
        <v>45161</v>
      </c>
      <c r="U435" s="5">
        <v>45167</v>
      </c>
      <c r="V435">
        <v>3.2549999999999999</v>
      </c>
      <c r="W435">
        <v>3.4870000000000001</v>
      </c>
      <c r="X435">
        <v>2.8980000000000001</v>
      </c>
      <c r="Y435">
        <v>3.213333333</v>
      </c>
      <c r="Z435">
        <f t="shared" si="11"/>
        <v>8.1055262205405789</v>
      </c>
      <c r="AA435">
        <v>46.8</v>
      </c>
    </row>
    <row r="436" spans="1:27" x14ac:dyDescent="0.35">
      <c r="A436">
        <v>6</v>
      </c>
      <c r="B436">
        <v>7</v>
      </c>
      <c r="C436">
        <v>5</v>
      </c>
      <c r="D436">
        <v>36</v>
      </c>
      <c r="E436" s="2">
        <v>3</v>
      </c>
      <c r="F436">
        <v>30</v>
      </c>
      <c r="G436">
        <v>1</v>
      </c>
      <c r="H436" t="s">
        <v>51</v>
      </c>
      <c r="I436">
        <v>397</v>
      </c>
      <c r="J436" s="5">
        <v>45141</v>
      </c>
      <c r="K436" s="6">
        <v>6762</v>
      </c>
      <c r="L436">
        <v>1</v>
      </c>
      <c r="M436" s="5">
        <v>45160</v>
      </c>
      <c r="N436" s="5">
        <v>45160</v>
      </c>
      <c r="O436">
        <v>9.7249999999999996</v>
      </c>
      <c r="P436">
        <v>16</v>
      </c>
      <c r="Q436">
        <v>17440000</v>
      </c>
      <c r="R436">
        <v>2</v>
      </c>
      <c r="S436" t="s">
        <v>185</v>
      </c>
      <c r="T436" s="5">
        <v>45161</v>
      </c>
      <c r="U436" s="5">
        <v>45167</v>
      </c>
      <c r="V436">
        <v>5.774</v>
      </c>
      <c r="W436">
        <v>5.6459999999999999</v>
      </c>
      <c r="X436">
        <v>5.61</v>
      </c>
      <c r="Y436">
        <v>5.6766666670000001</v>
      </c>
      <c r="Z436">
        <f t="shared" si="11"/>
        <v>25.296267391859679</v>
      </c>
      <c r="AA436">
        <v>46.8</v>
      </c>
    </row>
    <row r="437" spans="1:27" x14ac:dyDescent="0.35">
      <c r="A437">
        <v>6</v>
      </c>
      <c r="B437">
        <v>7</v>
      </c>
      <c r="C437">
        <v>3</v>
      </c>
      <c r="D437">
        <v>34</v>
      </c>
      <c r="E437" s="2">
        <v>7</v>
      </c>
      <c r="F437">
        <v>30</v>
      </c>
      <c r="G437">
        <v>10</v>
      </c>
      <c r="H437" t="s">
        <v>188</v>
      </c>
      <c r="I437">
        <v>375</v>
      </c>
      <c r="J437" s="5">
        <v>45149</v>
      </c>
      <c r="K437" s="5" t="s">
        <v>184</v>
      </c>
      <c r="L437">
        <v>1</v>
      </c>
      <c r="M437" s="5">
        <v>45160</v>
      </c>
      <c r="N437" s="5">
        <v>45160</v>
      </c>
      <c r="O437">
        <v>9.7249999999999996</v>
      </c>
      <c r="P437">
        <v>16</v>
      </c>
      <c r="Q437">
        <v>17440000</v>
      </c>
      <c r="R437">
        <v>2</v>
      </c>
      <c r="S437" t="s">
        <v>185</v>
      </c>
      <c r="T437" s="5">
        <v>45161</v>
      </c>
      <c r="U437" s="5">
        <v>45167</v>
      </c>
      <c r="V437">
        <v>4.9779999999999998</v>
      </c>
      <c r="W437">
        <v>4.5330000000000004</v>
      </c>
      <c r="X437">
        <v>4.3449999999999998</v>
      </c>
      <c r="Y437">
        <v>4.6186666670000003</v>
      </c>
      <c r="Z437">
        <f t="shared" si="11"/>
        <v>16.745684197972661</v>
      </c>
      <c r="AA437">
        <v>46.8</v>
      </c>
    </row>
    <row r="438" spans="1:27" x14ac:dyDescent="0.35">
      <c r="A438">
        <v>6</v>
      </c>
      <c r="B438">
        <v>7</v>
      </c>
      <c r="C438">
        <v>3</v>
      </c>
      <c r="D438">
        <v>34</v>
      </c>
      <c r="E438" s="2">
        <v>8</v>
      </c>
      <c r="F438">
        <v>30</v>
      </c>
      <c r="G438">
        <v>10</v>
      </c>
      <c r="H438" t="s">
        <v>50</v>
      </c>
      <c r="I438">
        <v>376</v>
      </c>
      <c r="J438" s="5">
        <v>45149</v>
      </c>
      <c r="K438" s="5" t="s">
        <v>184</v>
      </c>
      <c r="L438">
        <v>1</v>
      </c>
      <c r="M438" s="5">
        <v>45160</v>
      </c>
      <c r="N438" s="5">
        <v>45160</v>
      </c>
      <c r="O438">
        <v>9.7249999999999996</v>
      </c>
      <c r="P438">
        <v>16</v>
      </c>
      <c r="Q438">
        <v>17440000</v>
      </c>
      <c r="R438">
        <v>2</v>
      </c>
      <c r="S438" t="s">
        <v>185</v>
      </c>
      <c r="T438" s="5">
        <v>45161</v>
      </c>
      <c r="U438" s="5">
        <v>45167</v>
      </c>
      <c r="V438">
        <v>4.1379999999999999</v>
      </c>
      <c r="W438">
        <v>3.7410000000000001</v>
      </c>
      <c r="X438">
        <v>3.66</v>
      </c>
      <c r="Y438">
        <v>3.846333333</v>
      </c>
      <c r="Z438">
        <f t="shared" si="11"/>
        <v>11.613509885209309</v>
      </c>
      <c r="AA438">
        <v>46.8</v>
      </c>
    </row>
    <row r="439" spans="1:27" x14ac:dyDescent="0.35">
      <c r="A439">
        <v>6</v>
      </c>
      <c r="B439">
        <v>7</v>
      </c>
      <c r="C439">
        <v>3</v>
      </c>
      <c r="D439">
        <v>34</v>
      </c>
      <c r="E439" s="2">
        <v>9</v>
      </c>
      <c r="F439">
        <v>30</v>
      </c>
      <c r="G439">
        <v>5</v>
      </c>
      <c r="H439" t="s">
        <v>50</v>
      </c>
      <c r="I439">
        <v>377</v>
      </c>
      <c r="J439" s="5">
        <v>45154</v>
      </c>
      <c r="K439" s="5" t="s">
        <v>184</v>
      </c>
      <c r="L439">
        <v>1</v>
      </c>
      <c r="M439" s="5">
        <v>45160</v>
      </c>
      <c r="N439" s="5">
        <v>45160</v>
      </c>
      <c r="O439">
        <v>9.7249999999999996</v>
      </c>
      <c r="P439">
        <v>16</v>
      </c>
      <c r="Q439">
        <v>17440000</v>
      </c>
      <c r="R439">
        <v>2</v>
      </c>
      <c r="S439" t="s">
        <v>185</v>
      </c>
      <c r="T439" s="5">
        <v>45161</v>
      </c>
      <c r="U439" s="5">
        <v>45167</v>
      </c>
      <c r="V439">
        <v>3.0390000000000001</v>
      </c>
      <c r="W439">
        <v>2.8690000000000002</v>
      </c>
      <c r="X439">
        <v>2.8340000000000001</v>
      </c>
      <c r="Y439">
        <v>2.9140000000000001</v>
      </c>
      <c r="Z439">
        <f t="shared" si="11"/>
        <v>6.6657458600000012</v>
      </c>
      <c r="AA439">
        <v>46.8</v>
      </c>
    </row>
    <row r="440" spans="1:27" x14ac:dyDescent="0.35">
      <c r="A440">
        <v>5</v>
      </c>
      <c r="B440">
        <v>5</v>
      </c>
      <c r="C440">
        <v>3</v>
      </c>
      <c r="D440">
        <v>27</v>
      </c>
      <c r="E440" s="2">
        <v>10</v>
      </c>
      <c r="F440">
        <v>30</v>
      </c>
      <c r="G440">
        <v>1</v>
      </c>
      <c r="H440" t="s">
        <v>52</v>
      </c>
      <c r="I440">
        <v>296</v>
      </c>
      <c r="J440" s="5">
        <v>45142</v>
      </c>
      <c r="K440" s="6">
        <v>2104.5</v>
      </c>
      <c r="L440">
        <v>1</v>
      </c>
      <c r="M440" s="5">
        <v>45140</v>
      </c>
      <c r="N440" s="5">
        <v>45147</v>
      </c>
      <c r="O440">
        <v>9.9090000000000007</v>
      </c>
      <c r="P440">
        <v>15</v>
      </c>
      <c r="Q440">
        <v>16350000</v>
      </c>
      <c r="R440">
        <v>1</v>
      </c>
      <c r="S440" t="s">
        <v>186</v>
      </c>
      <c r="T440" s="5">
        <v>45149</v>
      </c>
      <c r="U440" s="5">
        <v>45149</v>
      </c>
      <c r="V440" s="8">
        <v>3.0790000000000002</v>
      </c>
      <c r="W440" s="8">
        <v>3.0990000000000002</v>
      </c>
      <c r="X440" s="8">
        <v>2.48</v>
      </c>
      <c r="Y440">
        <f>AVERAGE(V440:X440)</f>
        <v>2.8860000000000006</v>
      </c>
      <c r="Z440">
        <f t="shared" si="11"/>
        <v>6.5382618600000031</v>
      </c>
      <c r="AA440">
        <v>46.8</v>
      </c>
    </row>
    <row r="441" spans="1:27" x14ac:dyDescent="0.35">
      <c r="A441">
        <v>6</v>
      </c>
      <c r="B441">
        <v>7</v>
      </c>
      <c r="C441">
        <v>3</v>
      </c>
      <c r="D441">
        <v>34</v>
      </c>
      <c r="E441" s="2">
        <v>11</v>
      </c>
      <c r="F441">
        <v>27</v>
      </c>
      <c r="G441">
        <v>1</v>
      </c>
      <c r="H441" t="s">
        <v>188</v>
      </c>
      <c r="I441">
        <v>379</v>
      </c>
      <c r="J441" s="5">
        <v>45104</v>
      </c>
      <c r="K441" s="5" t="s">
        <v>184</v>
      </c>
      <c r="L441">
        <v>1</v>
      </c>
      <c r="M441" s="5">
        <v>45160</v>
      </c>
      <c r="N441" s="5">
        <v>45160</v>
      </c>
      <c r="O441">
        <v>9.7249999999999996</v>
      </c>
      <c r="P441">
        <v>16</v>
      </c>
      <c r="Q441">
        <v>17440000</v>
      </c>
      <c r="R441">
        <v>2</v>
      </c>
      <c r="S441" t="s">
        <v>185</v>
      </c>
      <c r="T441" s="5">
        <v>45161</v>
      </c>
      <c r="U441" s="5">
        <v>45167</v>
      </c>
      <c r="V441">
        <v>1.1040000000000001</v>
      </c>
      <c r="W441" s="12">
        <v>1.08</v>
      </c>
      <c r="X441">
        <v>0.74099999999999999</v>
      </c>
      <c r="Y441">
        <f>AVERAGE(V441:X441)</f>
        <v>0.97500000000000009</v>
      </c>
      <c r="Z441">
        <f t="shared" si="11"/>
        <v>0.74624062500000021</v>
      </c>
      <c r="AA441">
        <v>46.8</v>
      </c>
    </row>
    <row r="442" spans="1:27" x14ac:dyDescent="0.35">
      <c r="A442">
        <v>5</v>
      </c>
      <c r="B442">
        <v>5</v>
      </c>
      <c r="C442">
        <v>3</v>
      </c>
      <c r="D442">
        <v>27</v>
      </c>
      <c r="E442" s="2">
        <v>12</v>
      </c>
      <c r="F442">
        <v>32</v>
      </c>
      <c r="G442">
        <v>15</v>
      </c>
      <c r="H442" t="s">
        <v>52</v>
      </c>
      <c r="I442">
        <v>298</v>
      </c>
      <c r="J442" s="5">
        <v>45142</v>
      </c>
      <c r="K442" s="6">
        <v>2104.5</v>
      </c>
      <c r="L442">
        <v>1</v>
      </c>
      <c r="M442" s="5">
        <v>45140</v>
      </c>
      <c r="N442" s="5">
        <v>45147</v>
      </c>
      <c r="O442">
        <v>9.9090000000000007</v>
      </c>
      <c r="P442">
        <v>15</v>
      </c>
      <c r="Q442">
        <v>16350000</v>
      </c>
      <c r="R442">
        <v>1</v>
      </c>
      <c r="S442" t="s">
        <v>186</v>
      </c>
      <c r="T442" s="5">
        <v>45149</v>
      </c>
      <c r="U442" s="5">
        <v>45149</v>
      </c>
      <c r="V442" s="8">
        <v>3.9430000000000001</v>
      </c>
      <c r="W442" s="8">
        <v>4.4690000000000003</v>
      </c>
      <c r="X442" s="8">
        <v>3.7949999999999999</v>
      </c>
      <c r="Y442">
        <f>AVERAGE(V442:X442)</f>
        <v>4.069</v>
      </c>
      <c r="Z442">
        <f t="shared" si="11"/>
        <v>12.997057385</v>
      </c>
      <c r="AA442">
        <v>46.8</v>
      </c>
    </row>
    <row r="443" spans="1:27" x14ac:dyDescent="0.35">
      <c r="A443">
        <v>6</v>
      </c>
      <c r="B443">
        <v>7</v>
      </c>
      <c r="C443">
        <v>3</v>
      </c>
      <c r="D443">
        <v>34</v>
      </c>
      <c r="E443" s="2">
        <v>13</v>
      </c>
      <c r="F443" t="s">
        <v>184</v>
      </c>
      <c r="G443" t="s">
        <v>184</v>
      </c>
      <c r="H443" t="s">
        <v>187</v>
      </c>
      <c r="I443">
        <v>381</v>
      </c>
      <c r="J443" t="s">
        <v>184</v>
      </c>
      <c r="K443" s="5" t="s">
        <v>184</v>
      </c>
      <c r="L443">
        <v>1</v>
      </c>
      <c r="M443" s="5">
        <v>45160</v>
      </c>
      <c r="N443" s="5">
        <v>45160</v>
      </c>
      <c r="O443">
        <v>9.7249999999999996</v>
      </c>
      <c r="P443">
        <v>16</v>
      </c>
      <c r="Q443">
        <v>17440000</v>
      </c>
      <c r="R443">
        <v>2</v>
      </c>
      <c r="S443" t="s">
        <v>185</v>
      </c>
      <c r="T443" s="5">
        <v>45161</v>
      </c>
      <c r="U443" s="5">
        <v>45167</v>
      </c>
      <c r="V443">
        <v>1.1759999999999999</v>
      </c>
      <c r="W443">
        <v>1.0409999999999999</v>
      </c>
      <c r="X443">
        <v>1.0660000000000001</v>
      </c>
      <c r="Y443">
        <v>1.094333333</v>
      </c>
      <c r="Z443">
        <f t="shared" si="11"/>
        <v>0.94008887331618773</v>
      </c>
      <c r="AA443">
        <v>46.8</v>
      </c>
    </row>
    <row r="444" spans="1:27" x14ac:dyDescent="0.35">
      <c r="A444">
        <v>6</v>
      </c>
      <c r="B444">
        <v>7</v>
      </c>
      <c r="C444">
        <v>4</v>
      </c>
      <c r="D444">
        <v>35</v>
      </c>
      <c r="E444" s="2">
        <v>1</v>
      </c>
      <c r="F444">
        <v>32</v>
      </c>
      <c r="G444">
        <v>1</v>
      </c>
      <c r="H444" t="s">
        <v>50</v>
      </c>
      <c r="I444">
        <v>382</v>
      </c>
      <c r="J444" s="5">
        <v>45132</v>
      </c>
      <c r="K444" s="5" t="s">
        <v>184</v>
      </c>
      <c r="L444">
        <v>1</v>
      </c>
      <c r="M444" s="5">
        <v>45160</v>
      </c>
      <c r="N444" s="5">
        <v>45160</v>
      </c>
      <c r="O444">
        <v>9.7249999999999996</v>
      </c>
      <c r="P444">
        <v>16</v>
      </c>
      <c r="Q444">
        <v>17440000</v>
      </c>
      <c r="R444">
        <v>2</v>
      </c>
      <c r="S444" t="s">
        <v>185</v>
      </c>
      <c r="T444" s="5">
        <v>45161</v>
      </c>
      <c r="U444" s="5">
        <v>45167</v>
      </c>
      <c r="V444">
        <v>3.6080000000000001</v>
      </c>
      <c r="W444">
        <v>3.6709999999999998</v>
      </c>
      <c r="X444">
        <v>3.2149999999999999</v>
      </c>
      <c r="Y444">
        <v>3.4980000000000002</v>
      </c>
      <c r="Z444">
        <f t="shared" si="11"/>
        <v>9.6052631400000017</v>
      </c>
      <c r="AA444">
        <v>46.8</v>
      </c>
    </row>
    <row r="445" spans="1:27" x14ac:dyDescent="0.35">
      <c r="A445">
        <v>6</v>
      </c>
      <c r="B445">
        <v>7</v>
      </c>
      <c r="C445">
        <v>4</v>
      </c>
      <c r="D445">
        <v>35</v>
      </c>
      <c r="E445" s="2">
        <v>2</v>
      </c>
      <c r="F445">
        <v>30</v>
      </c>
      <c r="G445">
        <v>10</v>
      </c>
      <c r="H445" t="s">
        <v>188</v>
      </c>
      <c r="I445">
        <v>383</v>
      </c>
      <c r="J445" s="5">
        <v>45146</v>
      </c>
      <c r="K445" s="5" t="s">
        <v>184</v>
      </c>
      <c r="L445">
        <v>1</v>
      </c>
      <c r="M445" s="5">
        <v>45160</v>
      </c>
      <c r="N445" s="5">
        <v>45160</v>
      </c>
      <c r="O445">
        <v>9.7249999999999996</v>
      </c>
      <c r="P445">
        <v>16</v>
      </c>
      <c r="Q445">
        <v>17440000</v>
      </c>
      <c r="R445">
        <v>2</v>
      </c>
      <c r="S445" t="s">
        <v>185</v>
      </c>
      <c r="T445" s="5">
        <v>45161</v>
      </c>
      <c r="U445" s="5">
        <v>45167</v>
      </c>
      <c r="V445">
        <v>3.5230000000000001</v>
      </c>
      <c r="W445">
        <v>3.7269999999999999</v>
      </c>
      <c r="X445">
        <v>3.6749999999999998</v>
      </c>
      <c r="Y445">
        <v>3.641666667</v>
      </c>
      <c r="Z445">
        <f t="shared" si="11"/>
        <v>10.410462849128029</v>
      </c>
      <c r="AA445">
        <v>46.8</v>
      </c>
    </row>
    <row r="446" spans="1:27" x14ac:dyDescent="0.35">
      <c r="A446">
        <v>5</v>
      </c>
      <c r="B446">
        <v>6</v>
      </c>
      <c r="C446">
        <v>1</v>
      </c>
      <c r="D446">
        <v>29</v>
      </c>
      <c r="E446" s="2">
        <v>4</v>
      </c>
      <c r="F446">
        <v>30</v>
      </c>
      <c r="G446">
        <v>10</v>
      </c>
      <c r="H446" t="s">
        <v>51</v>
      </c>
      <c r="I446">
        <v>316</v>
      </c>
      <c r="J446" s="5">
        <v>45146</v>
      </c>
      <c r="K446" s="6">
        <v>4002</v>
      </c>
      <c r="L446">
        <v>1</v>
      </c>
      <c r="M446" s="5">
        <v>45140</v>
      </c>
      <c r="N446" s="5">
        <v>45148</v>
      </c>
      <c r="O446">
        <v>9.9090000000000007</v>
      </c>
      <c r="P446">
        <v>15</v>
      </c>
      <c r="Q446">
        <v>16350000</v>
      </c>
      <c r="R446">
        <v>1</v>
      </c>
      <c r="S446" t="s">
        <v>186</v>
      </c>
      <c r="T446" s="5">
        <v>45149</v>
      </c>
      <c r="U446" s="5">
        <v>45149</v>
      </c>
      <c r="V446" s="8">
        <v>3.59</v>
      </c>
      <c r="W446" s="8">
        <v>3.379</v>
      </c>
      <c r="X446" s="8">
        <v>3.5329999999999999</v>
      </c>
      <c r="Y446">
        <f>AVERAGE(V446:X446)</f>
        <v>3.5006666666666661</v>
      </c>
      <c r="Z446">
        <f t="shared" si="11"/>
        <v>9.6199136822222204</v>
      </c>
      <c r="AA446">
        <v>46.8</v>
      </c>
    </row>
    <row r="447" spans="1:27" x14ac:dyDescent="0.35">
      <c r="A447">
        <v>6</v>
      </c>
      <c r="B447">
        <v>7</v>
      </c>
      <c r="C447">
        <v>4</v>
      </c>
      <c r="D447">
        <v>35</v>
      </c>
      <c r="E447" s="2">
        <v>5</v>
      </c>
      <c r="F447">
        <v>30</v>
      </c>
      <c r="G447">
        <v>10</v>
      </c>
      <c r="H447" t="s">
        <v>51</v>
      </c>
      <c r="I447">
        <v>386</v>
      </c>
      <c r="J447" s="5">
        <v>45146</v>
      </c>
      <c r="K447" s="6">
        <v>4002</v>
      </c>
      <c r="L447">
        <v>1</v>
      </c>
      <c r="M447" s="5">
        <v>45160</v>
      </c>
      <c r="N447" s="5">
        <v>45160</v>
      </c>
      <c r="O447">
        <v>9.7249999999999996</v>
      </c>
      <c r="P447">
        <v>16</v>
      </c>
      <c r="Q447">
        <v>17440000</v>
      </c>
      <c r="R447">
        <v>2</v>
      </c>
      <c r="S447" t="s">
        <v>185</v>
      </c>
      <c r="T447" s="5">
        <v>45161</v>
      </c>
      <c r="U447" s="5">
        <v>45167</v>
      </c>
      <c r="V447">
        <v>5.6580000000000004</v>
      </c>
      <c r="W447">
        <v>5.9509999999999996</v>
      </c>
      <c r="X447">
        <v>5.6139999999999999</v>
      </c>
      <c r="Y447">
        <v>5.7409999999999997</v>
      </c>
      <c r="Z447">
        <f t="shared" si="11"/>
        <v>25.872878584999999</v>
      </c>
      <c r="AA447">
        <v>46.8</v>
      </c>
    </row>
    <row r="448" spans="1:27" x14ac:dyDescent="0.35">
      <c r="A448">
        <v>5</v>
      </c>
      <c r="B448">
        <v>7</v>
      </c>
      <c r="C448">
        <v>1</v>
      </c>
      <c r="D448">
        <v>32</v>
      </c>
      <c r="E448" s="2">
        <v>7</v>
      </c>
      <c r="F448">
        <v>30</v>
      </c>
      <c r="G448">
        <v>10</v>
      </c>
      <c r="H448" t="s">
        <v>52</v>
      </c>
      <c r="I448">
        <v>358</v>
      </c>
      <c r="J448" s="5">
        <v>45149</v>
      </c>
      <c r="K448" s="6">
        <v>5623.5</v>
      </c>
      <c r="L448">
        <v>1</v>
      </c>
      <c r="M448" s="5">
        <v>45140</v>
      </c>
      <c r="N448" s="5">
        <v>45160</v>
      </c>
      <c r="O448">
        <v>9.9090000000000007</v>
      </c>
      <c r="P448">
        <v>15</v>
      </c>
      <c r="Q448">
        <v>16350000</v>
      </c>
      <c r="R448">
        <v>1</v>
      </c>
      <c r="S448" t="s">
        <v>185</v>
      </c>
      <c r="T448" s="5">
        <v>45161</v>
      </c>
      <c r="U448" s="5">
        <v>45167</v>
      </c>
      <c r="V448">
        <v>4.8369999999999997</v>
      </c>
      <c r="W448">
        <v>4.7670000000000003</v>
      </c>
      <c r="X448">
        <v>4.8739999999999997</v>
      </c>
      <c r="Y448">
        <v>4.8259999999999996</v>
      </c>
      <c r="Z448">
        <f t="shared" si="11"/>
        <v>18.282866659999996</v>
      </c>
      <c r="AA448">
        <v>46.8</v>
      </c>
    </row>
    <row r="449" spans="1:27" x14ac:dyDescent="0.35">
      <c r="A449">
        <v>6</v>
      </c>
      <c r="B449">
        <v>7</v>
      </c>
      <c r="C449">
        <v>3</v>
      </c>
      <c r="D449">
        <v>34</v>
      </c>
      <c r="E449" s="2">
        <v>10</v>
      </c>
      <c r="F449">
        <v>30</v>
      </c>
      <c r="G449">
        <v>10</v>
      </c>
      <c r="H449" t="s">
        <v>52</v>
      </c>
      <c r="I449">
        <v>378</v>
      </c>
      <c r="J449" s="5">
        <v>45149</v>
      </c>
      <c r="K449" s="6">
        <v>5623.5</v>
      </c>
      <c r="L449">
        <v>1</v>
      </c>
      <c r="M449" s="5">
        <v>45160</v>
      </c>
      <c r="N449" s="5">
        <v>45160</v>
      </c>
      <c r="O449">
        <v>9.7249999999999996</v>
      </c>
      <c r="P449">
        <v>16</v>
      </c>
      <c r="Q449">
        <v>17440000</v>
      </c>
      <c r="R449">
        <v>2</v>
      </c>
      <c r="S449" t="s">
        <v>185</v>
      </c>
      <c r="T449" s="5">
        <v>45161</v>
      </c>
      <c r="U449" s="5">
        <v>45167</v>
      </c>
      <c r="V449">
        <v>5.4359999999999999</v>
      </c>
      <c r="W449">
        <v>5.6420000000000003</v>
      </c>
      <c r="X449">
        <v>5.5540000000000003</v>
      </c>
      <c r="Y449">
        <v>5.5439999999999996</v>
      </c>
      <c r="Z449">
        <f t="shared" si="11"/>
        <v>24.127709759999998</v>
      </c>
      <c r="AA449">
        <v>46.8</v>
      </c>
    </row>
    <row r="450" spans="1:27" x14ac:dyDescent="0.35">
      <c r="A450">
        <v>6</v>
      </c>
      <c r="B450">
        <v>7</v>
      </c>
      <c r="C450">
        <v>4</v>
      </c>
      <c r="D450">
        <v>35</v>
      </c>
      <c r="E450" s="2">
        <v>7</v>
      </c>
      <c r="F450">
        <v>27</v>
      </c>
      <c r="G450">
        <v>15</v>
      </c>
      <c r="H450" t="s">
        <v>188</v>
      </c>
      <c r="I450">
        <v>388</v>
      </c>
      <c r="J450" s="5">
        <v>45126</v>
      </c>
      <c r="K450" s="5" t="s">
        <v>184</v>
      </c>
      <c r="L450">
        <v>1</v>
      </c>
      <c r="M450" s="5">
        <v>45160</v>
      </c>
      <c r="N450" s="5">
        <v>45160</v>
      </c>
      <c r="O450">
        <v>9.7249999999999996</v>
      </c>
      <c r="P450">
        <v>16</v>
      </c>
      <c r="Q450">
        <v>17440000</v>
      </c>
      <c r="R450">
        <v>2</v>
      </c>
      <c r="S450" t="s">
        <v>185</v>
      </c>
      <c r="T450" s="5">
        <v>45161</v>
      </c>
      <c r="U450" s="5">
        <v>45167</v>
      </c>
      <c r="V450">
        <v>2.6589999999999998</v>
      </c>
      <c r="W450">
        <v>3.0089999999999999</v>
      </c>
      <c r="X450">
        <v>2.2639999999999998</v>
      </c>
      <c r="Y450">
        <v>2.6440000000000001</v>
      </c>
      <c r="Z450">
        <f t="shared" si="11"/>
        <v>5.4877277600000012</v>
      </c>
      <c r="AA450">
        <v>46.8</v>
      </c>
    </row>
    <row r="451" spans="1:27" x14ac:dyDescent="0.35">
      <c r="A451">
        <v>5</v>
      </c>
      <c r="B451">
        <v>5</v>
      </c>
      <c r="C451">
        <v>1</v>
      </c>
      <c r="D451">
        <v>25</v>
      </c>
      <c r="E451" s="2">
        <v>11</v>
      </c>
      <c r="F451">
        <v>30</v>
      </c>
      <c r="G451">
        <v>1</v>
      </c>
      <c r="H451" t="s">
        <v>51</v>
      </c>
      <c r="I451">
        <v>271</v>
      </c>
      <c r="J451" s="5">
        <v>45151</v>
      </c>
      <c r="K451" s="6" t="s">
        <v>184</v>
      </c>
      <c r="L451">
        <v>1</v>
      </c>
      <c r="M451" s="5">
        <v>45140</v>
      </c>
      <c r="N451" s="5">
        <v>45147</v>
      </c>
      <c r="O451">
        <v>9.9090000000000007</v>
      </c>
      <c r="P451">
        <v>15</v>
      </c>
      <c r="Q451">
        <v>16350000</v>
      </c>
      <c r="R451">
        <v>1</v>
      </c>
      <c r="S451" t="s">
        <v>186</v>
      </c>
      <c r="T451" s="5">
        <v>45149</v>
      </c>
      <c r="U451" s="5">
        <v>45149</v>
      </c>
      <c r="V451" s="8">
        <v>3.5329999999999999</v>
      </c>
      <c r="W451" s="8">
        <v>3.6659999999999999</v>
      </c>
      <c r="X451" s="8">
        <v>3.431</v>
      </c>
      <c r="Y451">
        <f>AVERAGE(V451:X451)</f>
        <v>3.543333333333333</v>
      </c>
      <c r="Z451">
        <f t="shared" si="11"/>
        <v>9.8558407222222222</v>
      </c>
      <c r="AA451">
        <v>46.8</v>
      </c>
    </row>
    <row r="452" spans="1:27" x14ac:dyDescent="0.35">
      <c r="A452">
        <v>6</v>
      </c>
      <c r="B452">
        <v>7</v>
      </c>
      <c r="C452">
        <v>4</v>
      </c>
      <c r="D452">
        <v>35</v>
      </c>
      <c r="E452" s="2">
        <v>9</v>
      </c>
      <c r="F452">
        <v>32</v>
      </c>
      <c r="G452">
        <v>10</v>
      </c>
      <c r="H452" t="s">
        <v>50</v>
      </c>
      <c r="I452">
        <v>390</v>
      </c>
      <c r="J452" s="5">
        <v>45126</v>
      </c>
      <c r="K452" s="5" t="s">
        <v>184</v>
      </c>
      <c r="L452">
        <v>1</v>
      </c>
      <c r="M452" s="5">
        <v>45160</v>
      </c>
      <c r="N452" s="5">
        <v>45160</v>
      </c>
      <c r="O452">
        <v>9.7249999999999996</v>
      </c>
      <c r="P452">
        <v>16</v>
      </c>
      <c r="Q452">
        <v>17440000</v>
      </c>
      <c r="R452">
        <v>2</v>
      </c>
      <c r="S452" t="s">
        <v>185</v>
      </c>
      <c r="T452" s="5">
        <v>45161</v>
      </c>
      <c r="U452" s="5">
        <v>45167</v>
      </c>
      <c r="V452">
        <v>4.3150000000000004</v>
      </c>
      <c r="W452">
        <v>4.1769999999999996</v>
      </c>
      <c r="X452">
        <v>4.202</v>
      </c>
      <c r="Y452">
        <v>4.2313333330000003</v>
      </c>
      <c r="Z452">
        <f t="shared" si="11"/>
        <v>14.054782693341162</v>
      </c>
      <c r="AA452">
        <v>46.8</v>
      </c>
    </row>
    <row r="453" spans="1:27" x14ac:dyDescent="0.35">
      <c r="A453">
        <v>5</v>
      </c>
      <c r="B453">
        <v>5</v>
      </c>
      <c r="C453">
        <v>1</v>
      </c>
      <c r="D453">
        <v>25</v>
      </c>
      <c r="E453" s="2">
        <v>12</v>
      </c>
      <c r="F453">
        <v>30</v>
      </c>
      <c r="G453">
        <v>1</v>
      </c>
      <c r="H453" t="s">
        <v>52</v>
      </c>
      <c r="I453">
        <v>272</v>
      </c>
      <c r="J453" s="5">
        <v>45151</v>
      </c>
      <c r="K453" s="6" t="s">
        <v>184</v>
      </c>
      <c r="L453">
        <v>1</v>
      </c>
      <c r="M453" s="5">
        <v>45140</v>
      </c>
      <c r="N453" s="5">
        <v>45147</v>
      </c>
      <c r="O453">
        <v>9.9090000000000007</v>
      </c>
      <c r="P453">
        <v>15</v>
      </c>
      <c r="Q453">
        <v>16350000</v>
      </c>
      <c r="R453">
        <v>1</v>
      </c>
      <c r="S453" t="s">
        <v>186</v>
      </c>
      <c r="T453" s="5">
        <v>45149</v>
      </c>
      <c r="U453" s="5">
        <v>45149</v>
      </c>
      <c r="V453" s="8">
        <v>3.6749999999999998</v>
      </c>
      <c r="W453" s="8">
        <v>3.72</v>
      </c>
      <c r="X453" s="8">
        <v>3.7170000000000001</v>
      </c>
      <c r="Y453">
        <f>AVERAGE(V453:X453)</f>
        <v>3.7040000000000002</v>
      </c>
      <c r="Z453">
        <f t="shared" si="11"/>
        <v>10.769898560000001</v>
      </c>
      <c r="AA453">
        <v>46.8</v>
      </c>
    </row>
    <row r="454" spans="1:27" x14ac:dyDescent="0.35">
      <c r="A454">
        <v>6</v>
      </c>
      <c r="B454">
        <v>7</v>
      </c>
      <c r="C454">
        <v>4</v>
      </c>
      <c r="D454">
        <v>35</v>
      </c>
      <c r="E454" s="2">
        <v>11</v>
      </c>
      <c r="F454">
        <v>27</v>
      </c>
      <c r="G454">
        <v>10</v>
      </c>
      <c r="H454" t="s">
        <v>50</v>
      </c>
      <c r="I454">
        <v>392</v>
      </c>
      <c r="J454" s="5">
        <v>45121</v>
      </c>
      <c r="K454" s="5" t="s">
        <v>184</v>
      </c>
      <c r="L454">
        <v>1</v>
      </c>
      <c r="M454" s="5">
        <v>45160</v>
      </c>
      <c r="N454" s="5">
        <v>45160</v>
      </c>
      <c r="O454">
        <v>9.7249999999999996</v>
      </c>
      <c r="P454">
        <v>16</v>
      </c>
      <c r="Q454">
        <v>17440000</v>
      </c>
      <c r="R454">
        <v>2</v>
      </c>
      <c r="S454" t="s">
        <v>185</v>
      </c>
      <c r="T454" s="5">
        <v>45161</v>
      </c>
      <c r="U454" s="5">
        <v>45167</v>
      </c>
      <c r="V454">
        <v>3.0390000000000001</v>
      </c>
      <c r="W454">
        <v>3.048</v>
      </c>
      <c r="X454">
        <v>2.8050000000000002</v>
      </c>
      <c r="Y454">
        <v>2.964</v>
      </c>
      <c r="Z454">
        <f t="shared" si="11"/>
        <v>6.8964573600000012</v>
      </c>
      <c r="AA454">
        <v>46.8</v>
      </c>
    </row>
    <row r="455" spans="1:27" x14ac:dyDescent="0.35">
      <c r="A455">
        <v>5</v>
      </c>
      <c r="B455">
        <v>7</v>
      </c>
      <c r="C455">
        <v>1</v>
      </c>
      <c r="D455">
        <v>32</v>
      </c>
      <c r="E455" s="2">
        <v>3</v>
      </c>
      <c r="F455">
        <v>30</v>
      </c>
      <c r="G455">
        <v>5</v>
      </c>
      <c r="H455" t="s">
        <v>52</v>
      </c>
      <c r="I455">
        <v>354</v>
      </c>
      <c r="J455" s="5">
        <v>45154</v>
      </c>
      <c r="K455" s="6">
        <v>8659.5</v>
      </c>
      <c r="L455">
        <v>1</v>
      </c>
      <c r="M455" s="5">
        <v>45140</v>
      </c>
      <c r="N455" s="5">
        <v>45160</v>
      </c>
      <c r="O455">
        <v>9.9090000000000007</v>
      </c>
      <c r="P455">
        <v>15</v>
      </c>
      <c r="Q455">
        <v>16350000</v>
      </c>
      <c r="R455">
        <v>1</v>
      </c>
      <c r="S455" t="s">
        <v>185</v>
      </c>
      <c r="T455" s="5">
        <v>45161</v>
      </c>
      <c r="U455" s="5">
        <v>45167</v>
      </c>
      <c r="V455">
        <v>6.4829999999999997</v>
      </c>
      <c r="W455">
        <v>6.22</v>
      </c>
      <c r="X455">
        <v>6.3410000000000002</v>
      </c>
      <c r="Y455">
        <v>6.3479999999999999</v>
      </c>
      <c r="Z455">
        <f t="shared" si="11"/>
        <v>31.63322664</v>
      </c>
      <c r="AA455">
        <v>46.8</v>
      </c>
    </row>
    <row r="456" spans="1:27" x14ac:dyDescent="0.35">
      <c r="A456">
        <v>6</v>
      </c>
      <c r="B456">
        <v>7</v>
      </c>
      <c r="C456">
        <v>4</v>
      </c>
      <c r="D456">
        <v>35</v>
      </c>
      <c r="E456" s="2">
        <v>13</v>
      </c>
      <c r="F456" t="s">
        <v>184</v>
      </c>
      <c r="G456" t="s">
        <v>184</v>
      </c>
      <c r="H456" t="s">
        <v>187</v>
      </c>
      <c r="I456">
        <v>394</v>
      </c>
      <c r="J456" t="s">
        <v>184</v>
      </c>
      <c r="K456" s="5" t="s">
        <v>184</v>
      </c>
      <c r="L456">
        <v>1</v>
      </c>
      <c r="M456" s="5">
        <v>45160</v>
      </c>
      <c r="N456" s="5">
        <v>45160</v>
      </c>
      <c r="O456">
        <v>9.7249999999999996</v>
      </c>
      <c r="P456">
        <v>16</v>
      </c>
      <c r="Q456">
        <v>17440000</v>
      </c>
      <c r="R456">
        <v>2</v>
      </c>
      <c r="S456" t="s">
        <v>185</v>
      </c>
      <c r="T456" s="5">
        <v>45161</v>
      </c>
      <c r="U456" s="5">
        <v>45167</v>
      </c>
      <c r="V456">
        <v>1</v>
      </c>
      <c r="W456">
        <v>1.2450000000000001</v>
      </c>
      <c r="X456">
        <v>1.17</v>
      </c>
      <c r="Y456">
        <v>1</v>
      </c>
      <c r="Z456">
        <f t="shared" si="11"/>
        <v>0.78500000000000003</v>
      </c>
      <c r="AA456">
        <v>46.8</v>
      </c>
    </row>
    <row r="457" spans="1:27" x14ac:dyDescent="0.35">
      <c r="A457">
        <v>5</v>
      </c>
      <c r="B457">
        <v>7</v>
      </c>
      <c r="C457">
        <v>1</v>
      </c>
      <c r="D457">
        <v>32</v>
      </c>
      <c r="E457" s="2">
        <v>6</v>
      </c>
      <c r="F457">
        <v>32</v>
      </c>
      <c r="G457">
        <v>15</v>
      </c>
      <c r="H457" t="s">
        <v>51</v>
      </c>
      <c r="I457">
        <v>357</v>
      </c>
      <c r="J457" s="5">
        <v>45154</v>
      </c>
      <c r="K457" s="6">
        <v>15249</v>
      </c>
      <c r="L457">
        <v>0</v>
      </c>
      <c r="M457" s="5">
        <v>45140</v>
      </c>
      <c r="N457" s="5">
        <v>45160</v>
      </c>
      <c r="O457">
        <v>9.9090000000000007</v>
      </c>
      <c r="P457">
        <v>15</v>
      </c>
      <c r="Q457">
        <v>16350000</v>
      </c>
      <c r="R457">
        <v>1</v>
      </c>
      <c r="S457" t="s">
        <v>185</v>
      </c>
      <c r="T457" s="5">
        <v>45161</v>
      </c>
      <c r="U457" s="5">
        <v>45167</v>
      </c>
      <c r="V457">
        <v>0.85299999999999998</v>
      </c>
      <c r="W457">
        <v>1.296</v>
      </c>
      <c r="X457">
        <v>0.89900000000000002</v>
      </c>
      <c r="Y457">
        <v>1.016</v>
      </c>
      <c r="Z457">
        <f t="shared" si="11"/>
        <v>0.81032096000000009</v>
      </c>
      <c r="AA457">
        <v>46.8</v>
      </c>
    </row>
    <row r="458" spans="1:27" x14ac:dyDescent="0.35">
      <c r="A458">
        <v>6</v>
      </c>
      <c r="B458">
        <v>7</v>
      </c>
      <c r="C458">
        <v>5</v>
      </c>
      <c r="D458">
        <v>36</v>
      </c>
      <c r="E458" s="2">
        <v>2</v>
      </c>
      <c r="F458">
        <v>30</v>
      </c>
      <c r="G458">
        <v>1</v>
      </c>
      <c r="H458" t="s">
        <v>50</v>
      </c>
      <c r="I458">
        <v>396</v>
      </c>
      <c r="J458" s="5">
        <v>45141</v>
      </c>
      <c r="K458" s="5" t="s">
        <v>184</v>
      </c>
      <c r="L458">
        <v>1</v>
      </c>
      <c r="M458" s="5">
        <v>45160</v>
      </c>
      <c r="N458" s="5">
        <v>45160</v>
      </c>
      <c r="O458">
        <v>9.7249999999999996</v>
      </c>
      <c r="P458">
        <v>16</v>
      </c>
      <c r="Q458">
        <v>17440000</v>
      </c>
      <c r="R458">
        <v>2</v>
      </c>
      <c r="S458" t="s">
        <v>185</v>
      </c>
      <c r="T458" s="5">
        <v>45161</v>
      </c>
      <c r="U458" s="5">
        <v>45167</v>
      </c>
      <c r="V458">
        <v>4.3710000000000004</v>
      </c>
      <c r="W458">
        <v>3.11</v>
      </c>
      <c r="X458">
        <v>4.0659999999999998</v>
      </c>
      <c r="Y458">
        <v>3.8490000000000002</v>
      </c>
      <c r="Z458">
        <f t="shared" si="11"/>
        <v>11.629618785000002</v>
      </c>
      <c r="AA458">
        <v>46.8</v>
      </c>
    </row>
    <row r="459" spans="1:27" x14ac:dyDescent="0.35">
      <c r="A459">
        <v>5</v>
      </c>
      <c r="B459">
        <v>7</v>
      </c>
      <c r="C459">
        <v>2</v>
      </c>
      <c r="D459">
        <v>33</v>
      </c>
      <c r="E459" s="2">
        <v>3</v>
      </c>
      <c r="F459">
        <v>30</v>
      </c>
      <c r="G459">
        <v>15</v>
      </c>
      <c r="H459" t="s">
        <v>51</v>
      </c>
      <c r="I459">
        <v>362</v>
      </c>
      <c r="J459" s="5">
        <v>45155</v>
      </c>
      <c r="K459" s="6">
        <v>14731.5</v>
      </c>
      <c r="L459">
        <v>1</v>
      </c>
      <c r="M459" s="5">
        <v>45140</v>
      </c>
      <c r="N459" s="5">
        <v>45160</v>
      </c>
      <c r="O459">
        <v>9.9090000000000007</v>
      </c>
      <c r="P459">
        <v>15</v>
      </c>
      <c r="Q459">
        <v>16350000</v>
      </c>
      <c r="R459">
        <v>1</v>
      </c>
      <c r="S459" t="s">
        <v>185</v>
      </c>
      <c r="T459" s="5">
        <v>45161</v>
      </c>
      <c r="U459" s="5">
        <v>45167</v>
      </c>
      <c r="V459">
        <v>4.4260000000000002</v>
      </c>
      <c r="W459">
        <v>4.6829999999999998</v>
      </c>
      <c r="X459">
        <v>4.9130000000000003</v>
      </c>
      <c r="Y459">
        <v>4.6740000000000004</v>
      </c>
      <c r="Z459">
        <f t="shared" si="11"/>
        <v>17.149326660000003</v>
      </c>
      <c r="AA459">
        <v>46.8</v>
      </c>
    </row>
    <row r="460" spans="1:27" x14ac:dyDescent="0.35">
      <c r="A460">
        <v>6</v>
      </c>
      <c r="B460">
        <v>7</v>
      </c>
      <c r="C460">
        <v>5</v>
      </c>
      <c r="D460">
        <v>36</v>
      </c>
      <c r="E460" s="2">
        <v>4</v>
      </c>
      <c r="F460">
        <v>27</v>
      </c>
      <c r="G460">
        <v>15</v>
      </c>
      <c r="H460" t="s">
        <v>50</v>
      </c>
      <c r="I460">
        <v>398</v>
      </c>
      <c r="J460" s="5">
        <v>45107</v>
      </c>
      <c r="K460" s="5" t="s">
        <v>184</v>
      </c>
      <c r="L460">
        <v>1</v>
      </c>
      <c r="M460" s="5">
        <v>45160</v>
      </c>
      <c r="N460" s="5">
        <v>45160</v>
      </c>
      <c r="O460">
        <v>9.7249999999999996</v>
      </c>
      <c r="P460">
        <v>16</v>
      </c>
      <c r="Q460">
        <v>17440000</v>
      </c>
      <c r="R460">
        <v>2</v>
      </c>
      <c r="S460" t="s">
        <v>185</v>
      </c>
      <c r="T460" s="5">
        <v>45161</v>
      </c>
      <c r="U460" s="5">
        <v>45167</v>
      </c>
      <c r="V460">
        <v>5.351</v>
      </c>
      <c r="W460">
        <v>5.5259999999999998</v>
      </c>
      <c r="X460">
        <v>5.3739999999999997</v>
      </c>
      <c r="Y460">
        <v>5.4169999999999998</v>
      </c>
      <c r="Z460">
        <f t="shared" si="11"/>
        <v>23.034952864999998</v>
      </c>
      <c r="AA460">
        <v>46.8</v>
      </c>
    </row>
    <row r="461" spans="1:27" x14ac:dyDescent="0.35">
      <c r="A461">
        <v>6</v>
      </c>
      <c r="B461">
        <v>7</v>
      </c>
      <c r="C461">
        <v>3</v>
      </c>
      <c r="D461">
        <v>34</v>
      </c>
      <c r="E461" s="2">
        <v>2</v>
      </c>
      <c r="F461">
        <v>30</v>
      </c>
      <c r="G461">
        <v>15</v>
      </c>
      <c r="H461" t="s">
        <v>51</v>
      </c>
      <c r="I461">
        <v>370</v>
      </c>
      <c r="J461" s="5">
        <v>45155</v>
      </c>
      <c r="K461" s="6">
        <v>14731.5</v>
      </c>
      <c r="L461">
        <v>1</v>
      </c>
      <c r="M461" s="5">
        <v>45160</v>
      </c>
      <c r="N461" s="5">
        <v>45160</v>
      </c>
      <c r="O461">
        <v>9.7249999999999996</v>
      </c>
      <c r="P461">
        <v>16</v>
      </c>
      <c r="Q461">
        <v>17440000</v>
      </c>
      <c r="R461">
        <v>2</v>
      </c>
      <c r="S461" t="s">
        <v>185</v>
      </c>
      <c r="T461" s="5">
        <v>45161</v>
      </c>
      <c r="U461" s="5">
        <v>45167</v>
      </c>
      <c r="V461">
        <v>5.0019999999999998</v>
      </c>
      <c r="W461">
        <v>5.6349999999999998</v>
      </c>
      <c r="X461">
        <v>4.9820000000000002</v>
      </c>
      <c r="Y461">
        <v>5.2063333329999999</v>
      </c>
      <c r="Z461">
        <f t="shared" si="11"/>
        <v>21.278136817830909</v>
      </c>
      <c r="AA461">
        <v>46.8</v>
      </c>
    </row>
    <row r="462" spans="1:27" x14ac:dyDescent="0.35">
      <c r="A462">
        <v>6</v>
      </c>
      <c r="B462">
        <v>7</v>
      </c>
      <c r="C462">
        <v>5</v>
      </c>
      <c r="D462">
        <v>36</v>
      </c>
      <c r="E462" s="2">
        <v>6</v>
      </c>
      <c r="F462">
        <v>27</v>
      </c>
      <c r="G462">
        <v>15</v>
      </c>
      <c r="H462" t="s">
        <v>188</v>
      </c>
      <c r="I462">
        <v>400</v>
      </c>
      <c r="J462" s="5">
        <v>45107</v>
      </c>
      <c r="K462" s="5" t="s">
        <v>184</v>
      </c>
      <c r="L462">
        <v>1</v>
      </c>
      <c r="M462" s="5">
        <v>45160</v>
      </c>
      <c r="N462" s="5">
        <v>45160</v>
      </c>
      <c r="O462">
        <v>9.7249999999999996</v>
      </c>
      <c r="P462">
        <v>16</v>
      </c>
      <c r="Q462">
        <v>17440000</v>
      </c>
      <c r="R462">
        <v>2</v>
      </c>
      <c r="S462" t="s">
        <v>185</v>
      </c>
      <c r="T462" s="5">
        <v>45161</v>
      </c>
      <c r="U462" s="5">
        <v>45167</v>
      </c>
      <c r="V462">
        <v>4.6559999999999997</v>
      </c>
      <c r="W462">
        <v>4.5860000000000003</v>
      </c>
      <c r="X462">
        <v>4.5609999999999999</v>
      </c>
      <c r="Y462">
        <v>4.601</v>
      </c>
      <c r="Z462">
        <f t="shared" si="11"/>
        <v>16.617822785000001</v>
      </c>
      <c r="AA462">
        <v>46.8</v>
      </c>
    </row>
    <row r="463" spans="1:27" x14ac:dyDescent="0.35">
      <c r="A463">
        <v>5</v>
      </c>
      <c r="B463">
        <v>7</v>
      </c>
      <c r="C463">
        <v>2</v>
      </c>
      <c r="D463">
        <v>33</v>
      </c>
      <c r="E463" s="2">
        <v>5</v>
      </c>
      <c r="F463">
        <v>27</v>
      </c>
      <c r="G463">
        <v>10</v>
      </c>
      <c r="H463" t="s">
        <v>51</v>
      </c>
      <c r="I463">
        <v>364</v>
      </c>
      <c r="J463" s="5">
        <v>45156</v>
      </c>
      <c r="K463" s="6">
        <v>11868</v>
      </c>
      <c r="L463">
        <v>1</v>
      </c>
      <c r="M463" s="5">
        <v>45140</v>
      </c>
      <c r="N463" s="5">
        <v>45160</v>
      </c>
      <c r="O463">
        <v>9.9090000000000007</v>
      </c>
      <c r="P463">
        <v>15</v>
      </c>
      <c r="Q463">
        <v>16350000</v>
      </c>
      <c r="R463">
        <v>1</v>
      </c>
      <c r="S463" t="s">
        <v>185</v>
      </c>
      <c r="T463" s="5">
        <v>45161</v>
      </c>
      <c r="U463" s="5">
        <v>45167</v>
      </c>
      <c r="V463">
        <v>5.5490000000000004</v>
      </c>
      <c r="W463">
        <v>4.9749999999999996</v>
      </c>
      <c r="X463">
        <v>5.5149999999999997</v>
      </c>
      <c r="Y463">
        <v>5.3463333329999996</v>
      </c>
      <c r="Z463">
        <f t="shared" si="11"/>
        <v>22.437874884424303</v>
      </c>
      <c r="AA463">
        <v>46.8</v>
      </c>
    </row>
    <row r="464" spans="1:27" x14ac:dyDescent="0.35">
      <c r="A464">
        <v>6</v>
      </c>
      <c r="B464">
        <v>7</v>
      </c>
      <c r="C464">
        <v>3</v>
      </c>
      <c r="D464">
        <v>34</v>
      </c>
      <c r="E464" s="2">
        <v>4</v>
      </c>
      <c r="F464">
        <v>27</v>
      </c>
      <c r="G464">
        <v>10</v>
      </c>
      <c r="H464" t="s">
        <v>51</v>
      </c>
      <c r="I464">
        <v>372</v>
      </c>
      <c r="J464" s="5">
        <v>45156</v>
      </c>
      <c r="K464" s="6">
        <v>11868</v>
      </c>
      <c r="L464">
        <v>1</v>
      </c>
      <c r="M464" s="5">
        <v>45160</v>
      </c>
      <c r="N464" s="5">
        <v>45160</v>
      </c>
      <c r="O464">
        <v>9.7249999999999996</v>
      </c>
      <c r="P464">
        <v>16</v>
      </c>
      <c r="Q464">
        <v>17440000</v>
      </c>
      <c r="R464">
        <v>2</v>
      </c>
      <c r="S464" t="s">
        <v>185</v>
      </c>
      <c r="T464" s="5">
        <v>45161</v>
      </c>
      <c r="U464" s="5">
        <v>45167</v>
      </c>
      <c r="V464">
        <v>6.8550000000000004</v>
      </c>
      <c r="W464">
        <v>7.3719999999999999</v>
      </c>
      <c r="X464">
        <v>6.6790000000000003</v>
      </c>
      <c r="Y464">
        <v>6.9686666669999999</v>
      </c>
      <c r="Z464">
        <f t="shared" si="11"/>
        <v>38.121417365869156</v>
      </c>
      <c r="AA464">
        <v>46.8</v>
      </c>
    </row>
    <row r="465" spans="1:27" x14ac:dyDescent="0.35">
      <c r="A465">
        <v>5</v>
      </c>
      <c r="B465">
        <v>7</v>
      </c>
      <c r="C465">
        <v>2</v>
      </c>
      <c r="D465">
        <v>33</v>
      </c>
      <c r="E465" s="2">
        <v>8</v>
      </c>
      <c r="F465">
        <v>32</v>
      </c>
      <c r="G465">
        <v>10</v>
      </c>
      <c r="H465" t="s">
        <v>51</v>
      </c>
      <c r="I465">
        <v>367</v>
      </c>
      <c r="J465" s="5">
        <v>45157</v>
      </c>
      <c r="K465" s="6">
        <v>15249</v>
      </c>
      <c r="L465">
        <v>1</v>
      </c>
      <c r="M465" s="5">
        <v>45140</v>
      </c>
      <c r="N465" s="5">
        <v>45160</v>
      </c>
      <c r="O465">
        <v>9.9090000000000007</v>
      </c>
      <c r="P465">
        <v>15</v>
      </c>
      <c r="Q465">
        <v>16350000</v>
      </c>
      <c r="R465">
        <v>1</v>
      </c>
      <c r="S465" t="s">
        <v>185</v>
      </c>
      <c r="T465" s="5">
        <v>45161</v>
      </c>
      <c r="U465" s="5">
        <v>45167</v>
      </c>
      <c r="V465">
        <v>1.1240000000000001</v>
      </c>
      <c r="W465">
        <v>1.1990000000000001</v>
      </c>
      <c r="X465">
        <v>1.04</v>
      </c>
      <c r="Y465">
        <v>1.121</v>
      </c>
      <c r="Z465">
        <f t="shared" si="11"/>
        <v>0.98646318499999996</v>
      </c>
      <c r="AA465">
        <v>46.8</v>
      </c>
    </row>
    <row r="466" spans="1:27" x14ac:dyDescent="0.35">
      <c r="A466">
        <v>6</v>
      </c>
      <c r="B466">
        <v>7</v>
      </c>
      <c r="C466">
        <v>5</v>
      </c>
      <c r="D466">
        <v>36</v>
      </c>
      <c r="E466" s="2">
        <v>10</v>
      </c>
      <c r="F466">
        <v>30</v>
      </c>
      <c r="G466">
        <v>5</v>
      </c>
      <c r="H466" t="s">
        <v>188</v>
      </c>
      <c r="I466">
        <v>404</v>
      </c>
      <c r="J466" s="5">
        <v>45107</v>
      </c>
      <c r="K466" s="5" t="s">
        <v>184</v>
      </c>
      <c r="L466">
        <v>1</v>
      </c>
      <c r="M466" s="5">
        <v>45160</v>
      </c>
      <c r="N466" s="5">
        <v>45160</v>
      </c>
      <c r="O466">
        <v>9.7249999999999996</v>
      </c>
      <c r="P466">
        <v>16</v>
      </c>
      <c r="Q466">
        <v>17440000</v>
      </c>
      <c r="R466">
        <v>2</v>
      </c>
      <c r="S466" t="s">
        <v>185</v>
      </c>
      <c r="T466" s="5">
        <v>45161</v>
      </c>
      <c r="U466" s="5">
        <v>45167</v>
      </c>
      <c r="V466">
        <v>2.7570000000000001</v>
      </c>
      <c r="W466">
        <v>3.0739999999999998</v>
      </c>
      <c r="X466">
        <v>2.7389999999999999</v>
      </c>
      <c r="Y466">
        <v>2.8566666669999998</v>
      </c>
      <c r="Z466">
        <f t="shared" si="11"/>
        <v>6.4060273903838771</v>
      </c>
      <c r="AA466">
        <v>46.8</v>
      </c>
    </row>
    <row r="467" spans="1:27" x14ac:dyDescent="0.35">
      <c r="A467">
        <v>6</v>
      </c>
      <c r="B467">
        <v>7</v>
      </c>
      <c r="C467">
        <v>5</v>
      </c>
      <c r="D467">
        <v>36</v>
      </c>
      <c r="E467" s="2">
        <v>11</v>
      </c>
      <c r="F467">
        <v>30</v>
      </c>
      <c r="G467">
        <v>15</v>
      </c>
      <c r="H467" t="s">
        <v>188</v>
      </c>
      <c r="I467">
        <v>405</v>
      </c>
      <c r="J467" s="5">
        <v>45141</v>
      </c>
      <c r="K467" s="5" t="s">
        <v>184</v>
      </c>
      <c r="L467">
        <v>1</v>
      </c>
      <c r="M467" s="5">
        <v>45160</v>
      </c>
      <c r="N467" s="5">
        <v>45160</v>
      </c>
      <c r="O467">
        <v>9.7249999999999996</v>
      </c>
      <c r="P467">
        <v>16</v>
      </c>
      <c r="Q467">
        <v>17440000</v>
      </c>
      <c r="R467">
        <v>2</v>
      </c>
      <c r="S467" t="s">
        <v>185</v>
      </c>
      <c r="T467" s="5">
        <v>45161</v>
      </c>
      <c r="U467" s="5">
        <v>45167</v>
      </c>
      <c r="V467">
        <v>3.5670000000000002</v>
      </c>
      <c r="W467">
        <v>3.5670000000000002</v>
      </c>
      <c r="X467">
        <v>2.8919999999999999</v>
      </c>
      <c r="Y467">
        <v>3.3420000000000001</v>
      </c>
      <c r="Z467">
        <f t="shared" si="11"/>
        <v>8.7676367400000004</v>
      </c>
      <c r="AA467">
        <v>46.8</v>
      </c>
    </row>
    <row r="468" spans="1:27" x14ac:dyDescent="0.35">
      <c r="A468">
        <v>6</v>
      </c>
      <c r="B468">
        <v>7</v>
      </c>
      <c r="C468">
        <v>3</v>
      </c>
      <c r="D468">
        <v>34</v>
      </c>
      <c r="E468" s="2">
        <v>6</v>
      </c>
      <c r="F468">
        <v>30</v>
      </c>
      <c r="G468">
        <v>10</v>
      </c>
      <c r="H468" t="s">
        <v>51</v>
      </c>
      <c r="I468">
        <v>374</v>
      </c>
      <c r="J468" s="5">
        <v>45157</v>
      </c>
      <c r="K468" s="6">
        <v>15249</v>
      </c>
      <c r="L468">
        <v>1</v>
      </c>
      <c r="M468" s="5">
        <v>45160</v>
      </c>
      <c r="N468" s="5">
        <v>45160</v>
      </c>
      <c r="O468">
        <v>9.7249999999999996</v>
      </c>
      <c r="P468">
        <v>16</v>
      </c>
      <c r="Q468">
        <v>17440000</v>
      </c>
      <c r="R468">
        <v>2</v>
      </c>
      <c r="S468" t="s">
        <v>185</v>
      </c>
      <c r="T468" s="5">
        <v>45161</v>
      </c>
      <c r="U468" s="5">
        <v>45167</v>
      </c>
      <c r="V468">
        <v>8.1959999999999997</v>
      </c>
      <c r="W468">
        <v>8.1509999999999998</v>
      </c>
      <c r="X468">
        <v>7.8769999999999998</v>
      </c>
      <c r="Y468">
        <v>8.0746666670000007</v>
      </c>
      <c r="Z468">
        <f t="shared" si="11"/>
        <v>51.182189799781312</v>
      </c>
      <c r="AA468">
        <v>46.8</v>
      </c>
    </row>
    <row r="469" spans="1:27" x14ac:dyDescent="0.35">
      <c r="A469">
        <v>6</v>
      </c>
      <c r="B469">
        <v>7</v>
      </c>
      <c r="C469">
        <v>5</v>
      </c>
      <c r="D469">
        <v>36</v>
      </c>
      <c r="E469" s="2">
        <v>13</v>
      </c>
      <c r="F469" t="s">
        <v>184</v>
      </c>
      <c r="G469" t="s">
        <v>184</v>
      </c>
      <c r="H469" t="s">
        <v>187</v>
      </c>
      <c r="I469">
        <v>407</v>
      </c>
      <c r="J469" t="s">
        <v>184</v>
      </c>
      <c r="K469" s="5" t="s">
        <v>184</v>
      </c>
      <c r="L469">
        <v>1</v>
      </c>
      <c r="M469" s="5">
        <v>45160</v>
      </c>
      <c r="N469" s="5">
        <v>45160</v>
      </c>
      <c r="O469">
        <v>9.7249999999999996</v>
      </c>
      <c r="P469">
        <v>16</v>
      </c>
      <c r="Q469">
        <v>17440000</v>
      </c>
      <c r="R469">
        <v>2</v>
      </c>
      <c r="S469" t="s">
        <v>185</v>
      </c>
      <c r="T469" s="5">
        <v>45161</v>
      </c>
      <c r="U469" s="5">
        <v>45167</v>
      </c>
      <c r="V469">
        <v>2.0030000000000001</v>
      </c>
      <c r="W469">
        <v>1.206</v>
      </c>
      <c r="X469">
        <v>1.861</v>
      </c>
      <c r="Y469">
        <f t="shared" ref="Y469:Y474" si="12">AVERAGE(V469:X469)</f>
        <v>1.6900000000000002</v>
      </c>
      <c r="Z469">
        <f t="shared" si="11"/>
        <v>2.2420385000000005</v>
      </c>
      <c r="AA469">
        <v>46.8</v>
      </c>
    </row>
    <row r="470" spans="1:27" x14ac:dyDescent="0.35">
      <c r="A470">
        <v>6</v>
      </c>
      <c r="B470">
        <v>8</v>
      </c>
      <c r="C470">
        <v>1</v>
      </c>
      <c r="D470">
        <v>37</v>
      </c>
      <c r="E470" s="2">
        <v>1</v>
      </c>
      <c r="F470">
        <v>30</v>
      </c>
      <c r="G470">
        <v>15</v>
      </c>
      <c r="H470" t="s">
        <v>188</v>
      </c>
      <c r="I470">
        <v>408</v>
      </c>
      <c r="J470" s="5">
        <v>45163</v>
      </c>
      <c r="K470" s="5" t="s">
        <v>184</v>
      </c>
      <c r="L470">
        <v>1</v>
      </c>
      <c r="M470" s="5">
        <v>45160</v>
      </c>
      <c r="N470" s="5">
        <v>45195</v>
      </c>
      <c r="O470" s="13">
        <v>9.7249999999999996</v>
      </c>
      <c r="P470">
        <v>16</v>
      </c>
      <c r="Q470">
        <v>17440000</v>
      </c>
      <c r="R470">
        <v>1</v>
      </c>
      <c r="S470" t="s">
        <v>186</v>
      </c>
      <c r="T470" s="5">
        <v>45196</v>
      </c>
      <c r="U470" s="5">
        <v>45196</v>
      </c>
      <c r="V470">
        <v>4.4489999999999998</v>
      </c>
      <c r="W470">
        <v>4.1769999999999996</v>
      </c>
      <c r="X470">
        <v>4.0650000000000004</v>
      </c>
      <c r="Y470">
        <f t="shared" si="12"/>
        <v>4.2303333333333333</v>
      </c>
      <c r="Z470">
        <f t="shared" si="11"/>
        <v>14.048140287222223</v>
      </c>
      <c r="AA470">
        <v>46.8</v>
      </c>
    </row>
    <row r="471" spans="1:27" x14ac:dyDescent="0.35">
      <c r="A471">
        <v>6</v>
      </c>
      <c r="B471">
        <v>8</v>
      </c>
      <c r="C471">
        <v>1</v>
      </c>
      <c r="D471">
        <v>37</v>
      </c>
      <c r="E471" s="2">
        <v>2</v>
      </c>
      <c r="F471">
        <v>30</v>
      </c>
      <c r="G471">
        <v>10</v>
      </c>
      <c r="H471" t="s">
        <v>51</v>
      </c>
      <c r="I471">
        <v>409</v>
      </c>
      <c r="J471" s="5">
        <v>45163</v>
      </c>
      <c r="K471" s="6">
        <v>10000</v>
      </c>
      <c r="L471">
        <v>1</v>
      </c>
      <c r="M471" s="5">
        <v>45160</v>
      </c>
      <c r="N471" s="5">
        <v>45195</v>
      </c>
      <c r="O471" s="13">
        <v>9.7249999999999996</v>
      </c>
      <c r="P471">
        <v>16</v>
      </c>
      <c r="Q471">
        <v>17440000</v>
      </c>
      <c r="R471">
        <v>1</v>
      </c>
      <c r="S471" t="s">
        <v>186</v>
      </c>
      <c r="T471" s="5">
        <v>45196</v>
      </c>
      <c r="U471" s="5">
        <v>45196</v>
      </c>
      <c r="V471">
        <v>11.673</v>
      </c>
      <c r="W471">
        <v>11.183</v>
      </c>
      <c r="X471">
        <v>10.715999999999999</v>
      </c>
      <c r="Y471">
        <f t="shared" si="12"/>
        <v>11.190666666666667</v>
      </c>
      <c r="Z471">
        <f t="shared" si="11"/>
        <v>98.306351048888899</v>
      </c>
      <c r="AA471">
        <v>46.8</v>
      </c>
    </row>
    <row r="472" spans="1:27" x14ac:dyDescent="0.35">
      <c r="A472">
        <v>6</v>
      </c>
      <c r="B472">
        <v>8</v>
      </c>
      <c r="C472">
        <v>1</v>
      </c>
      <c r="D472">
        <v>37</v>
      </c>
      <c r="E472" s="2">
        <v>3</v>
      </c>
      <c r="F472">
        <v>30</v>
      </c>
      <c r="G472">
        <v>15</v>
      </c>
      <c r="H472" t="s">
        <v>52</v>
      </c>
      <c r="I472">
        <v>410</v>
      </c>
      <c r="J472" s="5">
        <v>45163</v>
      </c>
      <c r="K472" s="6">
        <v>6900</v>
      </c>
      <c r="L472">
        <v>1</v>
      </c>
      <c r="M472" s="5">
        <v>45160</v>
      </c>
      <c r="N472" s="5">
        <v>45195</v>
      </c>
      <c r="O472" s="13">
        <v>9.7249999999999996</v>
      </c>
      <c r="P472">
        <v>16</v>
      </c>
      <c r="Q472">
        <v>17440000</v>
      </c>
      <c r="R472">
        <v>1</v>
      </c>
      <c r="S472" t="s">
        <v>186</v>
      </c>
      <c r="T472" s="5">
        <v>45196</v>
      </c>
      <c r="U472" s="5">
        <v>45196</v>
      </c>
      <c r="V472">
        <v>10.116</v>
      </c>
      <c r="W472">
        <v>9.3409999999999993</v>
      </c>
      <c r="X472">
        <v>9.7110000000000003</v>
      </c>
      <c r="Y472">
        <f t="shared" si="12"/>
        <v>9.722666666666667</v>
      </c>
      <c r="Z472">
        <f t="shared" si="11"/>
        <v>74.206243982222233</v>
      </c>
      <c r="AA472">
        <v>46.8</v>
      </c>
    </row>
    <row r="473" spans="1:27" x14ac:dyDescent="0.35">
      <c r="A473">
        <v>6</v>
      </c>
      <c r="B473">
        <v>8</v>
      </c>
      <c r="C473">
        <v>1</v>
      </c>
      <c r="D473">
        <v>37</v>
      </c>
      <c r="E473" s="2">
        <v>4</v>
      </c>
      <c r="F473">
        <v>30</v>
      </c>
      <c r="G473">
        <v>10</v>
      </c>
      <c r="H473" t="s">
        <v>52</v>
      </c>
      <c r="I473">
        <v>411</v>
      </c>
      <c r="J473" s="5">
        <v>45163</v>
      </c>
      <c r="K473" s="6">
        <v>6900</v>
      </c>
      <c r="L473">
        <v>1</v>
      </c>
      <c r="M473" s="5">
        <v>45160</v>
      </c>
      <c r="N473" s="5">
        <v>45195</v>
      </c>
      <c r="O473" s="13">
        <v>9.7249999999999996</v>
      </c>
      <c r="P473">
        <v>16</v>
      </c>
      <c r="Q473">
        <v>17440000</v>
      </c>
      <c r="R473">
        <v>1</v>
      </c>
      <c r="S473" t="s">
        <v>186</v>
      </c>
      <c r="T473" s="5">
        <v>45196</v>
      </c>
      <c r="U473" s="5">
        <v>45196</v>
      </c>
      <c r="V473">
        <v>9.7899999999999991</v>
      </c>
      <c r="W473">
        <v>9.7219999999999995</v>
      </c>
      <c r="X473">
        <v>9.5950000000000006</v>
      </c>
      <c r="Y473">
        <f t="shared" si="12"/>
        <v>9.7023333333333337</v>
      </c>
      <c r="Z473">
        <f t="shared" si="11"/>
        <v>73.896188607222228</v>
      </c>
      <c r="AA473">
        <v>46.8</v>
      </c>
    </row>
    <row r="474" spans="1:27" x14ac:dyDescent="0.35">
      <c r="A474">
        <v>6</v>
      </c>
      <c r="B474">
        <v>8</v>
      </c>
      <c r="C474">
        <v>1</v>
      </c>
      <c r="D474">
        <v>37</v>
      </c>
      <c r="E474" s="2">
        <v>5</v>
      </c>
      <c r="F474">
        <v>30</v>
      </c>
      <c r="G474">
        <v>10</v>
      </c>
      <c r="H474" t="s">
        <v>52</v>
      </c>
      <c r="I474">
        <v>412</v>
      </c>
      <c r="J474" s="5">
        <v>45163</v>
      </c>
      <c r="K474" s="6">
        <v>6900</v>
      </c>
      <c r="L474">
        <v>1</v>
      </c>
      <c r="M474" s="5">
        <v>45160</v>
      </c>
      <c r="N474" s="5">
        <v>45195</v>
      </c>
      <c r="O474" s="13">
        <v>9.7249999999999996</v>
      </c>
      <c r="P474">
        <v>16</v>
      </c>
      <c r="Q474">
        <v>17440000</v>
      </c>
      <c r="R474">
        <v>1</v>
      </c>
      <c r="S474" t="s">
        <v>186</v>
      </c>
      <c r="T474" s="5">
        <v>45196</v>
      </c>
      <c r="U474" s="5">
        <v>45196</v>
      </c>
      <c r="V474">
        <v>8.7420000000000009</v>
      </c>
      <c r="W474">
        <v>8.9410000000000007</v>
      </c>
      <c r="X474">
        <v>8.4309999999999992</v>
      </c>
      <c r="Y474">
        <f t="shared" si="12"/>
        <v>8.7046666666666663</v>
      </c>
      <c r="Z474">
        <f t="shared" si="11"/>
        <v>59.480409095555551</v>
      </c>
      <c r="AA474">
        <v>46.8</v>
      </c>
    </row>
    <row r="475" spans="1:27" x14ac:dyDescent="0.35">
      <c r="A475">
        <v>6</v>
      </c>
      <c r="B475">
        <v>8</v>
      </c>
      <c r="C475">
        <v>1</v>
      </c>
      <c r="D475">
        <v>37</v>
      </c>
      <c r="E475" s="2">
        <v>6</v>
      </c>
      <c r="F475">
        <v>30</v>
      </c>
      <c r="G475">
        <v>15</v>
      </c>
      <c r="H475" t="s">
        <v>188</v>
      </c>
      <c r="I475">
        <v>413</v>
      </c>
      <c r="J475" s="5">
        <v>45163</v>
      </c>
      <c r="K475" s="5" t="s">
        <v>184</v>
      </c>
      <c r="L475">
        <v>1</v>
      </c>
      <c r="M475" s="5">
        <v>45160</v>
      </c>
      <c r="N475" s="5">
        <v>45195</v>
      </c>
      <c r="O475" s="13">
        <v>9.7249999999999996</v>
      </c>
      <c r="P475">
        <v>16</v>
      </c>
      <c r="Q475">
        <v>17440000</v>
      </c>
      <c r="R475">
        <v>1</v>
      </c>
      <c r="S475" t="s">
        <v>186</v>
      </c>
      <c r="T475" s="5">
        <v>45196</v>
      </c>
      <c r="U475" s="5">
        <v>45196</v>
      </c>
      <c r="V475">
        <v>3.4009999999999998</v>
      </c>
      <c r="W475">
        <v>3.69</v>
      </c>
      <c r="X475">
        <v>3.649</v>
      </c>
      <c r="Y475">
        <f t="shared" ref="Y475:Y476" si="13">AVERAGE(V475:X475)</f>
        <v>3.5799999999999996</v>
      </c>
      <c r="Z475">
        <f t="shared" ref="Z475:Z476" si="14">(3.14)*((Y475/2)^2)</f>
        <v>10.060873999999998</v>
      </c>
      <c r="AA475">
        <v>46.8</v>
      </c>
    </row>
    <row r="476" spans="1:27" x14ac:dyDescent="0.35">
      <c r="A476">
        <v>6</v>
      </c>
      <c r="B476">
        <v>8</v>
      </c>
      <c r="C476">
        <v>1</v>
      </c>
      <c r="D476">
        <v>37</v>
      </c>
      <c r="E476" s="2">
        <v>7</v>
      </c>
      <c r="F476" t="s">
        <v>184</v>
      </c>
      <c r="G476" t="s">
        <v>184</v>
      </c>
      <c r="H476" t="s">
        <v>187</v>
      </c>
      <c r="I476">
        <v>414</v>
      </c>
      <c r="J476" s="5" t="s">
        <v>184</v>
      </c>
      <c r="K476" s="5" t="s">
        <v>184</v>
      </c>
      <c r="L476">
        <v>1</v>
      </c>
      <c r="M476" s="5">
        <v>45160</v>
      </c>
      <c r="N476" s="5">
        <v>45195</v>
      </c>
      <c r="O476" s="13">
        <v>9.7249999999999996</v>
      </c>
      <c r="P476">
        <v>16</v>
      </c>
      <c r="Q476">
        <v>17440000</v>
      </c>
      <c r="R476">
        <v>1</v>
      </c>
      <c r="S476" t="s">
        <v>186</v>
      </c>
      <c r="T476" s="5">
        <v>45196</v>
      </c>
      <c r="U476" s="5">
        <v>45196</v>
      </c>
      <c r="V476">
        <v>1.357</v>
      </c>
      <c r="W476">
        <v>1.3740000000000001</v>
      </c>
      <c r="X476">
        <v>1.3069999999999999</v>
      </c>
      <c r="Y476">
        <f t="shared" si="13"/>
        <v>1.3460000000000001</v>
      </c>
      <c r="Z476">
        <f t="shared" si="14"/>
        <v>1.4221970600000002</v>
      </c>
      <c r="AA476">
        <v>46.8</v>
      </c>
    </row>
    <row r="477" spans="1:27" x14ac:dyDescent="0.35">
      <c r="J477" s="5"/>
      <c r="M477" s="5"/>
      <c r="N477" s="5"/>
      <c r="O477" s="6"/>
      <c r="T477" s="5"/>
      <c r="U477" s="5"/>
    </row>
  </sheetData>
  <pageMargins left="0.7" right="0.7" top="0.75" bottom="0.75" header="0.3" footer="0.3"/>
  <pageSetup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37F1C-B214-457E-A63B-AC4F64132487}">
  <dimension ref="A1:Z873"/>
  <sheetViews>
    <sheetView tabSelected="1" workbookViewId="0">
      <selection activeCell="J15" sqref="J15"/>
    </sheetView>
  </sheetViews>
  <sheetFormatPr defaultRowHeight="14.5" x14ac:dyDescent="0.35"/>
  <cols>
    <col min="1" max="4" width="8.81640625" bestFit="1" customWidth="1"/>
    <col min="5" max="5" width="8.81640625" style="2" bestFit="1" customWidth="1"/>
    <col min="6" max="7" width="8.81640625" bestFit="1" customWidth="1"/>
    <col min="8" max="8" width="13" bestFit="1" customWidth="1"/>
    <col min="9" max="9" width="8.81640625" bestFit="1" customWidth="1"/>
    <col min="10" max="10" width="10.54296875" bestFit="1" customWidth="1"/>
    <col min="11" max="11" width="8.81640625" bestFit="1" customWidth="1"/>
    <col min="12" max="13" width="9.54296875" bestFit="1" customWidth="1"/>
    <col min="14" max="14" width="16.7265625" customWidth="1"/>
    <col min="15" max="15" width="23.6328125" customWidth="1"/>
    <col min="16" max="16" width="9.90625" bestFit="1" customWidth="1"/>
    <col min="17" max="17" width="8.81640625" bestFit="1" customWidth="1"/>
    <col min="19" max="19" width="9.54296875" bestFit="1" customWidth="1"/>
    <col min="20" max="20" width="11.1796875" customWidth="1"/>
    <col min="21" max="23" width="8.81640625" bestFit="1" customWidth="1"/>
    <col min="24" max="25" width="11.36328125" bestFit="1" customWidth="1"/>
  </cols>
  <sheetData>
    <row r="1" spans="1:26" s="2" customFormat="1" x14ac:dyDescent="0.35">
      <c r="A1" s="2" t="s">
        <v>38</v>
      </c>
      <c r="B1" s="2" t="s">
        <v>162</v>
      </c>
      <c r="C1" s="2" t="s">
        <v>163</v>
      </c>
      <c r="D1" s="2" t="s">
        <v>37</v>
      </c>
      <c r="E1" s="2" t="s">
        <v>164</v>
      </c>
      <c r="F1" s="2" t="s">
        <v>165</v>
      </c>
      <c r="G1" s="2" t="s">
        <v>166</v>
      </c>
      <c r="H1" s="2" t="s">
        <v>5</v>
      </c>
      <c r="I1" s="2" t="s">
        <v>153</v>
      </c>
      <c r="J1" s="2" t="s">
        <v>167</v>
      </c>
      <c r="K1" s="2" t="s">
        <v>169</v>
      </c>
      <c r="L1" s="2" t="s">
        <v>170</v>
      </c>
      <c r="M1" s="2" t="s">
        <v>171</v>
      </c>
      <c r="N1" s="2" t="s">
        <v>145</v>
      </c>
      <c r="O1" s="2" t="s">
        <v>172</v>
      </c>
      <c r="P1" s="2" t="s">
        <v>238</v>
      </c>
      <c r="Q1" s="2" t="s">
        <v>174</v>
      </c>
      <c r="R1" s="2" t="s">
        <v>175</v>
      </c>
      <c r="S1" s="2" t="s">
        <v>176</v>
      </c>
      <c r="T1" s="2" t="s">
        <v>177</v>
      </c>
      <c r="U1" s="2" t="s">
        <v>178</v>
      </c>
      <c r="V1" s="2" t="s">
        <v>179</v>
      </c>
      <c r="W1" s="2" t="s">
        <v>180</v>
      </c>
      <c r="X1" s="2" t="s">
        <v>181</v>
      </c>
      <c r="Y1" s="2" t="s">
        <v>182</v>
      </c>
      <c r="Z1" s="2" t="s">
        <v>183</v>
      </c>
    </row>
    <row r="2" spans="1:26" x14ac:dyDescent="0.35">
      <c r="A2">
        <v>1</v>
      </c>
      <c r="B2">
        <v>1</v>
      </c>
      <c r="C2">
        <v>1</v>
      </c>
      <c r="D2">
        <v>1</v>
      </c>
      <c r="E2" s="2">
        <v>1</v>
      </c>
      <c r="F2">
        <v>27</v>
      </c>
      <c r="G2">
        <v>1</v>
      </c>
      <c r="H2" t="s">
        <v>49</v>
      </c>
      <c r="I2">
        <v>1</v>
      </c>
      <c r="J2" s="5">
        <v>44548</v>
      </c>
      <c r="K2">
        <v>1</v>
      </c>
      <c r="L2" s="5">
        <v>45085</v>
      </c>
      <c r="M2" s="5">
        <v>45086</v>
      </c>
      <c r="N2">
        <v>10.074</v>
      </c>
      <c r="O2">
        <v>686</v>
      </c>
      <c r="P2">
        <v>186935000</v>
      </c>
      <c r="Q2">
        <v>1</v>
      </c>
      <c r="R2" t="s">
        <v>185</v>
      </c>
      <c r="S2" s="5">
        <v>45089</v>
      </c>
      <c r="T2" s="5">
        <v>45089</v>
      </c>
      <c r="U2">
        <v>2.278</v>
      </c>
      <c r="V2">
        <v>1.5389999999999999</v>
      </c>
      <c r="W2">
        <v>1.5449999999999999</v>
      </c>
      <c r="X2">
        <v>1.7873333330000001</v>
      </c>
      <c r="Y2">
        <v>2.5077299480000002</v>
      </c>
      <c r="Z2">
        <v>46.8</v>
      </c>
    </row>
    <row r="3" spans="1:26" x14ac:dyDescent="0.35">
      <c r="A3">
        <v>1</v>
      </c>
      <c r="B3">
        <v>1</v>
      </c>
      <c r="C3">
        <v>1</v>
      </c>
      <c r="D3">
        <v>1</v>
      </c>
      <c r="E3" s="2">
        <v>2</v>
      </c>
      <c r="F3">
        <v>27</v>
      </c>
      <c r="G3">
        <v>1</v>
      </c>
      <c r="H3" t="s">
        <v>50</v>
      </c>
      <c r="I3">
        <v>2</v>
      </c>
      <c r="J3" s="5">
        <v>44548</v>
      </c>
      <c r="K3">
        <v>1</v>
      </c>
      <c r="L3" s="5">
        <v>45085</v>
      </c>
      <c r="M3" s="5">
        <v>45086</v>
      </c>
      <c r="N3">
        <v>10.074</v>
      </c>
      <c r="O3">
        <v>686</v>
      </c>
      <c r="P3">
        <v>186935000</v>
      </c>
      <c r="Q3">
        <v>1</v>
      </c>
      <c r="R3" t="s">
        <v>185</v>
      </c>
      <c r="S3" s="5">
        <v>45089</v>
      </c>
      <c r="T3" s="5">
        <v>45089</v>
      </c>
      <c r="U3">
        <v>2.4449999999999998</v>
      </c>
      <c r="V3">
        <v>2.456</v>
      </c>
      <c r="W3">
        <v>2.387</v>
      </c>
      <c r="X3">
        <v>1.8220000000000001</v>
      </c>
      <c r="Y3">
        <v>2.6059519400000002</v>
      </c>
      <c r="Z3">
        <v>46.8</v>
      </c>
    </row>
    <row r="4" spans="1:26" x14ac:dyDescent="0.35">
      <c r="A4">
        <v>1</v>
      </c>
      <c r="B4">
        <v>1</v>
      </c>
      <c r="C4">
        <v>1</v>
      </c>
      <c r="D4">
        <v>1</v>
      </c>
      <c r="E4" s="2">
        <v>3</v>
      </c>
      <c r="F4">
        <v>27</v>
      </c>
      <c r="G4">
        <v>1</v>
      </c>
      <c r="H4" t="s">
        <v>52</v>
      </c>
      <c r="I4">
        <v>3</v>
      </c>
      <c r="J4" s="5">
        <v>44548</v>
      </c>
      <c r="K4">
        <v>1</v>
      </c>
      <c r="L4" s="5">
        <v>45085</v>
      </c>
      <c r="M4" s="5">
        <v>45086</v>
      </c>
      <c r="N4">
        <v>10.074</v>
      </c>
      <c r="O4">
        <v>686</v>
      </c>
      <c r="P4">
        <v>186935000</v>
      </c>
      <c r="Q4">
        <v>1</v>
      </c>
      <c r="R4" t="s">
        <v>185</v>
      </c>
      <c r="S4" s="5">
        <v>45089</v>
      </c>
      <c r="T4" s="5">
        <v>45089</v>
      </c>
      <c r="U4">
        <v>5.0220000000000002</v>
      </c>
      <c r="V4">
        <v>4.3029999999999999</v>
      </c>
      <c r="W4">
        <v>4.4749999999999996</v>
      </c>
      <c r="X4">
        <v>4.5999999999999996</v>
      </c>
      <c r="Y4">
        <v>16.610600000000002</v>
      </c>
      <c r="Z4">
        <v>46.8</v>
      </c>
    </row>
    <row r="5" spans="1:26" x14ac:dyDescent="0.35">
      <c r="A5">
        <v>1</v>
      </c>
      <c r="B5">
        <v>1</v>
      </c>
      <c r="C5">
        <v>1</v>
      </c>
      <c r="D5">
        <v>1</v>
      </c>
      <c r="E5" s="2">
        <v>4</v>
      </c>
      <c r="F5">
        <v>27</v>
      </c>
      <c r="G5">
        <v>1</v>
      </c>
      <c r="H5" t="s">
        <v>51</v>
      </c>
      <c r="I5">
        <v>4</v>
      </c>
      <c r="J5" s="5">
        <v>44548</v>
      </c>
      <c r="K5">
        <v>1</v>
      </c>
      <c r="L5" s="5">
        <v>45085</v>
      </c>
      <c r="M5" s="5">
        <v>45086</v>
      </c>
      <c r="N5">
        <v>10.074</v>
      </c>
      <c r="O5">
        <v>686</v>
      </c>
      <c r="P5">
        <v>186935000</v>
      </c>
      <c r="Q5">
        <v>1</v>
      </c>
      <c r="R5" t="s">
        <v>185</v>
      </c>
      <c r="S5" s="5">
        <v>45089</v>
      </c>
      <c r="T5" s="5">
        <v>45089</v>
      </c>
      <c r="U5">
        <v>4.6840000000000002</v>
      </c>
      <c r="V5">
        <v>5</v>
      </c>
      <c r="W5">
        <v>4.99</v>
      </c>
      <c r="X5">
        <v>4.8913333330000004</v>
      </c>
      <c r="Y5">
        <v>18.781236289999999</v>
      </c>
      <c r="Z5">
        <v>46.8</v>
      </c>
    </row>
    <row r="6" spans="1:26" x14ac:dyDescent="0.35">
      <c r="A6">
        <v>1</v>
      </c>
      <c r="B6">
        <v>1</v>
      </c>
      <c r="C6">
        <v>1</v>
      </c>
      <c r="D6">
        <v>1</v>
      </c>
      <c r="E6" s="2">
        <v>5</v>
      </c>
      <c r="F6">
        <v>30</v>
      </c>
      <c r="G6">
        <v>10</v>
      </c>
      <c r="H6" t="s">
        <v>49</v>
      </c>
      <c r="I6">
        <v>5</v>
      </c>
      <c r="J6" s="5">
        <v>44541</v>
      </c>
      <c r="K6">
        <v>0</v>
      </c>
      <c r="L6" s="5">
        <v>45085</v>
      </c>
      <c r="M6" s="5">
        <v>45086</v>
      </c>
      <c r="N6">
        <v>10.074</v>
      </c>
      <c r="O6">
        <v>686</v>
      </c>
      <c r="P6">
        <v>186935000</v>
      </c>
      <c r="Q6">
        <v>1</v>
      </c>
      <c r="R6" t="s">
        <v>185</v>
      </c>
      <c r="S6" s="5">
        <v>45089</v>
      </c>
      <c r="T6" s="5">
        <v>45089</v>
      </c>
      <c r="U6">
        <v>1.698</v>
      </c>
      <c r="V6">
        <v>1.2230000000000001</v>
      </c>
      <c r="W6">
        <v>1.2230000000000001</v>
      </c>
      <c r="X6">
        <v>1.3813333329999999</v>
      </c>
      <c r="Y6">
        <v>1.4978441950000001</v>
      </c>
      <c r="Z6">
        <v>46.8</v>
      </c>
    </row>
    <row r="7" spans="1:26" x14ac:dyDescent="0.35">
      <c r="A7">
        <v>1</v>
      </c>
      <c r="B7">
        <v>1</v>
      </c>
      <c r="C7">
        <v>1</v>
      </c>
      <c r="D7">
        <v>1</v>
      </c>
      <c r="E7" s="2">
        <v>6</v>
      </c>
      <c r="F7">
        <v>30</v>
      </c>
      <c r="G7">
        <v>10</v>
      </c>
      <c r="H7" t="s">
        <v>50</v>
      </c>
      <c r="I7">
        <v>6</v>
      </c>
      <c r="J7" s="5">
        <v>44541</v>
      </c>
      <c r="K7">
        <v>0</v>
      </c>
      <c r="L7" s="5">
        <v>45085</v>
      </c>
      <c r="M7" s="5">
        <v>45086</v>
      </c>
      <c r="N7">
        <v>10.074</v>
      </c>
      <c r="O7">
        <v>686</v>
      </c>
      <c r="P7">
        <v>186935000</v>
      </c>
      <c r="Q7">
        <v>1</v>
      </c>
      <c r="R7" t="s">
        <v>185</v>
      </c>
      <c r="S7" s="5">
        <v>45089</v>
      </c>
      <c r="T7" s="5">
        <v>45089</v>
      </c>
      <c r="U7">
        <v>1.2649999999999999</v>
      </c>
      <c r="V7">
        <v>1.0980000000000001</v>
      </c>
      <c r="W7">
        <v>1.7130000000000001</v>
      </c>
      <c r="X7">
        <v>1.3586666670000001</v>
      </c>
      <c r="Y7">
        <v>1.4490904630000001</v>
      </c>
      <c r="Z7">
        <v>46.8</v>
      </c>
    </row>
    <row r="8" spans="1:26" x14ac:dyDescent="0.35">
      <c r="A8">
        <v>1</v>
      </c>
      <c r="B8">
        <v>1</v>
      </c>
      <c r="C8">
        <v>1</v>
      </c>
      <c r="D8">
        <v>1</v>
      </c>
      <c r="E8" s="2">
        <v>7</v>
      </c>
      <c r="F8">
        <v>30</v>
      </c>
      <c r="G8">
        <v>10</v>
      </c>
      <c r="H8" t="s">
        <v>52</v>
      </c>
      <c r="I8">
        <v>7</v>
      </c>
      <c r="J8" s="5">
        <v>44546</v>
      </c>
      <c r="K8">
        <v>0</v>
      </c>
      <c r="L8" s="5">
        <v>45085</v>
      </c>
      <c r="M8" s="5">
        <v>45086</v>
      </c>
      <c r="N8">
        <v>10.074</v>
      </c>
      <c r="O8">
        <v>686</v>
      </c>
      <c r="P8">
        <v>186935000</v>
      </c>
      <c r="Q8">
        <v>1</v>
      </c>
      <c r="R8" t="s">
        <v>185</v>
      </c>
      <c r="S8" s="5">
        <v>45089</v>
      </c>
      <c r="T8" s="5">
        <v>45089</v>
      </c>
      <c r="U8">
        <v>1.488</v>
      </c>
      <c r="V8">
        <v>1.139</v>
      </c>
      <c r="W8">
        <v>1.151</v>
      </c>
      <c r="X8">
        <v>1.2593333330000001</v>
      </c>
      <c r="Y8">
        <v>1.2449475480000001</v>
      </c>
      <c r="Z8">
        <v>46.8</v>
      </c>
    </row>
    <row r="9" spans="1:26" x14ac:dyDescent="0.35">
      <c r="A9">
        <v>1</v>
      </c>
      <c r="B9">
        <v>1</v>
      </c>
      <c r="C9">
        <v>1</v>
      </c>
      <c r="D9">
        <v>1</v>
      </c>
      <c r="E9" s="2">
        <v>8</v>
      </c>
      <c r="F9">
        <v>30</v>
      </c>
      <c r="G9">
        <v>10</v>
      </c>
      <c r="H9" t="s">
        <v>51</v>
      </c>
      <c r="I9">
        <v>8</v>
      </c>
      <c r="J9" s="5">
        <v>44546</v>
      </c>
      <c r="K9">
        <v>0</v>
      </c>
      <c r="L9" s="5">
        <v>45085</v>
      </c>
      <c r="M9" s="5">
        <v>45086</v>
      </c>
      <c r="N9">
        <v>10.074</v>
      </c>
      <c r="O9">
        <v>686</v>
      </c>
      <c r="P9">
        <v>186935000</v>
      </c>
      <c r="Q9">
        <v>1</v>
      </c>
      <c r="R9" t="s">
        <v>185</v>
      </c>
      <c r="S9" s="5">
        <v>45089</v>
      </c>
      <c r="T9" s="5">
        <v>45089</v>
      </c>
      <c r="U9">
        <v>1.1819999999999999</v>
      </c>
      <c r="V9">
        <v>1.1040000000000001</v>
      </c>
      <c r="W9">
        <v>1.2749999999999999</v>
      </c>
      <c r="X9">
        <v>1.1870000000000001</v>
      </c>
      <c r="Y9">
        <v>1.1060406650000001</v>
      </c>
      <c r="Z9">
        <v>46.8</v>
      </c>
    </row>
    <row r="10" spans="1:26" x14ac:dyDescent="0.35">
      <c r="A10">
        <v>1</v>
      </c>
      <c r="B10">
        <v>1</v>
      </c>
      <c r="C10">
        <v>1</v>
      </c>
      <c r="D10">
        <v>1</v>
      </c>
      <c r="E10" s="2">
        <v>9</v>
      </c>
      <c r="F10">
        <v>32</v>
      </c>
      <c r="G10">
        <v>5</v>
      </c>
      <c r="H10" t="s">
        <v>49</v>
      </c>
      <c r="I10">
        <v>9</v>
      </c>
      <c r="J10" s="5">
        <v>44545</v>
      </c>
      <c r="K10">
        <v>0</v>
      </c>
      <c r="L10" s="5">
        <v>45085</v>
      </c>
      <c r="M10" s="5">
        <v>45086</v>
      </c>
      <c r="N10">
        <v>10.074</v>
      </c>
      <c r="O10">
        <v>686</v>
      </c>
      <c r="P10">
        <v>186935000</v>
      </c>
      <c r="Q10">
        <v>1</v>
      </c>
      <c r="R10" t="s">
        <v>185</v>
      </c>
      <c r="S10" s="5">
        <v>45089</v>
      </c>
      <c r="T10" s="5">
        <v>45089</v>
      </c>
      <c r="U10">
        <v>1.1399999999999999</v>
      </c>
      <c r="V10">
        <v>1.266</v>
      </c>
      <c r="W10">
        <v>1.1399999999999999</v>
      </c>
      <c r="X10">
        <v>1.1819999999999999</v>
      </c>
      <c r="Y10">
        <v>1.09674234</v>
      </c>
      <c r="Z10">
        <v>46.8</v>
      </c>
    </row>
    <row r="11" spans="1:26" x14ac:dyDescent="0.35">
      <c r="A11">
        <v>1</v>
      </c>
      <c r="B11">
        <v>1</v>
      </c>
      <c r="C11">
        <v>1</v>
      </c>
      <c r="D11">
        <v>1</v>
      </c>
      <c r="E11" s="2">
        <v>10</v>
      </c>
      <c r="F11">
        <v>32</v>
      </c>
      <c r="G11">
        <v>5</v>
      </c>
      <c r="H11" t="s">
        <v>50</v>
      </c>
      <c r="I11">
        <v>10</v>
      </c>
      <c r="J11" s="5">
        <v>44616</v>
      </c>
      <c r="K11">
        <v>0</v>
      </c>
      <c r="L11" s="5">
        <v>45085</v>
      </c>
      <c r="M11" s="5">
        <v>45086</v>
      </c>
      <c r="N11">
        <v>10.074</v>
      </c>
      <c r="O11">
        <v>686</v>
      </c>
      <c r="P11">
        <v>186935000</v>
      </c>
      <c r="Q11">
        <v>1</v>
      </c>
      <c r="R11" t="s">
        <v>185</v>
      </c>
      <c r="S11" s="5">
        <v>45089</v>
      </c>
      <c r="T11" s="5">
        <v>45089</v>
      </c>
      <c r="U11">
        <v>1.2230000000000001</v>
      </c>
      <c r="V11">
        <v>1.5509999999999999</v>
      </c>
      <c r="W11">
        <v>1.397</v>
      </c>
      <c r="X11">
        <v>1.3903333330000001</v>
      </c>
      <c r="Y11">
        <v>1.51742602</v>
      </c>
      <c r="Z11">
        <v>46.8</v>
      </c>
    </row>
    <row r="12" spans="1:26" x14ac:dyDescent="0.35">
      <c r="A12">
        <v>1</v>
      </c>
      <c r="B12">
        <v>1</v>
      </c>
      <c r="C12">
        <v>1</v>
      </c>
      <c r="D12">
        <v>1</v>
      </c>
      <c r="E12" s="2">
        <v>11</v>
      </c>
      <c r="F12">
        <v>32</v>
      </c>
      <c r="G12">
        <v>5</v>
      </c>
      <c r="H12" t="s">
        <v>52</v>
      </c>
      <c r="I12">
        <v>11</v>
      </c>
      <c r="J12" s="5">
        <v>44545</v>
      </c>
      <c r="K12">
        <v>0</v>
      </c>
      <c r="L12" s="5">
        <v>45085</v>
      </c>
      <c r="M12" s="5">
        <v>45086</v>
      </c>
      <c r="N12">
        <v>10.074</v>
      </c>
      <c r="O12">
        <v>686</v>
      </c>
      <c r="P12">
        <v>186935000</v>
      </c>
      <c r="Q12">
        <v>1</v>
      </c>
      <c r="R12" t="s">
        <v>185</v>
      </c>
      <c r="S12" s="5">
        <v>45089</v>
      </c>
      <c r="T12" s="5">
        <v>45089</v>
      </c>
      <c r="U12">
        <v>1.3240000000000001</v>
      </c>
      <c r="V12">
        <v>1.482</v>
      </c>
      <c r="W12">
        <v>1.206</v>
      </c>
      <c r="X12">
        <v>1.3373333329999999</v>
      </c>
      <c r="Y12">
        <v>1.4039414480000001</v>
      </c>
      <c r="Z12">
        <v>46.8</v>
      </c>
    </row>
    <row r="13" spans="1:26" x14ac:dyDescent="0.35">
      <c r="A13">
        <v>1</v>
      </c>
      <c r="B13">
        <v>1</v>
      </c>
      <c r="C13">
        <v>1</v>
      </c>
      <c r="D13">
        <v>1</v>
      </c>
      <c r="E13" s="2">
        <v>12</v>
      </c>
      <c r="F13">
        <v>32</v>
      </c>
      <c r="G13">
        <v>5</v>
      </c>
      <c r="H13" t="s">
        <v>51</v>
      </c>
      <c r="I13">
        <v>12</v>
      </c>
      <c r="J13" s="5">
        <v>44616</v>
      </c>
      <c r="K13">
        <v>1</v>
      </c>
      <c r="L13" s="5">
        <v>45085</v>
      </c>
      <c r="M13" s="5">
        <v>45086</v>
      </c>
      <c r="N13">
        <v>10.074</v>
      </c>
      <c r="O13">
        <v>686</v>
      </c>
      <c r="P13">
        <v>186935000</v>
      </c>
      <c r="Q13">
        <v>1</v>
      </c>
      <c r="R13" t="s">
        <v>185</v>
      </c>
      <c r="S13" s="5">
        <v>45089</v>
      </c>
      <c r="T13" s="5">
        <v>45089</v>
      </c>
      <c r="U13">
        <v>3.847</v>
      </c>
      <c r="V13">
        <v>3.5920000000000001</v>
      </c>
      <c r="W13">
        <v>3.6960000000000002</v>
      </c>
      <c r="X13">
        <v>3.7116666669999998</v>
      </c>
      <c r="Y13">
        <v>10.814528510000001</v>
      </c>
      <c r="Z13">
        <v>46.8</v>
      </c>
    </row>
    <row r="14" spans="1:26" x14ac:dyDescent="0.35">
      <c r="A14">
        <v>1</v>
      </c>
      <c r="B14">
        <v>1</v>
      </c>
      <c r="C14">
        <v>1</v>
      </c>
      <c r="D14">
        <v>1</v>
      </c>
      <c r="E14" s="2">
        <v>13</v>
      </c>
      <c r="F14">
        <v>27</v>
      </c>
      <c r="G14">
        <v>1</v>
      </c>
      <c r="H14" t="s">
        <v>187</v>
      </c>
      <c r="I14">
        <v>13</v>
      </c>
      <c r="J14" t="s">
        <v>184</v>
      </c>
      <c r="K14">
        <v>1</v>
      </c>
      <c r="L14" s="5">
        <v>45085</v>
      </c>
      <c r="M14" s="5">
        <v>45086</v>
      </c>
      <c r="N14">
        <v>10.074</v>
      </c>
      <c r="O14">
        <v>686</v>
      </c>
      <c r="P14">
        <v>186935000</v>
      </c>
      <c r="Q14">
        <v>1</v>
      </c>
      <c r="R14" t="s">
        <v>185</v>
      </c>
      <c r="S14" s="5">
        <v>45089</v>
      </c>
      <c r="T14" s="5">
        <v>45089</v>
      </c>
      <c r="U14">
        <v>1.351</v>
      </c>
      <c r="V14">
        <v>1.266</v>
      </c>
      <c r="W14">
        <v>1.2589999999999999</v>
      </c>
      <c r="X14">
        <v>1.292</v>
      </c>
      <c r="Y14">
        <v>1.310037224</v>
      </c>
      <c r="Z14">
        <v>46.8</v>
      </c>
    </row>
    <row r="15" spans="1:26" x14ac:dyDescent="0.35">
      <c r="A15">
        <v>1</v>
      </c>
      <c r="B15">
        <v>1</v>
      </c>
      <c r="C15">
        <v>2</v>
      </c>
      <c r="D15">
        <v>2</v>
      </c>
      <c r="E15" s="2">
        <v>1</v>
      </c>
      <c r="F15">
        <v>27</v>
      </c>
      <c r="G15">
        <v>10</v>
      </c>
      <c r="H15" t="s">
        <v>49</v>
      </c>
      <c r="I15">
        <v>14</v>
      </c>
      <c r="J15" s="5">
        <v>44608</v>
      </c>
      <c r="K15">
        <v>0</v>
      </c>
      <c r="L15" s="5">
        <v>45085</v>
      </c>
      <c r="M15" s="5">
        <v>45086</v>
      </c>
      <c r="N15">
        <v>10.074</v>
      </c>
      <c r="O15">
        <v>686</v>
      </c>
      <c r="P15">
        <v>186935000</v>
      </c>
      <c r="Q15">
        <v>1</v>
      </c>
      <c r="R15" t="s">
        <v>186</v>
      </c>
      <c r="S15" s="5">
        <v>45089</v>
      </c>
      <c r="T15" s="7">
        <v>45090</v>
      </c>
      <c r="U15" s="8">
        <v>2.0680000000000001</v>
      </c>
      <c r="V15" s="8">
        <v>1.35</v>
      </c>
      <c r="W15" s="8">
        <v>1.744</v>
      </c>
      <c r="X15" s="8">
        <v>1.7206666669999999</v>
      </c>
      <c r="Y15">
        <v>2.3241446159999999</v>
      </c>
      <c r="Z15">
        <v>46.8</v>
      </c>
    </row>
    <row r="16" spans="1:26" x14ac:dyDescent="0.35">
      <c r="A16">
        <v>1</v>
      </c>
      <c r="B16">
        <v>1</v>
      </c>
      <c r="C16">
        <v>2</v>
      </c>
      <c r="D16">
        <v>2</v>
      </c>
      <c r="E16" s="2">
        <v>2</v>
      </c>
      <c r="F16">
        <v>27</v>
      </c>
      <c r="G16">
        <v>10</v>
      </c>
      <c r="H16" t="s">
        <v>50</v>
      </c>
      <c r="I16">
        <v>15</v>
      </c>
      <c r="J16" s="5">
        <v>44541</v>
      </c>
      <c r="K16">
        <v>0</v>
      </c>
      <c r="L16" s="5">
        <v>45085</v>
      </c>
      <c r="M16" s="5">
        <v>45086</v>
      </c>
      <c r="N16">
        <v>10.074</v>
      </c>
      <c r="O16">
        <v>686</v>
      </c>
      <c r="P16">
        <v>186935000</v>
      </c>
      <c r="Q16">
        <v>1</v>
      </c>
      <c r="R16" t="s">
        <v>186</v>
      </c>
      <c r="S16" s="5">
        <v>45089</v>
      </c>
      <c r="T16" s="7">
        <v>45090</v>
      </c>
      <c r="U16" s="8">
        <v>1.7909999999999999</v>
      </c>
      <c r="V16" s="8">
        <v>1.246</v>
      </c>
      <c r="W16" s="8">
        <v>1.6120000000000001</v>
      </c>
      <c r="X16" s="8">
        <v>1.5496666670000001</v>
      </c>
      <c r="Y16">
        <v>1.8851515210000001</v>
      </c>
      <c r="Z16">
        <v>46.8</v>
      </c>
    </row>
    <row r="17" spans="1:26" x14ac:dyDescent="0.35">
      <c r="A17">
        <v>1</v>
      </c>
      <c r="B17">
        <v>1</v>
      </c>
      <c r="C17">
        <v>2</v>
      </c>
      <c r="D17">
        <v>2</v>
      </c>
      <c r="E17" s="2">
        <v>3</v>
      </c>
      <c r="F17">
        <v>27</v>
      </c>
      <c r="G17">
        <v>10</v>
      </c>
      <c r="H17" t="s">
        <v>52</v>
      </c>
      <c r="I17">
        <v>16</v>
      </c>
      <c r="J17" s="5">
        <v>44541</v>
      </c>
      <c r="K17">
        <v>1</v>
      </c>
      <c r="L17" s="5">
        <v>45085</v>
      </c>
      <c r="M17" s="5">
        <v>45086</v>
      </c>
      <c r="N17">
        <v>10.074</v>
      </c>
      <c r="O17">
        <v>686</v>
      </c>
      <c r="P17">
        <v>186935000</v>
      </c>
      <c r="Q17">
        <v>1</v>
      </c>
      <c r="R17" t="s">
        <v>186</v>
      </c>
      <c r="S17" s="5">
        <v>45089</v>
      </c>
      <c r="T17" s="7">
        <v>45090</v>
      </c>
      <c r="U17" s="8">
        <v>6.2069999999999999</v>
      </c>
      <c r="V17" s="8">
        <v>6.2140000000000004</v>
      </c>
      <c r="W17" s="8">
        <v>6.0490000000000004</v>
      </c>
      <c r="X17" s="8">
        <v>6.1566666669999996</v>
      </c>
      <c r="Y17">
        <v>29.755063920000001</v>
      </c>
      <c r="Z17">
        <v>46.8</v>
      </c>
    </row>
    <row r="18" spans="1:26" x14ac:dyDescent="0.35">
      <c r="A18">
        <v>1</v>
      </c>
      <c r="B18">
        <v>1</v>
      </c>
      <c r="C18">
        <v>2</v>
      </c>
      <c r="D18">
        <v>2</v>
      </c>
      <c r="E18" s="2">
        <v>4</v>
      </c>
      <c r="F18">
        <v>27</v>
      </c>
      <c r="G18">
        <v>10</v>
      </c>
      <c r="H18" t="s">
        <v>51</v>
      </c>
      <c r="I18">
        <v>17</v>
      </c>
      <c r="J18" s="5">
        <v>44608</v>
      </c>
      <c r="K18">
        <v>0</v>
      </c>
      <c r="L18" s="5">
        <v>45085</v>
      </c>
      <c r="M18" s="5">
        <v>45086</v>
      </c>
      <c r="N18">
        <v>10.074</v>
      </c>
      <c r="O18">
        <v>686</v>
      </c>
      <c r="P18">
        <v>186935000</v>
      </c>
      <c r="Q18">
        <v>1</v>
      </c>
      <c r="R18" t="s">
        <v>186</v>
      </c>
      <c r="S18" s="5">
        <v>45089</v>
      </c>
      <c r="T18" s="7">
        <v>45090</v>
      </c>
      <c r="U18" s="8">
        <v>1.329</v>
      </c>
      <c r="V18" s="8">
        <v>1.2090000000000001</v>
      </c>
      <c r="W18" s="8">
        <v>1.194</v>
      </c>
      <c r="X18" s="8">
        <v>1.244</v>
      </c>
      <c r="Y18">
        <v>1.21481576</v>
      </c>
      <c r="Z18">
        <v>46.8</v>
      </c>
    </row>
    <row r="19" spans="1:26" x14ac:dyDescent="0.35">
      <c r="A19">
        <v>1</v>
      </c>
      <c r="B19">
        <v>1</v>
      </c>
      <c r="C19">
        <v>2</v>
      </c>
      <c r="D19">
        <v>2</v>
      </c>
      <c r="E19" s="2">
        <v>5</v>
      </c>
      <c r="F19">
        <v>32</v>
      </c>
      <c r="G19">
        <v>1</v>
      </c>
      <c r="H19" t="s">
        <v>49</v>
      </c>
      <c r="I19">
        <v>18</v>
      </c>
      <c r="J19" s="5">
        <v>44615</v>
      </c>
      <c r="K19">
        <v>0</v>
      </c>
      <c r="L19" s="5">
        <v>45085</v>
      </c>
      <c r="M19" s="5">
        <v>45086</v>
      </c>
      <c r="N19">
        <v>10.074</v>
      </c>
      <c r="O19">
        <v>686</v>
      </c>
      <c r="P19">
        <v>186935000</v>
      </c>
      <c r="Q19">
        <v>1</v>
      </c>
      <c r="R19" t="s">
        <v>186</v>
      </c>
      <c r="S19" s="5">
        <v>45089</v>
      </c>
      <c r="T19" s="7">
        <v>45090</v>
      </c>
      <c r="U19" s="8">
        <v>1.6020000000000001</v>
      </c>
      <c r="V19" s="8">
        <v>1.6220000000000001</v>
      </c>
      <c r="W19" s="8">
        <v>1.177</v>
      </c>
      <c r="X19" s="8">
        <v>1.4670000000000001</v>
      </c>
      <c r="Y19">
        <v>1.6893898650000001</v>
      </c>
      <c r="Z19">
        <v>46.8</v>
      </c>
    </row>
    <row r="20" spans="1:26" x14ac:dyDescent="0.35">
      <c r="A20">
        <v>1</v>
      </c>
      <c r="B20">
        <v>1</v>
      </c>
      <c r="C20">
        <v>2</v>
      </c>
      <c r="D20">
        <v>2</v>
      </c>
      <c r="E20" s="2">
        <v>6</v>
      </c>
      <c r="F20">
        <v>32</v>
      </c>
      <c r="G20">
        <v>1</v>
      </c>
      <c r="H20" t="s">
        <v>50</v>
      </c>
      <c r="I20">
        <v>19</v>
      </c>
      <c r="J20" s="5">
        <v>44616</v>
      </c>
      <c r="K20">
        <v>1</v>
      </c>
      <c r="L20" s="5">
        <v>45085</v>
      </c>
      <c r="M20" s="5">
        <v>45086</v>
      </c>
      <c r="N20">
        <v>10.074</v>
      </c>
      <c r="O20">
        <v>686</v>
      </c>
      <c r="P20">
        <v>186935000</v>
      </c>
      <c r="Q20">
        <v>1</v>
      </c>
      <c r="R20" t="s">
        <v>186</v>
      </c>
      <c r="S20" s="5">
        <v>45089</v>
      </c>
      <c r="T20" s="7">
        <v>45090</v>
      </c>
      <c r="U20" s="8">
        <v>3.5449999999999999</v>
      </c>
      <c r="V20" s="8">
        <v>3.355</v>
      </c>
      <c r="W20" s="8">
        <v>3.7040000000000002</v>
      </c>
      <c r="X20" s="8">
        <v>3.5346666670000002</v>
      </c>
      <c r="Y20">
        <v>9.8076867300000004</v>
      </c>
      <c r="Z20">
        <v>46.8</v>
      </c>
    </row>
    <row r="21" spans="1:26" x14ac:dyDescent="0.35">
      <c r="A21">
        <v>1</v>
      </c>
      <c r="B21">
        <v>1</v>
      </c>
      <c r="C21">
        <v>2</v>
      </c>
      <c r="D21">
        <v>2</v>
      </c>
      <c r="E21" s="2">
        <v>7</v>
      </c>
      <c r="F21">
        <v>32</v>
      </c>
      <c r="G21">
        <v>1</v>
      </c>
      <c r="H21" t="s">
        <v>52</v>
      </c>
      <c r="I21">
        <v>20</v>
      </c>
      <c r="J21" s="5">
        <v>44615</v>
      </c>
      <c r="K21">
        <v>1</v>
      </c>
      <c r="L21" s="5">
        <v>45085</v>
      </c>
      <c r="M21" s="5">
        <v>45086</v>
      </c>
      <c r="N21">
        <v>10.074</v>
      </c>
      <c r="O21">
        <v>686</v>
      </c>
      <c r="P21">
        <v>186935000</v>
      </c>
      <c r="Q21">
        <v>1</v>
      </c>
      <c r="R21" t="s">
        <v>186</v>
      </c>
      <c r="S21" s="5">
        <v>45089</v>
      </c>
      <c r="T21" s="7">
        <v>45090</v>
      </c>
      <c r="U21" s="8">
        <v>4.1139999999999999</v>
      </c>
      <c r="V21" s="8">
        <v>3.3570000000000002</v>
      </c>
      <c r="W21" s="8">
        <v>3.9140000000000001</v>
      </c>
      <c r="X21" s="8">
        <v>3.7949999999999999</v>
      </c>
      <c r="Y21">
        <v>11.30558963</v>
      </c>
      <c r="Z21">
        <v>46.8</v>
      </c>
    </row>
    <row r="22" spans="1:26" x14ac:dyDescent="0.35">
      <c r="A22">
        <v>1</v>
      </c>
      <c r="B22">
        <v>1</v>
      </c>
      <c r="C22">
        <v>2</v>
      </c>
      <c r="D22">
        <v>2</v>
      </c>
      <c r="E22" s="2">
        <v>8</v>
      </c>
      <c r="F22">
        <v>32</v>
      </c>
      <c r="G22">
        <v>1</v>
      </c>
      <c r="H22" t="s">
        <v>51</v>
      </c>
      <c r="I22">
        <v>21</v>
      </c>
      <c r="J22" s="5">
        <v>44616</v>
      </c>
      <c r="K22">
        <v>0</v>
      </c>
      <c r="L22" s="5">
        <v>45085</v>
      </c>
      <c r="M22" s="5">
        <v>45086</v>
      </c>
      <c r="N22">
        <v>10.074</v>
      </c>
      <c r="O22">
        <v>686</v>
      </c>
      <c r="P22">
        <v>186935000</v>
      </c>
      <c r="Q22">
        <v>1</v>
      </c>
      <c r="R22" t="s">
        <v>186</v>
      </c>
      <c r="S22" s="5">
        <v>45089</v>
      </c>
      <c r="T22" s="7">
        <v>45090</v>
      </c>
      <c r="U22" s="8">
        <v>2.0289999999999999</v>
      </c>
      <c r="V22" s="8">
        <v>1.835</v>
      </c>
      <c r="W22" s="8">
        <v>1.76</v>
      </c>
      <c r="X22" s="8">
        <v>1.8746666670000001</v>
      </c>
      <c r="Y22">
        <v>2.758784463</v>
      </c>
      <c r="Z22">
        <v>46.8</v>
      </c>
    </row>
    <row r="23" spans="1:26" x14ac:dyDescent="0.35">
      <c r="A23">
        <v>1</v>
      </c>
      <c r="B23">
        <v>1</v>
      </c>
      <c r="C23">
        <v>2</v>
      </c>
      <c r="D23">
        <v>2</v>
      </c>
      <c r="E23" s="2">
        <v>9</v>
      </c>
      <c r="F23">
        <v>30</v>
      </c>
      <c r="G23">
        <v>5</v>
      </c>
      <c r="H23" t="s">
        <v>49</v>
      </c>
      <c r="I23">
        <v>22</v>
      </c>
      <c r="J23" s="5">
        <v>44600</v>
      </c>
      <c r="K23">
        <v>1</v>
      </c>
      <c r="L23" s="5">
        <v>45085</v>
      </c>
      <c r="M23" s="5">
        <v>45086</v>
      </c>
      <c r="N23">
        <v>10.074</v>
      </c>
      <c r="O23">
        <v>686</v>
      </c>
      <c r="P23">
        <v>186935000</v>
      </c>
      <c r="Q23">
        <v>1</v>
      </c>
      <c r="R23" t="s">
        <v>186</v>
      </c>
      <c r="S23" s="5">
        <v>45089</v>
      </c>
      <c r="T23" s="7">
        <v>45090</v>
      </c>
      <c r="U23" s="8">
        <v>5.1890000000000001</v>
      </c>
      <c r="V23" s="8">
        <v>5.2530000000000001</v>
      </c>
      <c r="W23" s="8">
        <v>5.3289999999999997</v>
      </c>
      <c r="X23" s="8">
        <v>5.2569999999999997</v>
      </c>
      <c r="Y23">
        <v>21.69429847</v>
      </c>
      <c r="Z23">
        <v>46.8</v>
      </c>
    </row>
    <row r="24" spans="1:26" x14ac:dyDescent="0.35">
      <c r="A24">
        <v>1</v>
      </c>
      <c r="B24">
        <v>1</v>
      </c>
      <c r="C24">
        <v>2</v>
      </c>
      <c r="D24">
        <v>2</v>
      </c>
      <c r="E24" s="2">
        <v>10</v>
      </c>
      <c r="F24">
        <v>30</v>
      </c>
      <c r="G24">
        <v>5</v>
      </c>
      <c r="H24" t="s">
        <v>50</v>
      </c>
      <c r="I24">
        <v>23</v>
      </c>
      <c r="J24" s="5">
        <v>44615</v>
      </c>
      <c r="K24">
        <v>1</v>
      </c>
      <c r="L24" s="5">
        <v>45085</v>
      </c>
      <c r="M24" s="5">
        <v>45086</v>
      </c>
      <c r="N24">
        <v>10.074</v>
      </c>
      <c r="O24">
        <v>686</v>
      </c>
      <c r="P24">
        <v>186935000</v>
      </c>
      <c r="Q24">
        <v>1</v>
      </c>
      <c r="R24" t="s">
        <v>186</v>
      </c>
      <c r="S24" s="5">
        <v>45089</v>
      </c>
      <c r="T24" s="7">
        <v>45090</v>
      </c>
      <c r="U24" s="8">
        <v>2.9980000000000002</v>
      </c>
      <c r="V24" s="8">
        <v>3.1219999999999999</v>
      </c>
      <c r="W24" s="8">
        <v>2.8439999999999999</v>
      </c>
      <c r="X24" s="8">
        <v>2.988</v>
      </c>
      <c r="Y24">
        <v>7.0085930400000001</v>
      </c>
      <c r="Z24">
        <v>46.8</v>
      </c>
    </row>
    <row r="25" spans="1:26" x14ac:dyDescent="0.35">
      <c r="A25">
        <v>1</v>
      </c>
      <c r="B25">
        <v>1</v>
      </c>
      <c r="C25">
        <v>2</v>
      </c>
      <c r="D25">
        <v>2</v>
      </c>
      <c r="E25" s="2">
        <v>11</v>
      </c>
      <c r="F25">
        <v>30</v>
      </c>
      <c r="G25">
        <v>5</v>
      </c>
      <c r="H25" t="s">
        <v>52</v>
      </c>
      <c r="I25">
        <v>24</v>
      </c>
      <c r="J25" s="5">
        <v>44600</v>
      </c>
      <c r="K25">
        <v>1</v>
      </c>
      <c r="L25" s="5">
        <v>45085</v>
      </c>
      <c r="M25" s="5">
        <v>45086</v>
      </c>
      <c r="N25">
        <v>10.074</v>
      </c>
      <c r="O25">
        <v>686</v>
      </c>
      <c r="P25">
        <v>186935000</v>
      </c>
      <c r="Q25">
        <v>1</v>
      </c>
      <c r="R25" t="s">
        <v>186</v>
      </c>
      <c r="S25" s="5">
        <v>45089</v>
      </c>
      <c r="T25" s="7">
        <v>45090</v>
      </c>
      <c r="U25" s="8">
        <v>8.19</v>
      </c>
      <c r="V25" s="8">
        <v>8.1010000000000009</v>
      </c>
      <c r="W25" s="8">
        <v>8.0259999999999998</v>
      </c>
      <c r="X25" s="8">
        <v>8.1056666669999995</v>
      </c>
      <c r="Y25">
        <v>51.575938209999997</v>
      </c>
      <c r="Z25">
        <v>46.8</v>
      </c>
    </row>
    <row r="26" spans="1:26" x14ac:dyDescent="0.35">
      <c r="A26">
        <v>1</v>
      </c>
      <c r="B26">
        <v>1</v>
      </c>
      <c r="C26">
        <v>2</v>
      </c>
      <c r="D26">
        <v>2</v>
      </c>
      <c r="E26" s="2">
        <v>12</v>
      </c>
      <c r="F26">
        <v>30</v>
      </c>
      <c r="G26">
        <v>5</v>
      </c>
      <c r="H26" t="s">
        <v>51</v>
      </c>
      <c r="I26">
        <v>25</v>
      </c>
      <c r="J26" s="5">
        <v>44615</v>
      </c>
      <c r="K26">
        <v>1</v>
      </c>
      <c r="L26" s="5">
        <v>45085</v>
      </c>
      <c r="M26" s="5">
        <v>45086</v>
      </c>
      <c r="N26">
        <v>10.074</v>
      </c>
      <c r="O26">
        <v>686</v>
      </c>
      <c r="P26">
        <v>186935000</v>
      </c>
      <c r="Q26">
        <v>1</v>
      </c>
      <c r="R26" t="s">
        <v>186</v>
      </c>
      <c r="S26" s="5">
        <v>45089</v>
      </c>
      <c r="T26" s="7">
        <v>45090</v>
      </c>
      <c r="U26" s="8">
        <v>8.1010000000000009</v>
      </c>
      <c r="V26" s="8">
        <v>8.4</v>
      </c>
      <c r="W26" s="8">
        <v>8</v>
      </c>
      <c r="X26" s="8">
        <v>8.1669999999999998</v>
      </c>
      <c r="Y26">
        <v>52.35941287</v>
      </c>
      <c r="Z26">
        <v>46.8</v>
      </c>
    </row>
    <row r="27" spans="1:26" x14ac:dyDescent="0.35">
      <c r="A27">
        <v>1</v>
      </c>
      <c r="B27">
        <v>1</v>
      </c>
      <c r="C27">
        <v>2</v>
      </c>
      <c r="D27">
        <v>2</v>
      </c>
      <c r="E27" s="2">
        <v>13</v>
      </c>
      <c r="F27">
        <v>27</v>
      </c>
      <c r="G27">
        <v>1</v>
      </c>
      <c r="H27" t="s">
        <v>187</v>
      </c>
      <c r="I27">
        <v>26</v>
      </c>
      <c r="J27" t="s">
        <v>184</v>
      </c>
      <c r="K27">
        <v>1</v>
      </c>
      <c r="L27" s="5">
        <v>45085</v>
      </c>
      <c r="M27" s="5">
        <v>45086</v>
      </c>
      <c r="N27">
        <v>10.074</v>
      </c>
      <c r="O27">
        <v>686</v>
      </c>
      <c r="P27">
        <v>186935000</v>
      </c>
      <c r="Q27">
        <v>1</v>
      </c>
      <c r="R27" t="s">
        <v>186</v>
      </c>
      <c r="S27" s="5">
        <v>45089</v>
      </c>
      <c r="T27" s="7">
        <v>45090</v>
      </c>
      <c r="U27" s="8">
        <v>1.952</v>
      </c>
      <c r="V27" s="8">
        <v>1.1819999999999999</v>
      </c>
      <c r="W27" s="8">
        <v>1.8640000000000001</v>
      </c>
      <c r="X27" s="8">
        <v>1.6659999999999999</v>
      </c>
      <c r="Y27">
        <v>2.1788114599999999</v>
      </c>
      <c r="Z27">
        <v>46.8</v>
      </c>
    </row>
    <row r="28" spans="1:26" x14ac:dyDescent="0.35">
      <c r="A28">
        <v>1</v>
      </c>
      <c r="B28">
        <v>1</v>
      </c>
      <c r="C28">
        <v>3</v>
      </c>
      <c r="D28">
        <v>3</v>
      </c>
      <c r="E28" s="2">
        <v>1</v>
      </c>
      <c r="F28">
        <v>30</v>
      </c>
      <c r="G28">
        <v>5</v>
      </c>
      <c r="H28" t="s">
        <v>49</v>
      </c>
      <c r="I28">
        <v>27</v>
      </c>
      <c r="J28" s="5">
        <v>44615</v>
      </c>
      <c r="K28">
        <v>0</v>
      </c>
      <c r="L28" s="5">
        <v>45085</v>
      </c>
      <c r="M28" s="5">
        <v>45086</v>
      </c>
      <c r="N28">
        <v>10.074</v>
      </c>
      <c r="O28">
        <v>686</v>
      </c>
      <c r="P28">
        <v>186935000</v>
      </c>
      <c r="Q28">
        <v>1</v>
      </c>
      <c r="R28" t="s">
        <v>186</v>
      </c>
      <c r="S28" s="5">
        <v>45089</v>
      </c>
      <c r="T28" s="7">
        <v>45090</v>
      </c>
      <c r="U28" s="8">
        <v>1.1160000000000001</v>
      </c>
      <c r="V28" s="8">
        <v>1.056</v>
      </c>
      <c r="W28" s="8">
        <v>1.2549999999999999</v>
      </c>
      <c r="X28" s="8">
        <v>1.1423333330000001</v>
      </c>
      <c r="Y28">
        <v>1.0243664729999999</v>
      </c>
      <c r="Z28">
        <v>46.8</v>
      </c>
    </row>
    <row r="29" spans="1:26" x14ac:dyDescent="0.35">
      <c r="A29">
        <v>1</v>
      </c>
      <c r="B29">
        <v>1</v>
      </c>
      <c r="C29">
        <v>3</v>
      </c>
      <c r="D29">
        <v>3</v>
      </c>
      <c r="E29" s="2">
        <v>2</v>
      </c>
      <c r="F29">
        <v>30</v>
      </c>
      <c r="G29">
        <v>5</v>
      </c>
      <c r="H29" t="s">
        <v>50</v>
      </c>
      <c r="I29">
        <v>28</v>
      </c>
      <c r="J29" s="5">
        <v>44622</v>
      </c>
      <c r="K29">
        <v>1</v>
      </c>
      <c r="L29" s="5">
        <v>45085</v>
      </c>
      <c r="M29" s="5">
        <v>45086</v>
      </c>
      <c r="N29">
        <v>10.074</v>
      </c>
      <c r="O29">
        <v>686</v>
      </c>
      <c r="P29">
        <v>186935000</v>
      </c>
      <c r="Q29">
        <v>1</v>
      </c>
      <c r="R29" t="s">
        <v>186</v>
      </c>
      <c r="S29" s="5">
        <v>45089</v>
      </c>
      <c r="T29" s="7">
        <v>45090</v>
      </c>
      <c r="U29" s="8">
        <v>3.7240000000000002</v>
      </c>
      <c r="V29" s="8">
        <v>3.6579999999999999</v>
      </c>
      <c r="W29" s="8">
        <v>3.423</v>
      </c>
      <c r="X29" s="8">
        <v>3.6016666669999999</v>
      </c>
      <c r="Y29">
        <v>10.18302218</v>
      </c>
      <c r="Z29">
        <v>46.8</v>
      </c>
    </row>
    <row r="30" spans="1:26" x14ac:dyDescent="0.35">
      <c r="A30">
        <v>1</v>
      </c>
      <c r="B30">
        <v>1</v>
      </c>
      <c r="C30">
        <v>3</v>
      </c>
      <c r="D30">
        <v>3</v>
      </c>
      <c r="E30" s="2">
        <v>3</v>
      </c>
      <c r="F30">
        <v>30</v>
      </c>
      <c r="G30">
        <v>5</v>
      </c>
      <c r="H30" t="s">
        <v>52</v>
      </c>
      <c r="I30">
        <v>29</v>
      </c>
      <c r="J30" s="5">
        <v>44615</v>
      </c>
      <c r="K30">
        <v>0</v>
      </c>
      <c r="L30" s="5">
        <v>45085</v>
      </c>
      <c r="M30" s="5">
        <v>45086</v>
      </c>
      <c r="N30">
        <v>10.074</v>
      </c>
      <c r="O30">
        <v>686</v>
      </c>
      <c r="P30">
        <v>186935000</v>
      </c>
      <c r="Q30">
        <v>1</v>
      </c>
      <c r="R30" t="s">
        <v>186</v>
      </c>
      <c r="S30" s="5">
        <v>45089</v>
      </c>
      <c r="T30" s="7">
        <v>45090</v>
      </c>
      <c r="U30" s="8">
        <v>0.88700000000000001</v>
      </c>
      <c r="V30" s="8">
        <v>1.7290000000000001</v>
      </c>
      <c r="W30" s="8">
        <v>1.278</v>
      </c>
      <c r="X30" s="8">
        <v>1.298</v>
      </c>
      <c r="Y30">
        <v>1.32257114</v>
      </c>
      <c r="Z30">
        <v>46.8</v>
      </c>
    </row>
    <row r="31" spans="1:26" x14ac:dyDescent="0.35">
      <c r="A31">
        <v>1</v>
      </c>
      <c r="B31">
        <v>1</v>
      </c>
      <c r="C31">
        <v>3</v>
      </c>
      <c r="D31">
        <v>3</v>
      </c>
      <c r="E31" s="2">
        <v>4</v>
      </c>
      <c r="F31">
        <v>30</v>
      </c>
      <c r="G31">
        <v>5</v>
      </c>
      <c r="H31" t="s">
        <v>51</v>
      </c>
      <c r="I31">
        <v>30</v>
      </c>
      <c r="J31" s="5">
        <v>44622</v>
      </c>
      <c r="K31">
        <v>0</v>
      </c>
      <c r="L31" s="5">
        <v>45085</v>
      </c>
      <c r="M31" s="5">
        <v>45086</v>
      </c>
      <c r="N31">
        <v>10.074</v>
      </c>
      <c r="O31">
        <v>686</v>
      </c>
      <c r="P31">
        <v>186935000</v>
      </c>
      <c r="Q31">
        <v>1</v>
      </c>
      <c r="R31" t="s">
        <v>186</v>
      </c>
      <c r="S31" s="5">
        <v>45089</v>
      </c>
      <c r="T31" s="7">
        <v>45090</v>
      </c>
      <c r="U31" s="8">
        <v>1.24</v>
      </c>
      <c r="V31" s="8">
        <v>1.413</v>
      </c>
      <c r="W31" s="8">
        <v>1.3080000000000001</v>
      </c>
      <c r="X31" s="8">
        <v>1.320333333</v>
      </c>
      <c r="Y31">
        <v>1.3684748870000001</v>
      </c>
      <c r="Z31">
        <v>46.8</v>
      </c>
    </row>
    <row r="32" spans="1:26" x14ac:dyDescent="0.35">
      <c r="A32">
        <v>1</v>
      </c>
      <c r="B32">
        <v>1</v>
      </c>
      <c r="C32">
        <v>3</v>
      </c>
      <c r="D32">
        <v>3</v>
      </c>
      <c r="E32" s="2">
        <v>5</v>
      </c>
      <c r="F32">
        <v>27</v>
      </c>
      <c r="G32">
        <v>10</v>
      </c>
      <c r="H32" t="s">
        <v>49</v>
      </c>
      <c r="I32">
        <v>31</v>
      </c>
      <c r="J32" s="5">
        <v>44602</v>
      </c>
      <c r="K32">
        <v>0</v>
      </c>
      <c r="L32" s="5">
        <v>45085</v>
      </c>
      <c r="M32" s="5">
        <v>45086</v>
      </c>
      <c r="N32">
        <v>10.074</v>
      </c>
      <c r="O32">
        <v>686</v>
      </c>
      <c r="P32">
        <v>186935000</v>
      </c>
      <c r="Q32">
        <v>1</v>
      </c>
      <c r="R32" t="s">
        <v>186</v>
      </c>
      <c r="S32" s="5">
        <v>45089</v>
      </c>
      <c r="T32" s="7">
        <v>45090</v>
      </c>
      <c r="U32" s="8">
        <v>1.1779999999999999</v>
      </c>
      <c r="V32" s="8">
        <v>1.2410000000000001</v>
      </c>
      <c r="W32" s="8">
        <v>1.5880000000000001</v>
      </c>
      <c r="X32" s="8">
        <v>1.3356666669999999</v>
      </c>
      <c r="Y32">
        <v>1.400444274</v>
      </c>
      <c r="Z32">
        <v>46.8</v>
      </c>
    </row>
    <row r="33" spans="1:26" x14ac:dyDescent="0.35">
      <c r="A33">
        <v>1</v>
      </c>
      <c r="B33">
        <v>1</v>
      </c>
      <c r="C33">
        <v>3</v>
      </c>
      <c r="D33">
        <v>3</v>
      </c>
      <c r="E33" s="2">
        <v>6</v>
      </c>
      <c r="F33">
        <v>27</v>
      </c>
      <c r="G33">
        <v>10</v>
      </c>
      <c r="H33" t="s">
        <v>50</v>
      </c>
      <c r="I33">
        <v>32</v>
      </c>
      <c r="J33" s="5">
        <v>44547</v>
      </c>
      <c r="K33">
        <v>0</v>
      </c>
      <c r="L33" s="5">
        <v>45085</v>
      </c>
      <c r="M33" s="5">
        <v>45086</v>
      </c>
      <c r="N33">
        <v>10.074</v>
      </c>
      <c r="O33">
        <v>686</v>
      </c>
      <c r="P33">
        <v>186935000</v>
      </c>
      <c r="Q33">
        <v>1</v>
      </c>
      <c r="R33" t="s">
        <v>186</v>
      </c>
      <c r="S33" s="5">
        <v>45089</v>
      </c>
      <c r="T33" s="7">
        <v>45090</v>
      </c>
      <c r="U33" s="8">
        <v>1.022</v>
      </c>
      <c r="V33" s="8">
        <v>1.1160000000000001</v>
      </c>
      <c r="W33" s="8">
        <v>1.143</v>
      </c>
      <c r="X33" s="8">
        <v>1.0936666669999999</v>
      </c>
      <c r="Y33">
        <v>0.93894382109999996</v>
      </c>
      <c r="Z33">
        <v>46.8</v>
      </c>
    </row>
    <row r="34" spans="1:26" x14ac:dyDescent="0.35">
      <c r="A34">
        <v>1</v>
      </c>
      <c r="B34">
        <v>1</v>
      </c>
      <c r="C34">
        <v>3</v>
      </c>
      <c r="D34">
        <v>3</v>
      </c>
      <c r="E34" s="2">
        <v>7</v>
      </c>
      <c r="F34">
        <v>27</v>
      </c>
      <c r="G34">
        <v>10</v>
      </c>
      <c r="H34" t="s">
        <v>52</v>
      </c>
      <c r="I34">
        <v>33</v>
      </c>
      <c r="J34" s="5">
        <v>44547</v>
      </c>
      <c r="K34">
        <v>1</v>
      </c>
      <c r="L34" s="5">
        <v>45085</v>
      </c>
      <c r="M34" s="5">
        <v>45086</v>
      </c>
      <c r="N34">
        <v>10.074</v>
      </c>
      <c r="O34">
        <v>686</v>
      </c>
      <c r="P34">
        <v>186935000</v>
      </c>
      <c r="Q34">
        <v>1</v>
      </c>
      <c r="R34" t="s">
        <v>186</v>
      </c>
      <c r="S34" s="5">
        <v>45089</v>
      </c>
      <c r="T34" s="7">
        <v>45090</v>
      </c>
      <c r="U34" s="8">
        <v>5.4969999999999999</v>
      </c>
      <c r="V34" s="8">
        <v>5.3959999999999999</v>
      </c>
      <c r="W34" s="8">
        <v>5.3929999999999998</v>
      </c>
      <c r="X34" s="8">
        <v>5.4286666669999999</v>
      </c>
      <c r="Y34">
        <v>23.134281099999999</v>
      </c>
      <c r="Z34">
        <v>46.8</v>
      </c>
    </row>
    <row r="35" spans="1:26" x14ac:dyDescent="0.35">
      <c r="A35">
        <v>1</v>
      </c>
      <c r="B35">
        <v>1</v>
      </c>
      <c r="C35">
        <v>3</v>
      </c>
      <c r="D35">
        <v>3</v>
      </c>
      <c r="E35" s="2">
        <v>8</v>
      </c>
      <c r="F35">
        <v>27</v>
      </c>
      <c r="G35">
        <v>10</v>
      </c>
      <c r="H35" t="s">
        <v>51</v>
      </c>
      <c r="I35">
        <v>34</v>
      </c>
      <c r="J35" s="5">
        <v>44602</v>
      </c>
      <c r="K35">
        <v>1</v>
      </c>
      <c r="L35" s="5">
        <v>45085</v>
      </c>
      <c r="M35" s="5">
        <v>45086</v>
      </c>
      <c r="N35">
        <v>10.074</v>
      </c>
      <c r="O35">
        <v>686</v>
      </c>
      <c r="P35">
        <v>186935000</v>
      </c>
      <c r="Q35">
        <v>1</v>
      </c>
      <c r="R35" t="s">
        <v>186</v>
      </c>
      <c r="S35" s="5">
        <v>45089</v>
      </c>
      <c r="T35" s="7">
        <v>45090</v>
      </c>
      <c r="U35" s="8">
        <v>6.7869999999999999</v>
      </c>
      <c r="V35" s="8">
        <v>6.4459999999999997</v>
      </c>
      <c r="W35" s="8">
        <v>6.3410000000000002</v>
      </c>
      <c r="X35" s="8">
        <v>6.524666667</v>
      </c>
      <c r="Y35">
        <v>33.418450970000002</v>
      </c>
      <c r="Z35">
        <v>46.8</v>
      </c>
    </row>
    <row r="36" spans="1:26" x14ac:dyDescent="0.35">
      <c r="A36">
        <v>1</v>
      </c>
      <c r="B36">
        <v>1</v>
      </c>
      <c r="C36">
        <v>3</v>
      </c>
      <c r="D36">
        <v>3</v>
      </c>
      <c r="E36" s="2">
        <v>9</v>
      </c>
      <c r="F36">
        <v>32</v>
      </c>
      <c r="G36">
        <v>10</v>
      </c>
      <c r="H36" t="s">
        <v>49</v>
      </c>
      <c r="I36">
        <v>35</v>
      </c>
      <c r="J36" s="5">
        <v>44617</v>
      </c>
      <c r="K36">
        <v>1</v>
      </c>
      <c r="L36" s="5">
        <v>45085</v>
      </c>
      <c r="M36" s="5">
        <v>45086</v>
      </c>
      <c r="N36">
        <v>10.074</v>
      </c>
      <c r="O36">
        <v>686</v>
      </c>
      <c r="P36">
        <v>186935000</v>
      </c>
      <c r="Q36">
        <v>1</v>
      </c>
      <c r="R36" t="s">
        <v>186</v>
      </c>
      <c r="S36" s="5">
        <v>45089</v>
      </c>
      <c r="T36" s="7">
        <v>45090</v>
      </c>
      <c r="U36" s="8">
        <v>3.0579999999999998</v>
      </c>
      <c r="V36" s="8">
        <v>2.976</v>
      </c>
      <c r="W36" s="8">
        <v>2.835</v>
      </c>
      <c r="X36" s="8">
        <v>2.9563333329999999</v>
      </c>
      <c r="Y36">
        <v>6.8608268189999997</v>
      </c>
      <c r="Z36">
        <v>46.8</v>
      </c>
    </row>
    <row r="37" spans="1:26" x14ac:dyDescent="0.35">
      <c r="A37">
        <v>1</v>
      </c>
      <c r="B37">
        <v>1</v>
      </c>
      <c r="C37">
        <v>3</v>
      </c>
      <c r="D37">
        <v>3</v>
      </c>
      <c r="E37" s="2">
        <v>10</v>
      </c>
      <c r="F37">
        <v>32</v>
      </c>
      <c r="G37">
        <v>10</v>
      </c>
      <c r="H37" t="s">
        <v>50</v>
      </c>
      <c r="I37">
        <v>36</v>
      </c>
      <c r="J37" s="5">
        <v>44636</v>
      </c>
      <c r="K37">
        <v>0</v>
      </c>
      <c r="L37" s="5">
        <v>45085</v>
      </c>
      <c r="M37" s="5">
        <v>45086</v>
      </c>
      <c r="N37">
        <v>10.074</v>
      </c>
      <c r="O37">
        <v>686</v>
      </c>
      <c r="P37">
        <v>186935000</v>
      </c>
      <c r="Q37">
        <v>1</v>
      </c>
      <c r="R37" t="s">
        <v>186</v>
      </c>
      <c r="S37" s="5">
        <v>45089</v>
      </c>
      <c r="T37" s="7">
        <v>45090</v>
      </c>
      <c r="U37" s="8">
        <v>1.1990000000000001</v>
      </c>
      <c r="V37" s="8">
        <v>1.1639999999999999</v>
      </c>
      <c r="W37" s="8">
        <v>1.1120000000000001</v>
      </c>
      <c r="X37" s="8">
        <v>1.1583333330000001</v>
      </c>
      <c r="Y37">
        <v>1.0532628399999999</v>
      </c>
      <c r="Z37">
        <v>46.8</v>
      </c>
    </row>
    <row r="38" spans="1:26" x14ac:dyDescent="0.35">
      <c r="A38">
        <v>1</v>
      </c>
      <c r="B38">
        <v>1</v>
      </c>
      <c r="C38">
        <v>5</v>
      </c>
      <c r="D38">
        <v>5</v>
      </c>
      <c r="E38" s="2">
        <v>11</v>
      </c>
      <c r="F38">
        <v>32</v>
      </c>
      <c r="G38">
        <v>10</v>
      </c>
      <c r="H38" t="s">
        <v>52</v>
      </c>
      <c r="I38">
        <v>37</v>
      </c>
      <c r="J38" s="5">
        <v>44540</v>
      </c>
      <c r="K38">
        <v>0</v>
      </c>
      <c r="L38" s="5">
        <v>45085</v>
      </c>
      <c r="M38" s="5">
        <v>45086</v>
      </c>
      <c r="N38">
        <v>10.074</v>
      </c>
      <c r="O38">
        <v>686</v>
      </c>
      <c r="P38">
        <v>186935000</v>
      </c>
      <c r="Q38">
        <v>1</v>
      </c>
      <c r="R38" t="s">
        <v>186</v>
      </c>
      <c r="S38" s="5">
        <v>45089</v>
      </c>
      <c r="T38" s="7">
        <v>45090</v>
      </c>
      <c r="U38" s="8">
        <v>1.1160000000000001</v>
      </c>
      <c r="V38" s="8">
        <v>1.1160000000000001</v>
      </c>
      <c r="W38" s="8">
        <v>1.0660000000000001</v>
      </c>
      <c r="X38" s="8">
        <v>1.0993333329999999</v>
      </c>
      <c r="Y38">
        <v>0.94869901400000001</v>
      </c>
      <c r="Z38">
        <v>46.8</v>
      </c>
    </row>
    <row r="39" spans="1:26" x14ac:dyDescent="0.35">
      <c r="A39">
        <v>1</v>
      </c>
      <c r="B39">
        <v>1</v>
      </c>
      <c r="C39">
        <v>3</v>
      </c>
      <c r="D39">
        <v>3</v>
      </c>
      <c r="E39" s="2">
        <v>12</v>
      </c>
      <c r="F39">
        <v>32</v>
      </c>
      <c r="G39">
        <v>10</v>
      </c>
      <c r="H39" t="s">
        <v>51</v>
      </c>
      <c r="I39">
        <v>38</v>
      </c>
      <c r="J39" s="5">
        <v>44617</v>
      </c>
      <c r="K39">
        <v>0</v>
      </c>
      <c r="L39" s="5">
        <v>45085</v>
      </c>
      <c r="M39" s="5">
        <v>45086</v>
      </c>
      <c r="N39">
        <v>10.074</v>
      </c>
      <c r="O39">
        <v>686</v>
      </c>
      <c r="P39">
        <v>186935000</v>
      </c>
      <c r="Q39">
        <v>1</v>
      </c>
      <c r="R39" t="s">
        <v>186</v>
      </c>
      <c r="S39" s="5">
        <v>45089</v>
      </c>
      <c r="T39" s="7">
        <v>45090</v>
      </c>
      <c r="U39" s="8">
        <v>1.302</v>
      </c>
      <c r="V39" s="8">
        <v>1.1839999999999999</v>
      </c>
      <c r="W39" s="8">
        <v>1.1379999999999999</v>
      </c>
      <c r="X39" s="8">
        <v>1.208</v>
      </c>
      <c r="Y39">
        <v>1.14552224</v>
      </c>
      <c r="Z39">
        <v>46.8</v>
      </c>
    </row>
    <row r="40" spans="1:26" x14ac:dyDescent="0.35">
      <c r="A40">
        <v>1</v>
      </c>
      <c r="B40">
        <v>1</v>
      </c>
      <c r="C40">
        <v>3</v>
      </c>
      <c r="D40">
        <v>3</v>
      </c>
      <c r="E40" s="2">
        <v>13</v>
      </c>
      <c r="F40">
        <v>27</v>
      </c>
      <c r="G40">
        <v>1</v>
      </c>
      <c r="H40" t="s">
        <v>187</v>
      </c>
      <c r="I40">
        <v>39</v>
      </c>
      <c r="J40" t="s">
        <v>184</v>
      </c>
      <c r="K40">
        <v>1</v>
      </c>
      <c r="L40" s="5">
        <v>45085</v>
      </c>
      <c r="M40" s="5">
        <v>45086</v>
      </c>
      <c r="N40">
        <v>10.074</v>
      </c>
      <c r="O40">
        <v>686</v>
      </c>
      <c r="P40">
        <v>186935000</v>
      </c>
      <c r="Q40">
        <v>1</v>
      </c>
      <c r="R40" t="s">
        <v>186</v>
      </c>
      <c r="S40" s="5">
        <v>45089</v>
      </c>
      <c r="T40" s="7">
        <v>45090</v>
      </c>
      <c r="U40" s="8">
        <v>1.087</v>
      </c>
      <c r="V40" s="8">
        <v>1.175</v>
      </c>
      <c r="W40" s="8">
        <v>1.24</v>
      </c>
      <c r="X40" s="8">
        <v>1.167333333</v>
      </c>
      <c r="Y40">
        <v>1.069693682</v>
      </c>
      <c r="Z40">
        <v>46.8</v>
      </c>
    </row>
    <row r="41" spans="1:26" x14ac:dyDescent="0.35">
      <c r="A41">
        <v>1</v>
      </c>
      <c r="B41">
        <v>1</v>
      </c>
      <c r="C41">
        <v>4</v>
      </c>
      <c r="D41">
        <v>4</v>
      </c>
      <c r="E41" s="2">
        <v>1</v>
      </c>
      <c r="F41">
        <v>32</v>
      </c>
      <c r="G41">
        <v>10</v>
      </c>
      <c r="H41" t="s">
        <v>49</v>
      </c>
      <c r="I41">
        <v>40</v>
      </c>
      <c r="J41" s="5">
        <v>44712</v>
      </c>
      <c r="K41">
        <v>0</v>
      </c>
      <c r="L41" s="5">
        <v>45085</v>
      </c>
      <c r="M41" s="5">
        <v>45086</v>
      </c>
      <c r="N41">
        <v>10.074</v>
      </c>
      <c r="O41">
        <v>686</v>
      </c>
      <c r="P41">
        <v>186935000</v>
      </c>
      <c r="Q41">
        <v>1</v>
      </c>
      <c r="R41" t="s">
        <v>185</v>
      </c>
      <c r="S41" s="5">
        <v>45089</v>
      </c>
      <c r="T41" s="7">
        <v>45090</v>
      </c>
      <c r="U41" s="8">
        <v>1.3180000000000001</v>
      </c>
      <c r="V41" s="8">
        <v>1.2509999999999999</v>
      </c>
      <c r="W41" s="8">
        <v>1.3</v>
      </c>
      <c r="X41" s="8">
        <v>1.2896666670000001</v>
      </c>
      <c r="Y41">
        <v>1.3056434800000001</v>
      </c>
      <c r="Z41">
        <v>46.8</v>
      </c>
    </row>
    <row r="42" spans="1:26" x14ac:dyDescent="0.35">
      <c r="A42">
        <v>1</v>
      </c>
      <c r="B42">
        <v>1</v>
      </c>
      <c r="C42">
        <v>4</v>
      </c>
      <c r="D42">
        <v>4</v>
      </c>
      <c r="E42" s="2">
        <v>2</v>
      </c>
      <c r="F42">
        <v>32</v>
      </c>
      <c r="G42">
        <v>10</v>
      </c>
      <c r="H42" t="s">
        <v>50</v>
      </c>
      <c r="I42">
        <v>41</v>
      </c>
      <c r="J42" s="5">
        <v>45072</v>
      </c>
      <c r="K42">
        <v>1</v>
      </c>
      <c r="L42" s="5">
        <v>45085</v>
      </c>
      <c r="M42" s="5">
        <v>45086</v>
      </c>
      <c r="N42">
        <v>10.074</v>
      </c>
      <c r="O42">
        <v>686</v>
      </c>
      <c r="P42">
        <v>186935000</v>
      </c>
      <c r="Q42">
        <v>1</v>
      </c>
      <c r="R42" t="s">
        <v>185</v>
      </c>
      <c r="S42" s="5">
        <v>45089</v>
      </c>
      <c r="T42" s="7">
        <v>45090</v>
      </c>
      <c r="U42" s="8">
        <v>1.3740000000000001</v>
      </c>
      <c r="V42" s="8">
        <v>1.0780000000000001</v>
      </c>
      <c r="W42" s="8">
        <v>1.1619999999999999</v>
      </c>
      <c r="X42" s="8">
        <v>1.2046666669999999</v>
      </c>
      <c r="Y42">
        <v>1.1392090960000001</v>
      </c>
      <c r="Z42">
        <v>46.8</v>
      </c>
    </row>
    <row r="43" spans="1:26" x14ac:dyDescent="0.35">
      <c r="A43">
        <v>1</v>
      </c>
      <c r="B43">
        <v>1</v>
      </c>
      <c r="C43">
        <v>4</v>
      </c>
      <c r="D43">
        <v>4</v>
      </c>
      <c r="E43" s="2">
        <v>3</v>
      </c>
      <c r="F43">
        <v>32</v>
      </c>
      <c r="G43">
        <v>10</v>
      </c>
      <c r="H43" t="s">
        <v>52</v>
      </c>
      <c r="I43">
        <v>42</v>
      </c>
      <c r="J43" s="5">
        <v>44712</v>
      </c>
      <c r="K43">
        <v>0</v>
      </c>
      <c r="L43" s="5">
        <v>45085</v>
      </c>
      <c r="M43" s="5">
        <v>45086</v>
      </c>
      <c r="N43">
        <v>10.074</v>
      </c>
      <c r="O43">
        <v>686</v>
      </c>
      <c r="P43">
        <v>186935000</v>
      </c>
      <c r="Q43">
        <v>1</v>
      </c>
      <c r="R43" t="s">
        <v>185</v>
      </c>
      <c r="S43" s="5">
        <v>45089</v>
      </c>
      <c r="T43" s="7">
        <v>45090</v>
      </c>
      <c r="U43" s="8">
        <v>0.93700000000000006</v>
      </c>
      <c r="V43" s="8">
        <v>1.3759999999999999</v>
      </c>
      <c r="W43" s="8">
        <v>1.0249999999999999</v>
      </c>
      <c r="X43" s="8">
        <v>1.1126666670000001</v>
      </c>
      <c r="Y43">
        <v>0.97185128279999999</v>
      </c>
      <c r="Z43">
        <v>46.8</v>
      </c>
    </row>
    <row r="44" spans="1:26" x14ac:dyDescent="0.35">
      <c r="A44">
        <v>1</v>
      </c>
      <c r="B44">
        <v>1</v>
      </c>
      <c r="C44">
        <v>4</v>
      </c>
      <c r="D44">
        <v>4</v>
      </c>
      <c r="E44" s="2">
        <v>4</v>
      </c>
      <c r="F44">
        <v>32</v>
      </c>
      <c r="G44">
        <v>10</v>
      </c>
      <c r="H44" t="s">
        <v>51</v>
      </c>
      <c r="I44">
        <v>43</v>
      </c>
      <c r="J44" s="5">
        <v>44722</v>
      </c>
      <c r="K44">
        <v>0</v>
      </c>
      <c r="L44" s="5">
        <v>45085</v>
      </c>
      <c r="M44" s="5">
        <v>45086</v>
      </c>
      <c r="N44">
        <v>10.074</v>
      </c>
      <c r="O44">
        <v>686</v>
      </c>
      <c r="P44">
        <v>186935000</v>
      </c>
      <c r="Q44">
        <v>1</v>
      </c>
      <c r="R44" t="s">
        <v>185</v>
      </c>
      <c r="S44" s="5">
        <v>45089</v>
      </c>
      <c r="T44" s="7">
        <v>45090</v>
      </c>
      <c r="U44" s="8">
        <v>1.1890000000000001</v>
      </c>
      <c r="V44" s="8">
        <v>1.1870000000000001</v>
      </c>
      <c r="W44" s="8">
        <v>1.5249999999999999</v>
      </c>
      <c r="X44" s="8">
        <v>1.300333333</v>
      </c>
      <c r="Y44">
        <v>1.3273304100000001</v>
      </c>
      <c r="Z44">
        <v>46.8</v>
      </c>
    </row>
    <row r="45" spans="1:26" x14ac:dyDescent="0.35">
      <c r="A45">
        <v>1</v>
      </c>
      <c r="B45">
        <v>1</v>
      </c>
      <c r="C45">
        <v>4</v>
      </c>
      <c r="D45">
        <v>4</v>
      </c>
      <c r="E45" s="2">
        <v>5</v>
      </c>
      <c r="F45">
        <v>27</v>
      </c>
      <c r="G45">
        <v>15</v>
      </c>
      <c r="H45" t="s">
        <v>49</v>
      </c>
      <c r="I45">
        <v>44</v>
      </c>
      <c r="J45" s="5">
        <v>44545</v>
      </c>
      <c r="K45">
        <v>0</v>
      </c>
      <c r="L45" s="5">
        <v>45085</v>
      </c>
      <c r="M45" s="5">
        <v>45086</v>
      </c>
      <c r="N45">
        <v>10.074</v>
      </c>
      <c r="O45">
        <v>686</v>
      </c>
      <c r="P45">
        <v>186935000</v>
      </c>
      <c r="Q45">
        <v>1</v>
      </c>
      <c r="R45" t="s">
        <v>185</v>
      </c>
      <c r="S45" s="5">
        <v>45089</v>
      </c>
      <c r="T45" s="7">
        <v>45090</v>
      </c>
      <c r="U45" s="8">
        <v>1.1890000000000001</v>
      </c>
      <c r="V45" s="8">
        <v>1.256</v>
      </c>
      <c r="W45" s="8">
        <v>1.387</v>
      </c>
      <c r="X45" s="8">
        <v>1.2773333330000001</v>
      </c>
      <c r="Y45">
        <v>1.2807906</v>
      </c>
      <c r="Z45">
        <v>46.8</v>
      </c>
    </row>
    <row r="46" spans="1:26" x14ac:dyDescent="0.35">
      <c r="A46">
        <v>1</v>
      </c>
      <c r="B46">
        <v>1</v>
      </c>
      <c r="C46">
        <v>4</v>
      </c>
      <c r="D46">
        <v>4</v>
      </c>
      <c r="E46" s="2">
        <v>6</v>
      </c>
      <c r="F46">
        <v>27</v>
      </c>
      <c r="G46">
        <v>15</v>
      </c>
      <c r="H46" t="s">
        <v>50</v>
      </c>
      <c r="I46">
        <v>45</v>
      </c>
      <c r="J46" s="5">
        <v>44715</v>
      </c>
      <c r="K46">
        <v>0</v>
      </c>
      <c r="L46" s="5">
        <v>45085</v>
      </c>
      <c r="M46" s="5">
        <v>45086</v>
      </c>
      <c r="N46">
        <v>10.074</v>
      </c>
      <c r="O46">
        <v>686</v>
      </c>
      <c r="P46">
        <v>186935000</v>
      </c>
      <c r="Q46">
        <v>1</v>
      </c>
      <c r="R46" t="s">
        <v>185</v>
      </c>
      <c r="S46" s="5">
        <v>45089</v>
      </c>
      <c r="T46" s="7">
        <v>45090</v>
      </c>
      <c r="U46" s="8">
        <v>1.3120000000000001</v>
      </c>
      <c r="V46" s="8">
        <v>1.2130000000000001</v>
      </c>
      <c r="W46" s="8">
        <v>1.425</v>
      </c>
      <c r="X46" s="8">
        <v>1.316666667</v>
      </c>
      <c r="Y46">
        <v>1.360884722</v>
      </c>
      <c r="Z46">
        <v>46.8</v>
      </c>
    </row>
    <row r="47" spans="1:26" x14ac:dyDescent="0.35">
      <c r="A47">
        <v>1</v>
      </c>
      <c r="B47">
        <v>1</v>
      </c>
      <c r="C47">
        <v>4</v>
      </c>
      <c r="D47">
        <v>4</v>
      </c>
      <c r="E47" s="2">
        <v>7</v>
      </c>
      <c r="F47">
        <v>27</v>
      </c>
      <c r="G47">
        <v>15</v>
      </c>
      <c r="H47" t="s">
        <v>52</v>
      </c>
      <c r="I47">
        <v>46</v>
      </c>
      <c r="J47" s="5">
        <v>44545</v>
      </c>
      <c r="K47">
        <v>1</v>
      </c>
      <c r="L47" s="5">
        <v>45085</v>
      </c>
      <c r="M47" s="5">
        <v>45086</v>
      </c>
      <c r="N47">
        <v>10.074</v>
      </c>
      <c r="O47">
        <v>686</v>
      </c>
      <c r="P47">
        <v>186935000</v>
      </c>
      <c r="Q47">
        <v>1</v>
      </c>
      <c r="R47" t="s">
        <v>185</v>
      </c>
      <c r="S47" s="5">
        <v>45089</v>
      </c>
      <c r="T47" s="7">
        <v>45090</v>
      </c>
      <c r="U47" s="8">
        <v>3.5070000000000001</v>
      </c>
      <c r="V47" s="8">
        <v>3.3820000000000001</v>
      </c>
      <c r="W47" s="8">
        <v>3.5110000000000001</v>
      </c>
      <c r="X47" s="8">
        <v>3.4666666670000001</v>
      </c>
      <c r="Y47">
        <v>9.4339554999999997</v>
      </c>
      <c r="Z47">
        <v>46.8</v>
      </c>
    </row>
    <row r="48" spans="1:26" x14ac:dyDescent="0.35">
      <c r="A48">
        <v>1</v>
      </c>
      <c r="B48">
        <v>1</v>
      </c>
      <c r="C48">
        <v>4</v>
      </c>
      <c r="D48">
        <v>4</v>
      </c>
      <c r="E48" s="2">
        <v>8</v>
      </c>
      <c r="F48">
        <v>27</v>
      </c>
      <c r="G48">
        <v>15</v>
      </c>
      <c r="H48" t="s">
        <v>51</v>
      </c>
      <c r="I48">
        <v>47</v>
      </c>
      <c r="J48" s="5">
        <v>44715</v>
      </c>
      <c r="K48">
        <v>0</v>
      </c>
      <c r="L48" s="5">
        <v>45085</v>
      </c>
      <c r="M48" s="5">
        <v>45086</v>
      </c>
      <c r="N48">
        <v>10.074</v>
      </c>
      <c r="O48">
        <v>686</v>
      </c>
      <c r="P48">
        <v>186935000</v>
      </c>
      <c r="Q48">
        <v>1</v>
      </c>
      <c r="R48" t="s">
        <v>185</v>
      </c>
      <c r="S48" s="5">
        <v>45089</v>
      </c>
      <c r="T48" s="7">
        <v>45090</v>
      </c>
      <c r="U48" s="8">
        <v>1.4550000000000001</v>
      </c>
      <c r="V48" s="8">
        <v>1.4159999999999999</v>
      </c>
      <c r="W48" s="8">
        <v>1.591</v>
      </c>
      <c r="X48" s="8">
        <v>1.487333333</v>
      </c>
      <c r="Y48">
        <v>1.7365459400000001</v>
      </c>
      <c r="Z48">
        <v>46.8</v>
      </c>
    </row>
    <row r="49" spans="1:26" x14ac:dyDescent="0.35">
      <c r="A49">
        <v>1</v>
      </c>
      <c r="B49">
        <v>1</v>
      </c>
      <c r="C49">
        <v>4</v>
      </c>
      <c r="D49">
        <v>4</v>
      </c>
      <c r="E49" s="2">
        <v>9</v>
      </c>
      <c r="F49">
        <v>30</v>
      </c>
      <c r="G49">
        <v>1</v>
      </c>
      <c r="H49" t="s">
        <v>49</v>
      </c>
      <c r="I49">
        <v>48</v>
      </c>
      <c r="J49" s="5">
        <v>44615</v>
      </c>
      <c r="K49">
        <v>0</v>
      </c>
      <c r="L49" s="5">
        <v>45085</v>
      </c>
      <c r="M49" s="5">
        <v>45086</v>
      </c>
      <c r="N49">
        <v>10.074</v>
      </c>
      <c r="O49">
        <v>686</v>
      </c>
      <c r="P49">
        <v>186935000</v>
      </c>
      <c r="Q49">
        <v>1</v>
      </c>
      <c r="R49" t="s">
        <v>185</v>
      </c>
      <c r="S49" s="5">
        <v>45089</v>
      </c>
      <c r="T49" s="7">
        <v>45090</v>
      </c>
      <c r="U49" s="8">
        <v>1.3129999999999999</v>
      </c>
      <c r="V49" s="8">
        <v>1.0469999999999999</v>
      </c>
      <c r="W49" s="8">
        <v>1.64</v>
      </c>
      <c r="X49" s="8">
        <v>1.3333333329999999</v>
      </c>
      <c r="Y49">
        <v>1.3955550000000001</v>
      </c>
      <c r="Z49">
        <v>46.8</v>
      </c>
    </row>
    <row r="50" spans="1:26" x14ac:dyDescent="0.35">
      <c r="A50">
        <v>1</v>
      </c>
      <c r="B50">
        <v>1</v>
      </c>
      <c r="C50">
        <v>4</v>
      </c>
      <c r="D50">
        <v>4</v>
      </c>
      <c r="E50" s="2">
        <v>10</v>
      </c>
      <c r="F50">
        <v>30</v>
      </c>
      <c r="G50">
        <v>1</v>
      </c>
      <c r="H50" t="s">
        <v>52</v>
      </c>
      <c r="I50">
        <v>49</v>
      </c>
      <c r="J50" s="5">
        <v>44615</v>
      </c>
      <c r="K50">
        <v>1</v>
      </c>
      <c r="L50" s="5">
        <v>45085</v>
      </c>
      <c r="M50" s="5">
        <v>45086</v>
      </c>
      <c r="N50">
        <v>10.074</v>
      </c>
      <c r="O50">
        <v>686</v>
      </c>
      <c r="P50">
        <v>186935000</v>
      </c>
      <c r="Q50">
        <v>1</v>
      </c>
      <c r="R50" t="s">
        <v>185</v>
      </c>
      <c r="S50" s="5">
        <v>45089</v>
      </c>
      <c r="T50" s="7">
        <v>45090</v>
      </c>
      <c r="U50" s="8">
        <v>1.47</v>
      </c>
      <c r="V50" s="8">
        <v>2.1819999999999999</v>
      </c>
      <c r="W50" s="8">
        <v>1.764</v>
      </c>
      <c r="X50" s="8">
        <v>1.8053333330000001</v>
      </c>
      <c r="Y50">
        <v>2.5584943</v>
      </c>
      <c r="Z50">
        <v>46.8</v>
      </c>
    </row>
    <row r="51" spans="1:26" x14ac:dyDescent="0.35">
      <c r="A51">
        <v>1</v>
      </c>
      <c r="B51">
        <v>1</v>
      </c>
      <c r="C51">
        <v>4</v>
      </c>
      <c r="D51">
        <v>4</v>
      </c>
      <c r="E51" s="2">
        <v>11</v>
      </c>
      <c r="F51">
        <v>32</v>
      </c>
      <c r="G51">
        <v>1</v>
      </c>
      <c r="H51" t="s">
        <v>50</v>
      </c>
      <c r="I51">
        <v>50</v>
      </c>
      <c r="J51" s="5">
        <v>45001</v>
      </c>
      <c r="K51">
        <v>0</v>
      </c>
      <c r="L51" s="5">
        <v>45085</v>
      </c>
      <c r="M51" s="5">
        <v>45086</v>
      </c>
      <c r="N51">
        <v>10.074</v>
      </c>
      <c r="O51">
        <v>686</v>
      </c>
      <c r="P51">
        <v>186935000</v>
      </c>
      <c r="Q51">
        <v>1</v>
      </c>
      <c r="R51" t="s">
        <v>185</v>
      </c>
      <c r="S51" s="5">
        <v>45089</v>
      </c>
      <c r="T51" s="7">
        <v>45090</v>
      </c>
      <c r="U51" s="8">
        <v>2.8740000000000001</v>
      </c>
      <c r="V51" s="8">
        <v>2.6869999999999998</v>
      </c>
      <c r="W51" s="8">
        <v>2.7509999999999999</v>
      </c>
      <c r="X51" s="8">
        <v>2.770666667</v>
      </c>
      <c r="Y51">
        <v>6.0261260999999999</v>
      </c>
      <c r="Z51">
        <v>46.8</v>
      </c>
    </row>
    <row r="52" spans="1:26" x14ac:dyDescent="0.35">
      <c r="A52">
        <v>1</v>
      </c>
      <c r="B52">
        <v>1</v>
      </c>
      <c r="C52">
        <v>4</v>
      </c>
      <c r="D52">
        <v>4</v>
      </c>
      <c r="E52" s="2">
        <v>12</v>
      </c>
      <c r="F52">
        <v>32</v>
      </c>
      <c r="G52">
        <v>1</v>
      </c>
      <c r="H52" t="s">
        <v>52</v>
      </c>
      <c r="I52">
        <v>51</v>
      </c>
      <c r="J52" s="5">
        <v>44546</v>
      </c>
      <c r="K52">
        <v>1</v>
      </c>
      <c r="L52" s="5">
        <v>45085</v>
      </c>
      <c r="M52" s="5">
        <v>45086</v>
      </c>
      <c r="N52">
        <v>10.074</v>
      </c>
      <c r="O52">
        <v>686</v>
      </c>
      <c r="P52">
        <v>186935000</v>
      </c>
      <c r="Q52">
        <v>1</v>
      </c>
      <c r="R52" t="s">
        <v>185</v>
      </c>
      <c r="S52" s="5">
        <v>45089</v>
      </c>
      <c r="T52" s="7">
        <v>45090</v>
      </c>
      <c r="U52" s="8">
        <v>1.409</v>
      </c>
      <c r="V52" s="8">
        <v>1.034</v>
      </c>
      <c r="W52" s="8">
        <v>0.92200000000000004</v>
      </c>
      <c r="X52" s="8">
        <v>1.121666667</v>
      </c>
      <c r="Y52">
        <v>0.98763683999999996</v>
      </c>
      <c r="Z52">
        <v>46.8</v>
      </c>
    </row>
    <row r="53" spans="1:26" x14ac:dyDescent="0.35">
      <c r="A53">
        <v>1</v>
      </c>
      <c r="B53">
        <v>1</v>
      </c>
      <c r="C53">
        <v>4</v>
      </c>
      <c r="D53">
        <v>4</v>
      </c>
      <c r="E53" s="2">
        <v>13</v>
      </c>
      <c r="F53">
        <v>27</v>
      </c>
      <c r="G53">
        <v>1</v>
      </c>
      <c r="H53" t="s">
        <v>187</v>
      </c>
      <c r="I53">
        <v>52</v>
      </c>
      <c r="J53" t="s">
        <v>184</v>
      </c>
      <c r="K53">
        <v>1</v>
      </c>
      <c r="L53" s="5">
        <v>45085</v>
      </c>
      <c r="M53" s="5">
        <v>45086</v>
      </c>
      <c r="N53">
        <v>10.074</v>
      </c>
      <c r="O53">
        <v>686</v>
      </c>
      <c r="P53">
        <v>186935000</v>
      </c>
      <c r="Q53">
        <v>1</v>
      </c>
      <c r="R53" t="s">
        <v>185</v>
      </c>
      <c r="S53" s="5">
        <v>45089</v>
      </c>
      <c r="T53" s="7">
        <v>45090</v>
      </c>
      <c r="U53" s="8">
        <v>1.256</v>
      </c>
      <c r="V53" s="8">
        <v>1.0169999999999999</v>
      </c>
      <c r="W53" s="8">
        <v>0.95099999999999996</v>
      </c>
      <c r="X53" s="8">
        <v>1.074666667</v>
      </c>
      <c r="Y53">
        <v>0.90660311999999998</v>
      </c>
      <c r="Z53">
        <v>46.8</v>
      </c>
    </row>
    <row r="54" spans="1:26" x14ac:dyDescent="0.35">
      <c r="A54">
        <v>1</v>
      </c>
      <c r="B54">
        <v>1</v>
      </c>
      <c r="C54">
        <v>5</v>
      </c>
      <c r="D54">
        <v>5</v>
      </c>
      <c r="E54" s="2">
        <v>1</v>
      </c>
      <c r="F54">
        <v>30</v>
      </c>
      <c r="G54">
        <v>5</v>
      </c>
      <c r="H54" t="s">
        <v>49</v>
      </c>
      <c r="I54">
        <v>53</v>
      </c>
      <c r="J54" s="5">
        <v>44720</v>
      </c>
      <c r="K54">
        <v>0</v>
      </c>
      <c r="L54" s="5">
        <v>45085</v>
      </c>
      <c r="M54" s="5">
        <v>45086</v>
      </c>
      <c r="N54">
        <v>10.074</v>
      </c>
      <c r="O54">
        <v>686</v>
      </c>
      <c r="P54">
        <v>186935000</v>
      </c>
      <c r="Q54">
        <v>1</v>
      </c>
      <c r="R54" t="s">
        <v>186</v>
      </c>
      <c r="S54" s="5">
        <v>45089</v>
      </c>
      <c r="T54" s="7">
        <v>45090</v>
      </c>
      <c r="U54" s="8">
        <v>1.782</v>
      </c>
      <c r="V54" s="8">
        <v>0.879</v>
      </c>
      <c r="W54" s="8">
        <v>1.3879999999999999</v>
      </c>
      <c r="X54" s="8">
        <v>1.3496666669999999</v>
      </c>
      <c r="Y54">
        <v>1.4299956</v>
      </c>
      <c r="Z54">
        <v>46.8</v>
      </c>
    </row>
    <row r="55" spans="1:26" x14ac:dyDescent="0.35">
      <c r="A55">
        <v>1</v>
      </c>
      <c r="B55">
        <v>1</v>
      </c>
      <c r="C55">
        <v>5</v>
      </c>
      <c r="D55">
        <v>5</v>
      </c>
      <c r="E55" s="2">
        <v>2</v>
      </c>
      <c r="F55">
        <v>30</v>
      </c>
      <c r="G55">
        <v>5</v>
      </c>
      <c r="H55" t="s">
        <v>50</v>
      </c>
      <c r="I55">
        <v>54</v>
      </c>
      <c r="J55" s="5">
        <v>44719</v>
      </c>
      <c r="K55">
        <v>1</v>
      </c>
      <c r="L55" s="5">
        <v>45085</v>
      </c>
      <c r="M55" s="5">
        <v>45086</v>
      </c>
      <c r="N55">
        <v>10.074</v>
      </c>
      <c r="O55">
        <v>686</v>
      </c>
      <c r="P55">
        <v>186935000</v>
      </c>
      <c r="Q55">
        <v>1</v>
      </c>
      <c r="R55" t="s">
        <v>186</v>
      </c>
      <c r="S55" s="5">
        <v>45089</v>
      </c>
      <c r="T55" s="7">
        <v>45090</v>
      </c>
      <c r="U55" s="8">
        <v>4.8230000000000004</v>
      </c>
      <c r="V55" s="8">
        <v>3.835</v>
      </c>
      <c r="W55" s="8">
        <v>3.5019999999999998</v>
      </c>
      <c r="X55" s="8">
        <v>4.0533333330000003</v>
      </c>
      <c r="Y55">
        <v>12.897166</v>
      </c>
      <c r="Z55">
        <v>46.8</v>
      </c>
    </row>
    <row r="56" spans="1:26" x14ac:dyDescent="0.35">
      <c r="A56">
        <v>1</v>
      </c>
      <c r="B56">
        <v>1</v>
      </c>
      <c r="C56">
        <v>5</v>
      </c>
      <c r="D56">
        <v>5</v>
      </c>
      <c r="E56" s="2">
        <v>3</v>
      </c>
      <c r="F56">
        <v>30</v>
      </c>
      <c r="G56">
        <v>5</v>
      </c>
      <c r="H56" t="s">
        <v>52</v>
      </c>
      <c r="I56">
        <v>55</v>
      </c>
      <c r="J56" s="5">
        <v>44719</v>
      </c>
      <c r="K56">
        <v>0</v>
      </c>
      <c r="L56" s="5">
        <v>45085</v>
      </c>
      <c r="M56" s="5">
        <v>45086</v>
      </c>
      <c r="N56">
        <v>10.074</v>
      </c>
      <c r="O56">
        <v>686</v>
      </c>
      <c r="P56">
        <v>186935000</v>
      </c>
      <c r="Q56">
        <v>1</v>
      </c>
      <c r="R56" t="s">
        <v>186</v>
      </c>
      <c r="S56" s="5">
        <v>45089</v>
      </c>
      <c r="T56" s="7">
        <v>45090</v>
      </c>
      <c r="U56" s="8">
        <v>2.2080000000000002</v>
      </c>
      <c r="V56" s="8">
        <v>2.073</v>
      </c>
      <c r="W56" s="8">
        <v>1.5609999999999999</v>
      </c>
      <c r="X56" s="8">
        <v>1.947333333</v>
      </c>
      <c r="Y56">
        <v>2.976804</v>
      </c>
      <c r="Z56">
        <v>46.8</v>
      </c>
    </row>
    <row r="57" spans="1:26" x14ac:dyDescent="0.35">
      <c r="A57">
        <v>1</v>
      </c>
      <c r="B57">
        <v>1</v>
      </c>
      <c r="C57">
        <v>5</v>
      </c>
      <c r="D57">
        <v>5</v>
      </c>
      <c r="E57" s="2">
        <v>4</v>
      </c>
      <c r="F57">
        <v>30</v>
      </c>
      <c r="G57">
        <v>5</v>
      </c>
      <c r="H57" t="s">
        <v>51</v>
      </c>
      <c r="I57">
        <v>56</v>
      </c>
      <c r="J57" s="5">
        <v>44720</v>
      </c>
      <c r="K57">
        <v>0</v>
      </c>
      <c r="L57" s="5">
        <v>45085</v>
      </c>
      <c r="M57" s="5">
        <v>45086</v>
      </c>
      <c r="N57">
        <v>10.074</v>
      </c>
      <c r="O57">
        <v>686</v>
      </c>
      <c r="P57">
        <v>186935000</v>
      </c>
      <c r="Q57">
        <v>1</v>
      </c>
      <c r="R57" t="s">
        <v>186</v>
      </c>
      <c r="S57" s="5">
        <v>45089</v>
      </c>
      <c r="T57" s="7">
        <v>45090</v>
      </c>
      <c r="U57" s="8">
        <v>1.869</v>
      </c>
      <c r="V57" s="8">
        <v>1.706</v>
      </c>
      <c r="W57" s="8">
        <v>1.5609999999999999</v>
      </c>
      <c r="X57" s="8">
        <v>1.712</v>
      </c>
      <c r="Y57">
        <v>2.3007909999999998</v>
      </c>
      <c r="Z57">
        <v>46.8</v>
      </c>
    </row>
    <row r="58" spans="1:26" x14ac:dyDescent="0.35">
      <c r="A58">
        <v>1</v>
      </c>
      <c r="B58">
        <v>1</v>
      </c>
      <c r="C58">
        <v>5</v>
      </c>
      <c r="D58">
        <v>5</v>
      </c>
      <c r="E58" s="2">
        <v>5</v>
      </c>
      <c r="F58">
        <v>27</v>
      </c>
      <c r="G58">
        <v>15</v>
      </c>
      <c r="H58" t="s">
        <v>49</v>
      </c>
      <c r="I58">
        <v>57</v>
      </c>
      <c r="J58" s="5">
        <v>44534</v>
      </c>
      <c r="K58">
        <v>0</v>
      </c>
      <c r="L58" s="5">
        <v>45085</v>
      </c>
      <c r="M58" s="5">
        <v>45086</v>
      </c>
      <c r="N58">
        <v>10.074</v>
      </c>
      <c r="O58">
        <v>686</v>
      </c>
      <c r="P58">
        <v>186935000</v>
      </c>
      <c r="Q58">
        <v>1</v>
      </c>
      <c r="R58" t="s">
        <v>186</v>
      </c>
      <c r="S58" s="5">
        <v>45089</v>
      </c>
      <c r="T58" s="7">
        <v>45090</v>
      </c>
      <c r="U58" s="8">
        <v>1.9630000000000001</v>
      </c>
      <c r="V58" s="8">
        <v>1.4910000000000001</v>
      </c>
      <c r="W58" s="8">
        <v>1.8169999999999999</v>
      </c>
      <c r="X58" s="8">
        <v>1.7569999999999999</v>
      </c>
      <c r="Y58">
        <v>2.4233334000000002</v>
      </c>
      <c r="Z58">
        <v>46.8</v>
      </c>
    </row>
    <row r="59" spans="1:26" x14ac:dyDescent="0.35">
      <c r="A59">
        <v>1</v>
      </c>
      <c r="B59">
        <v>1</v>
      </c>
      <c r="C59">
        <v>5</v>
      </c>
      <c r="D59">
        <v>5</v>
      </c>
      <c r="E59" s="2">
        <v>6</v>
      </c>
      <c r="F59">
        <v>27</v>
      </c>
      <c r="G59">
        <v>15</v>
      </c>
      <c r="H59" t="s">
        <v>50</v>
      </c>
      <c r="I59">
        <v>58</v>
      </c>
      <c r="J59" s="5">
        <v>44705</v>
      </c>
      <c r="K59">
        <v>1</v>
      </c>
      <c r="L59" s="5">
        <v>45085</v>
      </c>
      <c r="M59" s="5">
        <v>45086</v>
      </c>
      <c r="N59">
        <v>10.074</v>
      </c>
      <c r="O59">
        <v>686</v>
      </c>
      <c r="P59">
        <v>186935000</v>
      </c>
      <c r="Q59">
        <v>1</v>
      </c>
      <c r="R59" t="s">
        <v>186</v>
      </c>
      <c r="S59" s="5">
        <v>45089</v>
      </c>
      <c r="T59" s="7">
        <v>45090</v>
      </c>
      <c r="U59" s="8">
        <v>3.78</v>
      </c>
      <c r="V59" s="8">
        <v>3.2320000000000002</v>
      </c>
      <c r="W59" s="8">
        <v>3.6</v>
      </c>
      <c r="X59" s="8">
        <v>3.5373333329999999</v>
      </c>
      <c r="Y59">
        <v>1.00377798</v>
      </c>
      <c r="Z59">
        <v>46.8</v>
      </c>
    </row>
    <row r="60" spans="1:26" x14ac:dyDescent="0.35">
      <c r="A60">
        <v>1</v>
      </c>
      <c r="B60">
        <v>1</v>
      </c>
      <c r="C60">
        <v>5</v>
      </c>
      <c r="D60">
        <v>5</v>
      </c>
      <c r="E60" s="2">
        <v>7</v>
      </c>
      <c r="F60">
        <v>27</v>
      </c>
      <c r="G60">
        <v>15</v>
      </c>
      <c r="H60" t="s">
        <v>52</v>
      </c>
      <c r="I60">
        <v>59</v>
      </c>
      <c r="J60" s="5">
        <v>44534</v>
      </c>
      <c r="K60">
        <v>0</v>
      </c>
      <c r="L60" s="5">
        <v>45085</v>
      </c>
      <c r="M60" s="5">
        <v>45086</v>
      </c>
      <c r="N60">
        <v>10.074</v>
      </c>
      <c r="O60">
        <v>686</v>
      </c>
      <c r="P60">
        <v>186935000</v>
      </c>
      <c r="Q60">
        <v>1</v>
      </c>
      <c r="R60" t="s">
        <v>186</v>
      </c>
      <c r="S60" s="5">
        <v>45089</v>
      </c>
      <c r="T60" s="7">
        <v>45090</v>
      </c>
      <c r="U60" s="8">
        <v>1.1970000000000001</v>
      </c>
      <c r="V60" s="8">
        <v>1.341</v>
      </c>
      <c r="W60" s="8">
        <v>1.0780000000000001</v>
      </c>
      <c r="X60" s="8">
        <v>1.205333333</v>
      </c>
      <c r="Y60">
        <v>1.1404703</v>
      </c>
      <c r="Z60">
        <v>46.8</v>
      </c>
    </row>
    <row r="61" spans="1:26" x14ac:dyDescent="0.35">
      <c r="A61">
        <v>1</v>
      </c>
      <c r="B61">
        <v>1</v>
      </c>
      <c r="C61">
        <v>5</v>
      </c>
      <c r="D61">
        <v>5</v>
      </c>
      <c r="E61" s="2">
        <v>8</v>
      </c>
      <c r="F61">
        <v>27</v>
      </c>
      <c r="G61">
        <v>15</v>
      </c>
      <c r="H61" t="s">
        <v>51</v>
      </c>
      <c r="I61">
        <v>60</v>
      </c>
      <c r="J61" s="5">
        <v>44705</v>
      </c>
      <c r="K61">
        <v>0</v>
      </c>
      <c r="L61" s="5">
        <v>45085</v>
      </c>
      <c r="M61" s="5">
        <v>45086</v>
      </c>
      <c r="N61">
        <v>10.074</v>
      </c>
      <c r="O61">
        <v>686</v>
      </c>
      <c r="P61">
        <v>186935000</v>
      </c>
      <c r="Q61">
        <v>1</v>
      </c>
      <c r="R61" t="s">
        <v>186</v>
      </c>
      <c r="S61" s="5">
        <v>45089</v>
      </c>
      <c r="T61" s="7">
        <v>45090</v>
      </c>
      <c r="U61" s="8">
        <v>1.95</v>
      </c>
      <c r="V61" s="8">
        <v>1.3420000000000001</v>
      </c>
      <c r="W61" s="8">
        <v>2.1640000000000001</v>
      </c>
      <c r="X61" s="8">
        <v>1.818666667</v>
      </c>
      <c r="Y61">
        <v>2.5964255000000001</v>
      </c>
      <c r="Z61">
        <v>46.8</v>
      </c>
    </row>
    <row r="62" spans="1:26" x14ac:dyDescent="0.35">
      <c r="A62">
        <v>1</v>
      </c>
      <c r="B62">
        <v>1</v>
      </c>
      <c r="C62">
        <v>5</v>
      </c>
      <c r="D62">
        <v>5</v>
      </c>
      <c r="E62" s="2">
        <v>9</v>
      </c>
      <c r="F62">
        <v>32</v>
      </c>
      <c r="G62">
        <v>1</v>
      </c>
      <c r="H62" t="s">
        <v>49</v>
      </c>
      <c r="I62">
        <v>61</v>
      </c>
      <c r="J62" s="5">
        <v>44544</v>
      </c>
      <c r="K62">
        <v>1</v>
      </c>
      <c r="L62" s="5">
        <v>45085</v>
      </c>
      <c r="M62" s="5">
        <v>45086</v>
      </c>
      <c r="N62">
        <v>10.074</v>
      </c>
      <c r="O62">
        <v>686</v>
      </c>
      <c r="P62">
        <v>186935000</v>
      </c>
      <c r="Q62">
        <v>1</v>
      </c>
      <c r="R62" t="s">
        <v>186</v>
      </c>
      <c r="S62" s="5">
        <v>45089</v>
      </c>
      <c r="T62" s="7">
        <v>45090</v>
      </c>
      <c r="U62" s="8">
        <v>2.9649999999999999</v>
      </c>
      <c r="V62" s="8">
        <v>2.5619999999999998</v>
      </c>
      <c r="W62" s="8">
        <v>2.7789999999999999</v>
      </c>
      <c r="X62" s="8">
        <v>2.7686666670000002</v>
      </c>
      <c r="Y62">
        <v>6.0174293600000004</v>
      </c>
      <c r="Z62">
        <v>46.8</v>
      </c>
    </row>
    <row r="63" spans="1:26" x14ac:dyDescent="0.35">
      <c r="A63">
        <v>1</v>
      </c>
      <c r="B63">
        <v>1</v>
      </c>
      <c r="C63">
        <v>5</v>
      </c>
      <c r="D63">
        <v>5</v>
      </c>
      <c r="E63" s="2">
        <v>10</v>
      </c>
      <c r="F63">
        <v>32</v>
      </c>
      <c r="G63">
        <v>1</v>
      </c>
      <c r="H63" t="s">
        <v>50</v>
      </c>
      <c r="I63">
        <v>62</v>
      </c>
      <c r="J63" s="5">
        <v>44544</v>
      </c>
      <c r="K63">
        <v>0</v>
      </c>
      <c r="L63" s="5">
        <v>45085</v>
      </c>
      <c r="M63" s="5">
        <v>45086</v>
      </c>
      <c r="N63">
        <v>10.074</v>
      </c>
      <c r="O63">
        <v>686</v>
      </c>
      <c r="P63">
        <v>186935000</v>
      </c>
      <c r="Q63">
        <v>1</v>
      </c>
      <c r="R63" t="s">
        <v>186</v>
      </c>
      <c r="S63" s="5">
        <v>45089</v>
      </c>
      <c r="T63" s="7">
        <v>45090</v>
      </c>
      <c r="U63" s="8">
        <v>1.4019999999999999</v>
      </c>
      <c r="V63" s="8">
        <v>1.2190000000000001</v>
      </c>
      <c r="W63" s="8">
        <v>1.623</v>
      </c>
      <c r="X63" s="8">
        <v>1.4146666670000001</v>
      </c>
      <c r="Y63">
        <v>1.5710061959999999</v>
      </c>
      <c r="Z63">
        <v>46.8</v>
      </c>
    </row>
    <row r="64" spans="1:26" x14ac:dyDescent="0.35">
      <c r="A64">
        <v>1</v>
      </c>
      <c r="B64">
        <v>1</v>
      </c>
      <c r="C64">
        <v>3</v>
      </c>
      <c r="D64">
        <v>3</v>
      </c>
      <c r="E64" s="2">
        <v>11</v>
      </c>
      <c r="F64">
        <v>32</v>
      </c>
      <c r="G64">
        <v>1</v>
      </c>
      <c r="H64" t="s">
        <v>52</v>
      </c>
      <c r="I64">
        <v>63</v>
      </c>
      <c r="J64" s="5">
        <v>44544</v>
      </c>
      <c r="K64">
        <v>1</v>
      </c>
      <c r="L64" s="5">
        <v>45085</v>
      </c>
      <c r="M64" s="5">
        <v>45086</v>
      </c>
      <c r="N64">
        <v>10.074</v>
      </c>
      <c r="O64">
        <v>686</v>
      </c>
      <c r="P64">
        <v>186935000</v>
      </c>
      <c r="Q64">
        <v>1</v>
      </c>
      <c r="R64" t="s">
        <v>186</v>
      </c>
      <c r="S64" s="5">
        <v>45089</v>
      </c>
      <c r="T64" s="7">
        <v>45090</v>
      </c>
      <c r="U64" s="8">
        <v>4.391</v>
      </c>
      <c r="V64" s="8">
        <v>4.4480000000000004</v>
      </c>
      <c r="W64" s="8">
        <v>4.6109999999999998</v>
      </c>
      <c r="X64" s="8">
        <v>4.483333333</v>
      </c>
      <c r="Y64">
        <v>15.778718</v>
      </c>
      <c r="Z64">
        <v>46.8</v>
      </c>
    </row>
    <row r="65" spans="1:26" x14ac:dyDescent="0.35">
      <c r="A65">
        <v>1</v>
      </c>
      <c r="B65">
        <v>1</v>
      </c>
      <c r="C65">
        <v>5</v>
      </c>
      <c r="D65">
        <v>5</v>
      </c>
      <c r="E65" s="2">
        <v>12</v>
      </c>
      <c r="F65">
        <v>32</v>
      </c>
      <c r="G65">
        <v>1</v>
      </c>
      <c r="H65" t="s">
        <v>51</v>
      </c>
      <c r="I65">
        <v>64</v>
      </c>
      <c r="J65" s="5">
        <v>45077</v>
      </c>
      <c r="K65">
        <v>1</v>
      </c>
      <c r="L65" s="5">
        <v>45085</v>
      </c>
      <c r="M65" s="5">
        <v>45086</v>
      </c>
      <c r="N65">
        <v>10.074</v>
      </c>
      <c r="O65">
        <v>686</v>
      </c>
      <c r="P65">
        <v>186935000</v>
      </c>
      <c r="Q65">
        <v>1</v>
      </c>
      <c r="R65" t="s">
        <v>186</v>
      </c>
      <c r="S65" s="5">
        <v>45089</v>
      </c>
      <c r="T65" s="7">
        <v>45090</v>
      </c>
      <c r="U65" s="8">
        <v>4.6319999999999997</v>
      </c>
      <c r="V65" s="8">
        <v>4.3899999999999997</v>
      </c>
      <c r="W65" s="8">
        <v>3.907</v>
      </c>
      <c r="X65" s="8">
        <v>4.3096666670000001</v>
      </c>
      <c r="Y65">
        <v>14.579983</v>
      </c>
      <c r="Z65">
        <v>46.8</v>
      </c>
    </row>
    <row r="66" spans="1:26" x14ac:dyDescent="0.35">
      <c r="A66">
        <v>1</v>
      </c>
      <c r="B66">
        <v>1</v>
      </c>
      <c r="C66">
        <v>5</v>
      </c>
      <c r="D66">
        <v>5</v>
      </c>
      <c r="E66" s="2">
        <v>13</v>
      </c>
      <c r="F66">
        <v>27</v>
      </c>
      <c r="G66">
        <v>1</v>
      </c>
      <c r="H66" t="s">
        <v>187</v>
      </c>
      <c r="I66">
        <v>65</v>
      </c>
      <c r="J66" t="s">
        <v>184</v>
      </c>
      <c r="K66">
        <v>1</v>
      </c>
      <c r="L66" s="5">
        <v>45085</v>
      </c>
      <c r="M66" s="5">
        <v>45086</v>
      </c>
      <c r="N66">
        <v>10.074</v>
      </c>
      <c r="O66">
        <v>686</v>
      </c>
      <c r="P66">
        <v>186935000</v>
      </c>
      <c r="Q66">
        <v>1</v>
      </c>
      <c r="R66" t="s">
        <v>186</v>
      </c>
      <c r="S66" s="5">
        <v>45089</v>
      </c>
      <c r="T66" s="7">
        <v>45090</v>
      </c>
      <c r="U66" s="8">
        <v>2.4369999999999998</v>
      </c>
      <c r="V66" s="8">
        <v>1.381</v>
      </c>
      <c r="W66" s="8">
        <v>1.708</v>
      </c>
      <c r="X66" s="8">
        <v>1.8420000000000001</v>
      </c>
      <c r="Y66">
        <v>2.6634760000000002</v>
      </c>
      <c r="Z66">
        <v>46.8</v>
      </c>
    </row>
    <row r="67" spans="1:26" x14ac:dyDescent="0.35">
      <c r="A67">
        <v>1</v>
      </c>
      <c r="B67">
        <v>1</v>
      </c>
      <c r="C67">
        <v>6</v>
      </c>
      <c r="D67">
        <v>6</v>
      </c>
      <c r="E67" s="2">
        <v>1</v>
      </c>
      <c r="F67">
        <v>30</v>
      </c>
      <c r="G67">
        <v>5</v>
      </c>
      <c r="H67" t="s">
        <v>49</v>
      </c>
      <c r="I67">
        <v>66</v>
      </c>
      <c r="J67" s="5">
        <v>44721</v>
      </c>
      <c r="K67">
        <v>1</v>
      </c>
      <c r="L67" s="5">
        <v>45085</v>
      </c>
      <c r="M67" s="5">
        <v>45086</v>
      </c>
      <c r="N67">
        <v>10.074</v>
      </c>
      <c r="O67">
        <v>686</v>
      </c>
      <c r="P67">
        <v>186935000</v>
      </c>
      <c r="Q67">
        <v>1</v>
      </c>
      <c r="R67" t="s">
        <v>185</v>
      </c>
      <c r="S67" s="5">
        <v>45089</v>
      </c>
      <c r="T67" s="7">
        <v>45090</v>
      </c>
      <c r="U67" s="8">
        <v>2.972</v>
      </c>
      <c r="V67" s="8">
        <v>2.5950000000000002</v>
      </c>
      <c r="W67" s="8">
        <v>2.8849999999999998</v>
      </c>
      <c r="X67" s="8">
        <v>2.8173333330000001</v>
      </c>
      <c r="Y67">
        <v>6.2308331800000003</v>
      </c>
      <c r="Z67">
        <v>46.8</v>
      </c>
    </row>
    <row r="68" spans="1:26" x14ac:dyDescent="0.35">
      <c r="A68">
        <v>1</v>
      </c>
      <c r="B68">
        <v>1</v>
      </c>
      <c r="C68">
        <v>6</v>
      </c>
      <c r="D68">
        <v>6</v>
      </c>
      <c r="E68" s="2">
        <v>2</v>
      </c>
      <c r="F68">
        <v>30</v>
      </c>
      <c r="G68">
        <v>5</v>
      </c>
      <c r="H68" t="s">
        <v>50</v>
      </c>
      <c r="I68">
        <v>67</v>
      </c>
      <c r="J68" s="5">
        <v>44720</v>
      </c>
      <c r="K68">
        <v>0</v>
      </c>
      <c r="L68" s="5">
        <v>45085</v>
      </c>
      <c r="M68" s="5">
        <v>45086</v>
      </c>
      <c r="N68">
        <v>10.074</v>
      </c>
      <c r="O68">
        <v>686</v>
      </c>
      <c r="P68">
        <v>186935000</v>
      </c>
      <c r="Q68">
        <v>1</v>
      </c>
      <c r="R68" t="s">
        <v>185</v>
      </c>
      <c r="S68" s="5">
        <v>45089</v>
      </c>
      <c r="T68" s="7">
        <v>45090</v>
      </c>
      <c r="U68" s="8">
        <v>1.056</v>
      </c>
      <c r="V68" s="8">
        <v>1.1719999999999999</v>
      </c>
      <c r="W68" s="8">
        <v>1.054</v>
      </c>
      <c r="X68" s="8">
        <v>1.0940000000000001</v>
      </c>
      <c r="Y68">
        <v>0.93951625999999999</v>
      </c>
      <c r="Z68">
        <v>46.8</v>
      </c>
    </row>
    <row r="69" spans="1:26" x14ac:dyDescent="0.35">
      <c r="A69">
        <v>1</v>
      </c>
      <c r="B69">
        <v>1</v>
      </c>
      <c r="C69">
        <v>6</v>
      </c>
      <c r="D69">
        <v>6</v>
      </c>
      <c r="E69" s="2">
        <v>3</v>
      </c>
      <c r="F69">
        <v>30</v>
      </c>
      <c r="G69">
        <v>5</v>
      </c>
      <c r="H69" t="s">
        <v>52</v>
      </c>
      <c r="I69">
        <v>68</v>
      </c>
      <c r="J69" s="5">
        <v>44720</v>
      </c>
      <c r="K69">
        <v>0</v>
      </c>
      <c r="L69" s="5">
        <v>45085</v>
      </c>
      <c r="M69" s="5">
        <v>45086</v>
      </c>
      <c r="N69">
        <v>10.074</v>
      </c>
      <c r="O69">
        <v>686</v>
      </c>
      <c r="P69">
        <v>186935000</v>
      </c>
      <c r="Q69">
        <v>1</v>
      </c>
      <c r="R69" t="s">
        <v>185</v>
      </c>
      <c r="S69" s="5">
        <v>45089</v>
      </c>
      <c r="T69" s="7">
        <v>45090</v>
      </c>
      <c r="U69" s="8">
        <v>0.80500000000000005</v>
      </c>
      <c r="V69" s="8">
        <v>1.2709999999999999</v>
      </c>
      <c r="W69" s="8">
        <v>1.1719999999999999</v>
      </c>
      <c r="X69" s="8">
        <v>1.082666667</v>
      </c>
      <c r="Y69">
        <v>0.9201511</v>
      </c>
      <c r="Z69">
        <v>46.8</v>
      </c>
    </row>
    <row r="70" spans="1:26" x14ac:dyDescent="0.35">
      <c r="A70">
        <v>1</v>
      </c>
      <c r="B70">
        <v>1</v>
      </c>
      <c r="C70">
        <v>6</v>
      </c>
      <c r="D70">
        <v>6</v>
      </c>
      <c r="E70" s="2">
        <v>4</v>
      </c>
      <c r="F70">
        <v>30</v>
      </c>
      <c r="G70">
        <v>5</v>
      </c>
      <c r="H70" t="s">
        <v>51</v>
      </c>
      <c r="I70">
        <v>69</v>
      </c>
      <c r="J70" s="5">
        <v>44721</v>
      </c>
      <c r="K70">
        <v>1</v>
      </c>
      <c r="L70" s="5">
        <v>45085</v>
      </c>
      <c r="M70" s="5">
        <v>45086</v>
      </c>
      <c r="N70">
        <v>10.074</v>
      </c>
      <c r="O70">
        <v>686</v>
      </c>
      <c r="P70">
        <v>186935000</v>
      </c>
      <c r="Q70">
        <v>1</v>
      </c>
      <c r="R70" t="s">
        <v>185</v>
      </c>
      <c r="S70" s="5">
        <v>45089</v>
      </c>
      <c r="T70" s="7">
        <v>45090</v>
      </c>
      <c r="U70" s="8">
        <v>6.7329999999999997</v>
      </c>
      <c r="V70" s="8">
        <v>6.7889999999999997</v>
      </c>
      <c r="W70" s="8">
        <v>6.7560000000000002</v>
      </c>
      <c r="X70" s="8">
        <v>6.7593333329999998</v>
      </c>
      <c r="Y70">
        <v>35.865540000000003</v>
      </c>
      <c r="Z70">
        <v>46.8</v>
      </c>
    </row>
    <row r="71" spans="1:26" x14ac:dyDescent="0.35">
      <c r="A71">
        <v>1</v>
      </c>
      <c r="B71">
        <v>1</v>
      </c>
      <c r="C71">
        <v>6</v>
      </c>
      <c r="D71">
        <v>6</v>
      </c>
      <c r="E71" s="2">
        <v>5</v>
      </c>
      <c r="F71">
        <v>32</v>
      </c>
      <c r="G71">
        <v>1</v>
      </c>
      <c r="H71" t="s">
        <v>49</v>
      </c>
      <c r="I71">
        <v>70</v>
      </c>
      <c r="J71" s="5">
        <v>44636</v>
      </c>
      <c r="K71">
        <v>0</v>
      </c>
      <c r="L71" s="5">
        <v>45085</v>
      </c>
      <c r="M71" s="5">
        <v>45086</v>
      </c>
      <c r="N71">
        <v>10.074</v>
      </c>
      <c r="O71">
        <v>686</v>
      </c>
      <c r="P71">
        <v>186935000</v>
      </c>
      <c r="Q71">
        <v>1</v>
      </c>
      <c r="R71" t="s">
        <v>185</v>
      </c>
      <c r="S71" s="5">
        <v>45089</v>
      </c>
      <c r="T71" s="7">
        <v>45090</v>
      </c>
      <c r="U71" s="8">
        <v>1.1319999999999999</v>
      </c>
      <c r="V71" s="8">
        <v>1.2270000000000001</v>
      </c>
      <c r="W71" s="8">
        <v>1.2509999999999999</v>
      </c>
      <c r="X71" s="8">
        <v>1.203333333</v>
      </c>
      <c r="Y71">
        <v>1.1366887210000001</v>
      </c>
      <c r="Z71">
        <v>46.8</v>
      </c>
    </row>
    <row r="72" spans="1:26" x14ac:dyDescent="0.35">
      <c r="A72">
        <v>1</v>
      </c>
      <c r="B72">
        <v>1</v>
      </c>
      <c r="C72">
        <v>6</v>
      </c>
      <c r="D72">
        <v>6</v>
      </c>
      <c r="E72" s="2">
        <v>6</v>
      </c>
      <c r="F72">
        <v>32</v>
      </c>
      <c r="G72">
        <v>1</v>
      </c>
      <c r="H72" t="s">
        <v>50</v>
      </c>
      <c r="I72">
        <v>71</v>
      </c>
      <c r="J72" s="5">
        <v>45072</v>
      </c>
      <c r="K72">
        <v>1</v>
      </c>
      <c r="L72" s="5">
        <v>45085</v>
      </c>
      <c r="M72" s="5">
        <v>45086</v>
      </c>
      <c r="N72">
        <v>10.074</v>
      </c>
      <c r="O72">
        <v>686</v>
      </c>
      <c r="P72">
        <v>186935000</v>
      </c>
      <c r="Q72">
        <v>1</v>
      </c>
      <c r="R72" t="s">
        <v>185</v>
      </c>
      <c r="S72" s="5">
        <v>45089</v>
      </c>
      <c r="T72" s="7">
        <v>45090</v>
      </c>
      <c r="U72" s="8">
        <v>3.867</v>
      </c>
      <c r="V72" s="8">
        <v>3.996</v>
      </c>
      <c r="W72" s="8">
        <v>3.84</v>
      </c>
      <c r="X72" s="8">
        <v>3.9009999999999998</v>
      </c>
      <c r="Y72">
        <v>11.945970000000001</v>
      </c>
      <c r="Z72">
        <v>46.8</v>
      </c>
    </row>
    <row r="73" spans="1:26" x14ac:dyDescent="0.35">
      <c r="A73">
        <v>1</v>
      </c>
      <c r="B73">
        <v>1</v>
      </c>
      <c r="C73">
        <v>6</v>
      </c>
      <c r="D73">
        <v>6</v>
      </c>
      <c r="E73" s="2">
        <v>7</v>
      </c>
      <c r="F73">
        <v>32</v>
      </c>
      <c r="G73">
        <v>1</v>
      </c>
      <c r="H73" t="s">
        <v>52</v>
      </c>
      <c r="I73">
        <v>72</v>
      </c>
      <c r="J73" s="5">
        <v>45072</v>
      </c>
      <c r="K73">
        <v>1</v>
      </c>
      <c r="L73" s="5">
        <v>45085</v>
      </c>
      <c r="M73" s="5">
        <v>45086</v>
      </c>
      <c r="N73">
        <v>10.074</v>
      </c>
      <c r="O73">
        <v>686</v>
      </c>
      <c r="P73">
        <v>186935000</v>
      </c>
      <c r="Q73">
        <v>1</v>
      </c>
      <c r="R73" t="s">
        <v>185</v>
      </c>
      <c r="S73" s="5">
        <v>45089</v>
      </c>
      <c r="T73" s="7">
        <v>45090</v>
      </c>
      <c r="U73" s="8">
        <v>6.423</v>
      </c>
      <c r="V73" s="8">
        <v>5.8650000000000002</v>
      </c>
      <c r="W73" s="8">
        <v>5.6369999999999996</v>
      </c>
      <c r="X73" s="8">
        <v>5.9749999999999996</v>
      </c>
      <c r="Y73">
        <v>28.024989999999999</v>
      </c>
      <c r="Z73">
        <v>46.8</v>
      </c>
    </row>
    <row r="74" spans="1:26" x14ac:dyDescent="0.35">
      <c r="A74">
        <v>1</v>
      </c>
      <c r="B74">
        <v>1</v>
      </c>
      <c r="C74">
        <v>6</v>
      </c>
      <c r="D74">
        <v>6</v>
      </c>
      <c r="E74" s="2">
        <v>8</v>
      </c>
      <c r="F74">
        <v>32</v>
      </c>
      <c r="G74">
        <v>1</v>
      </c>
      <c r="H74" t="s">
        <v>51</v>
      </c>
      <c r="I74">
        <v>73</v>
      </c>
      <c r="J74" s="5">
        <v>45072</v>
      </c>
      <c r="K74">
        <v>1</v>
      </c>
      <c r="L74" s="5">
        <v>45085</v>
      </c>
      <c r="M74" s="5">
        <v>45086</v>
      </c>
      <c r="N74">
        <v>10.074</v>
      </c>
      <c r="O74">
        <v>686</v>
      </c>
      <c r="P74">
        <v>186935000</v>
      </c>
      <c r="Q74">
        <v>1</v>
      </c>
      <c r="R74" t="s">
        <v>185</v>
      </c>
      <c r="S74" s="5">
        <v>45089</v>
      </c>
      <c r="T74" s="7">
        <v>45090</v>
      </c>
      <c r="U74" s="8">
        <v>6.7270000000000003</v>
      </c>
      <c r="V74" s="8">
        <v>7.258</v>
      </c>
      <c r="W74" s="8">
        <v>6.6760000000000002</v>
      </c>
      <c r="X74" s="8">
        <v>6.8869999999999996</v>
      </c>
      <c r="Y74">
        <v>37.233150000000002</v>
      </c>
      <c r="Z74">
        <v>46.8</v>
      </c>
    </row>
    <row r="75" spans="1:26" x14ac:dyDescent="0.35">
      <c r="A75">
        <v>1</v>
      </c>
      <c r="B75">
        <v>1</v>
      </c>
      <c r="C75">
        <v>6</v>
      </c>
      <c r="D75">
        <v>6</v>
      </c>
      <c r="E75" s="2">
        <v>9</v>
      </c>
      <c r="F75">
        <v>27</v>
      </c>
      <c r="G75">
        <v>10</v>
      </c>
      <c r="H75" t="s">
        <v>49</v>
      </c>
      <c r="I75">
        <v>74</v>
      </c>
      <c r="J75" s="5">
        <v>44722</v>
      </c>
      <c r="K75">
        <v>1</v>
      </c>
      <c r="L75" s="5">
        <v>45085</v>
      </c>
      <c r="M75" s="5">
        <v>45086</v>
      </c>
      <c r="N75">
        <v>10.074</v>
      </c>
      <c r="O75">
        <v>686</v>
      </c>
      <c r="P75">
        <v>186935000</v>
      </c>
      <c r="Q75">
        <v>1</v>
      </c>
      <c r="R75" t="s">
        <v>185</v>
      </c>
      <c r="S75" s="5">
        <v>45089</v>
      </c>
      <c r="T75" s="7">
        <v>45090</v>
      </c>
      <c r="U75" s="8">
        <v>1.198</v>
      </c>
      <c r="V75" s="8">
        <v>1.1459999999999999</v>
      </c>
      <c r="W75" s="8">
        <v>1.054</v>
      </c>
      <c r="X75" s="8">
        <v>1.1326666670000001</v>
      </c>
      <c r="Y75">
        <v>1.0071010300000001</v>
      </c>
      <c r="Z75">
        <v>46.8</v>
      </c>
    </row>
    <row r="76" spans="1:26" x14ac:dyDescent="0.35">
      <c r="A76">
        <v>1</v>
      </c>
      <c r="B76">
        <v>1</v>
      </c>
      <c r="C76">
        <v>6</v>
      </c>
      <c r="D76">
        <v>6</v>
      </c>
      <c r="E76" s="2">
        <v>10</v>
      </c>
      <c r="F76">
        <v>27</v>
      </c>
      <c r="G76">
        <v>10</v>
      </c>
      <c r="H76" t="s">
        <v>50</v>
      </c>
      <c r="I76">
        <v>75</v>
      </c>
      <c r="J76" s="5">
        <v>44722</v>
      </c>
      <c r="K76">
        <v>1</v>
      </c>
      <c r="L76" s="5">
        <v>45085</v>
      </c>
      <c r="M76" s="5">
        <v>45086</v>
      </c>
      <c r="N76">
        <v>10.074</v>
      </c>
      <c r="O76">
        <v>686</v>
      </c>
      <c r="P76">
        <v>186935000</v>
      </c>
      <c r="Q76">
        <v>1</v>
      </c>
      <c r="R76" t="s">
        <v>185</v>
      </c>
      <c r="S76" s="5">
        <v>45089</v>
      </c>
      <c r="T76" s="7">
        <v>45090</v>
      </c>
      <c r="U76" s="8">
        <v>1.319</v>
      </c>
      <c r="V76" s="8">
        <v>1.3160000000000001</v>
      </c>
      <c r="W76" s="8">
        <v>1.1870000000000001</v>
      </c>
      <c r="X76" s="8">
        <v>1.274</v>
      </c>
      <c r="Y76">
        <v>1.274114</v>
      </c>
      <c r="Z76">
        <v>46.8</v>
      </c>
    </row>
    <row r="77" spans="1:26" x14ac:dyDescent="0.35">
      <c r="A77">
        <v>1</v>
      </c>
      <c r="B77">
        <v>1</v>
      </c>
      <c r="C77">
        <v>6</v>
      </c>
      <c r="D77">
        <v>6</v>
      </c>
      <c r="E77" s="2">
        <v>11</v>
      </c>
      <c r="F77">
        <v>27</v>
      </c>
      <c r="G77">
        <v>10</v>
      </c>
      <c r="H77" t="s">
        <v>52</v>
      </c>
      <c r="I77">
        <v>76</v>
      </c>
      <c r="J77" s="5">
        <v>44636</v>
      </c>
      <c r="K77">
        <v>1</v>
      </c>
      <c r="L77" s="5">
        <v>45085</v>
      </c>
      <c r="M77" s="5">
        <v>45086</v>
      </c>
      <c r="N77">
        <v>10.074</v>
      </c>
      <c r="O77">
        <v>686</v>
      </c>
      <c r="P77">
        <v>186935000</v>
      </c>
      <c r="Q77">
        <v>1</v>
      </c>
      <c r="R77" t="s">
        <v>185</v>
      </c>
      <c r="S77" s="5">
        <v>45089</v>
      </c>
      <c r="T77" s="7">
        <v>45090</v>
      </c>
      <c r="U77" s="8">
        <v>5.5010000000000003</v>
      </c>
      <c r="V77" s="8">
        <v>5.8010000000000002</v>
      </c>
      <c r="W77" s="8">
        <v>5.58</v>
      </c>
      <c r="X77" s="8">
        <v>5.6273333330000002</v>
      </c>
      <c r="Y77">
        <v>24.858499999999999</v>
      </c>
      <c r="Z77">
        <v>46.8</v>
      </c>
    </row>
    <row r="78" spans="1:26" x14ac:dyDescent="0.35">
      <c r="A78">
        <v>1</v>
      </c>
      <c r="B78">
        <v>1</v>
      </c>
      <c r="C78">
        <v>6</v>
      </c>
      <c r="D78">
        <v>6</v>
      </c>
      <c r="E78" s="2">
        <v>12</v>
      </c>
      <c r="F78">
        <v>27</v>
      </c>
      <c r="G78">
        <v>10</v>
      </c>
      <c r="H78" t="s">
        <v>51</v>
      </c>
      <c r="I78">
        <v>77</v>
      </c>
      <c r="J78" s="5">
        <v>44722</v>
      </c>
      <c r="K78">
        <v>0</v>
      </c>
      <c r="L78" s="5">
        <v>45085</v>
      </c>
      <c r="M78" s="5">
        <v>45086</v>
      </c>
      <c r="N78">
        <v>10.074</v>
      </c>
      <c r="O78">
        <v>686</v>
      </c>
      <c r="P78">
        <v>186935000</v>
      </c>
      <c r="Q78">
        <v>1</v>
      </c>
      <c r="R78" t="s">
        <v>185</v>
      </c>
      <c r="S78" s="5">
        <v>45089</v>
      </c>
      <c r="T78" s="7">
        <v>45090</v>
      </c>
      <c r="U78" s="8">
        <v>1.37</v>
      </c>
      <c r="V78" s="8">
        <v>0.93400000000000005</v>
      </c>
      <c r="W78" s="8">
        <v>0.96399999999999997</v>
      </c>
      <c r="X78" s="8">
        <v>1.0893333329999999</v>
      </c>
      <c r="Y78">
        <v>0.93151797999999997</v>
      </c>
      <c r="Z78">
        <v>46.8</v>
      </c>
    </row>
    <row r="79" spans="1:26" x14ac:dyDescent="0.35">
      <c r="A79">
        <v>1</v>
      </c>
      <c r="B79">
        <v>1</v>
      </c>
      <c r="C79">
        <v>6</v>
      </c>
      <c r="D79">
        <v>6</v>
      </c>
      <c r="E79" s="2">
        <v>13</v>
      </c>
      <c r="F79">
        <v>27</v>
      </c>
      <c r="G79">
        <v>1</v>
      </c>
      <c r="H79" t="s">
        <v>187</v>
      </c>
      <c r="I79">
        <v>78</v>
      </c>
      <c r="J79" t="s">
        <v>184</v>
      </c>
      <c r="K79">
        <v>1</v>
      </c>
      <c r="L79" s="5">
        <v>45085</v>
      </c>
      <c r="M79" s="5">
        <v>45086</v>
      </c>
      <c r="N79">
        <v>10.074</v>
      </c>
      <c r="O79">
        <v>686</v>
      </c>
      <c r="P79">
        <v>186935000</v>
      </c>
      <c r="Q79">
        <v>1</v>
      </c>
      <c r="R79" t="s">
        <v>185</v>
      </c>
      <c r="S79" s="5">
        <v>45089</v>
      </c>
      <c r="T79" s="7">
        <v>45090</v>
      </c>
      <c r="U79" s="8">
        <v>1.41</v>
      </c>
      <c r="V79" s="8">
        <v>1.24</v>
      </c>
      <c r="W79" s="8">
        <v>1.387</v>
      </c>
      <c r="X79" s="8">
        <v>1.3456666669999999</v>
      </c>
      <c r="Y79">
        <v>1.421492</v>
      </c>
      <c r="Z79">
        <v>46.8</v>
      </c>
    </row>
    <row r="80" spans="1:26" x14ac:dyDescent="0.35">
      <c r="A80">
        <v>1</v>
      </c>
      <c r="B80">
        <v>1</v>
      </c>
      <c r="C80">
        <v>7</v>
      </c>
      <c r="D80">
        <v>7</v>
      </c>
      <c r="E80" s="2">
        <v>1</v>
      </c>
      <c r="F80">
        <v>30</v>
      </c>
      <c r="G80">
        <v>5</v>
      </c>
      <c r="H80" t="s">
        <v>49</v>
      </c>
      <c r="I80">
        <v>79</v>
      </c>
      <c r="J80" s="5">
        <v>44719</v>
      </c>
      <c r="K80">
        <v>0</v>
      </c>
      <c r="L80" s="5">
        <v>45085</v>
      </c>
      <c r="M80" s="5">
        <v>45086</v>
      </c>
      <c r="N80">
        <v>10.074</v>
      </c>
      <c r="O80">
        <v>686</v>
      </c>
      <c r="P80">
        <v>186935000</v>
      </c>
      <c r="Q80">
        <v>1</v>
      </c>
      <c r="R80" t="s">
        <v>186</v>
      </c>
      <c r="S80" s="5">
        <v>45089</v>
      </c>
      <c r="T80" s="7">
        <v>45090</v>
      </c>
      <c r="U80" s="8">
        <v>1.784</v>
      </c>
      <c r="V80" s="8">
        <v>1.573</v>
      </c>
      <c r="W80" s="8">
        <v>1.2989999999999999</v>
      </c>
      <c r="X80" s="8">
        <v>1.552</v>
      </c>
      <c r="Y80">
        <v>1.89083264</v>
      </c>
      <c r="Z80">
        <v>46.8</v>
      </c>
    </row>
    <row r="81" spans="1:26" x14ac:dyDescent="0.35">
      <c r="A81">
        <v>1</v>
      </c>
      <c r="B81">
        <v>1</v>
      </c>
      <c r="C81">
        <v>7</v>
      </c>
      <c r="D81">
        <v>7</v>
      </c>
      <c r="E81" s="2">
        <v>2</v>
      </c>
      <c r="F81">
        <v>30</v>
      </c>
      <c r="G81">
        <v>5</v>
      </c>
      <c r="H81" t="s">
        <v>50</v>
      </c>
      <c r="I81">
        <v>80</v>
      </c>
      <c r="J81" s="5">
        <v>44721</v>
      </c>
      <c r="K81">
        <v>0</v>
      </c>
      <c r="L81" s="5">
        <v>45085</v>
      </c>
      <c r="M81" s="5">
        <v>45086</v>
      </c>
      <c r="N81">
        <v>10.074</v>
      </c>
      <c r="O81">
        <v>686</v>
      </c>
      <c r="P81">
        <v>186935000</v>
      </c>
      <c r="Q81">
        <v>1</v>
      </c>
      <c r="R81" t="s">
        <v>186</v>
      </c>
      <c r="S81" s="5">
        <v>45089</v>
      </c>
      <c r="T81" s="7">
        <v>45090</v>
      </c>
      <c r="U81" s="8">
        <v>1.339</v>
      </c>
      <c r="V81" s="8">
        <v>1.0189999999999999</v>
      </c>
      <c r="W81" s="8">
        <v>1.3129999999999999</v>
      </c>
      <c r="X81" s="8">
        <v>1.223666667</v>
      </c>
      <c r="Y81">
        <v>1.175427</v>
      </c>
      <c r="Z81">
        <v>46.8</v>
      </c>
    </row>
    <row r="82" spans="1:26" x14ac:dyDescent="0.35">
      <c r="A82">
        <v>1</v>
      </c>
      <c r="B82">
        <v>1</v>
      </c>
      <c r="C82">
        <v>7</v>
      </c>
      <c r="D82">
        <v>7</v>
      </c>
      <c r="E82" s="2">
        <v>3</v>
      </c>
      <c r="F82">
        <v>30</v>
      </c>
      <c r="G82">
        <v>5</v>
      </c>
      <c r="H82" t="s">
        <v>52</v>
      </c>
      <c r="I82">
        <v>81</v>
      </c>
      <c r="J82" s="5">
        <v>45076</v>
      </c>
      <c r="K82">
        <v>1</v>
      </c>
      <c r="L82" s="5">
        <v>45085</v>
      </c>
      <c r="M82" s="5">
        <v>45086</v>
      </c>
      <c r="N82">
        <v>10.074</v>
      </c>
      <c r="O82">
        <v>686</v>
      </c>
      <c r="P82">
        <v>186935000</v>
      </c>
      <c r="Q82">
        <v>1</v>
      </c>
      <c r="R82" t="s">
        <v>186</v>
      </c>
      <c r="S82" s="5">
        <v>45089</v>
      </c>
      <c r="T82" s="7">
        <v>45090</v>
      </c>
      <c r="U82" s="8">
        <v>4.883</v>
      </c>
      <c r="V82" s="8">
        <v>4.2880000000000003</v>
      </c>
      <c r="W82" s="8">
        <v>5.17</v>
      </c>
      <c r="X82" s="8">
        <v>4.7803333329999997</v>
      </c>
      <c r="Y82">
        <v>17.938495</v>
      </c>
      <c r="Z82">
        <v>46.8</v>
      </c>
    </row>
    <row r="83" spans="1:26" x14ac:dyDescent="0.35">
      <c r="A83">
        <v>1</v>
      </c>
      <c r="B83">
        <v>1</v>
      </c>
      <c r="C83">
        <v>7</v>
      </c>
      <c r="D83">
        <v>7</v>
      </c>
      <c r="E83" s="2">
        <v>4</v>
      </c>
      <c r="F83">
        <v>30</v>
      </c>
      <c r="G83">
        <v>5</v>
      </c>
      <c r="H83" t="s">
        <v>51</v>
      </c>
      <c r="I83">
        <v>82</v>
      </c>
      <c r="J83" s="5">
        <v>45076</v>
      </c>
      <c r="K83">
        <v>1</v>
      </c>
      <c r="L83" s="5">
        <v>45085</v>
      </c>
      <c r="M83" s="5">
        <v>45086</v>
      </c>
      <c r="N83">
        <v>10.074</v>
      </c>
      <c r="O83">
        <v>686</v>
      </c>
      <c r="P83">
        <v>186935000</v>
      </c>
      <c r="Q83">
        <v>1</v>
      </c>
      <c r="R83" t="s">
        <v>186</v>
      </c>
      <c r="S83" s="5">
        <v>45089</v>
      </c>
      <c r="T83" s="7">
        <v>45090</v>
      </c>
      <c r="U83" s="8">
        <v>6.4969999999999999</v>
      </c>
      <c r="V83" s="8">
        <v>6.6310000000000002</v>
      </c>
      <c r="W83" s="8">
        <v>6.2640000000000002</v>
      </c>
      <c r="X83" s="8">
        <v>6.4640000000000004</v>
      </c>
      <c r="Y83">
        <v>32.799880000000002</v>
      </c>
      <c r="Z83">
        <v>46.8</v>
      </c>
    </row>
    <row r="84" spans="1:26" x14ac:dyDescent="0.35">
      <c r="A84">
        <v>1</v>
      </c>
      <c r="B84">
        <v>1</v>
      </c>
      <c r="C84">
        <v>7</v>
      </c>
      <c r="D84">
        <v>7</v>
      </c>
      <c r="E84" s="2">
        <v>5</v>
      </c>
      <c r="F84">
        <v>32</v>
      </c>
      <c r="G84">
        <v>5</v>
      </c>
      <c r="H84" t="s">
        <v>49</v>
      </c>
      <c r="I84">
        <v>83</v>
      </c>
      <c r="J84" s="5">
        <v>45078</v>
      </c>
      <c r="K84">
        <v>0</v>
      </c>
      <c r="L84" s="5">
        <v>45085</v>
      </c>
      <c r="M84" s="5">
        <v>45086</v>
      </c>
      <c r="N84">
        <v>10.074</v>
      </c>
      <c r="O84">
        <v>686</v>
      </c>
      <c r="P84">
        <v>186935000</v>
      </c>
      <c r="Q84">
        <v>1</v>
      </c>
      <c r="R84" t="s">
        <v>186</v>
      </c>
      <c r="S84" s="5">
        <v>45089</v>
      </c>
      <c r="T84" s="7">
        <v>45090</v>
      </c>
      <c r="U84" s="8">
        <v>1.0369999999999999</v>
      </c>
      <c r="V84" s="8">
        <v>1.3109999999999999</v>
      </c>
      <c r="W84" s="8">
        <v>1.0680000000000001</v>
      </c>
      <c r="X84" s="8">
        <v>1.1386666670000001</v>
      </c>
      <c r="Y84">
        <v>1.0178009960000001</v>
      </c>
      <c r="Z84">
        <v>46.8</v>
      </c>
    </row>
    <row r="85" spans="1:26" x14ac:dyDescent="0.35">
      <c r="A85">
        <v>1</v>
      </c>
      <c r="B85">
        <v>1</v>
      </c>
      <c r="C85">
        <v>7</v>
      </c>
      <c r="D85">
        <v>7</v>
      </c>
      <c r="E85" s="2">
        <v>6</v>
      </c>
      <c r="F85">
        <v>32</v>
      </c>
      <c r="G85">
        <v>5</v>
      </c>
      <c r="H85" t="s">
        <v>50</v>
      </c>
      <c r="I85">
        <v>84</v>
      </c>
      <c r="J85" s="5">
        <v>44636</v>
      </c>
      <c r="K85">
        <v>0</v>
      </c>
      <c r="L85" s="5">
        <v>45085</v>
      </c>
      <c r="M85" s="5">
        <v>45086</v>
      </c>
      <c r="N85">
        <v>10.074</v>
      </c>
      <c r="O85">
        <v>686</v>
      </c>
      <c r="P85">
        <v>186935000</v>
      </c>
      <c r="Q85">
        <v>1</v>
      </c>
      <c r="R85" t="s">
        <v>186</v>
      </c>
      <c r="S85" s="5">
        <v>45089</v>
      </c>
      <c r="T85" s="7">
        <v>45090</v>
      </c>
      <c r="U85" s="8">
        <v>2.024</v>
      </c>
      <c r="V85" s="8">
        <v>1.212</v>
      </c>
      <c r="W85" s="8">
        <v>1.804</v>
      </c>
      <c r="X85" s="8">
        <v>1.68</v>
      </c>
      <c r="Y85">
        <v>2.2155840000000002</v>
      </c>
      <c r="Z85">
        <v>46.8</v>
      </c>
    </row>
    <row r="86" spans="1:26" x14ac:dyDescent="0.35">
      <c r="A86">
        <v>1</v>
      </c>
      <c r="B86">
        <v>1</v>
      </c>
      <c r="C86">
        <v>7</v>
      </c>
      <c r="D86">
        <v>7</v>
      </c>
      <c r="E86" s="2">
        <v>7</v>
      </c>
      <c r="F86">
        <v>32</v>
      </c>
      <c r="G86">
        <v>5</v>
      </c>
      <c r="H86" t="s">
        <v>52</v>
      </c>
      <c r="I86">
        <v>85</v>
      </c>
      <c r="J86" s="5">
        <v>44636</v>
      </c>
      <c r="K86">
        <v>0</v>
      </c>
      <c r="L86" s="5">
        <v>45085</v>
      </c>
      <c r="M86" s="5">
        <v>45086</v>
      </c>
      <c r="N86">
        <v>10.074</v>
      </c>
      <c r="O86">
        <v>686</v>
      </c>
      <c r="P86">
        <v>186935000</v>
      </c>
      <c r="Q86">
        <v>1</v>
      </c>
      <c r="R86" t="s">
        <v>186</v>
      </c>
      <c r="S86" s="5">
        <v>45089</v>
      </c>
      <c r="T86" s="7">
        <v>45090</v>
      </c>
      <c r="U86" s="8">
        <v>2.1059999999999999</v>
      </c>
      <c r="V86" s="8">
        <v>2.0379999999999998</v>
      </c>
      <c r="W86" s="8">
        <v>2.5710000000000002</v>
      </c>
      <c r="X86" s="8">
        <v>2.2383333329999999</v>
      </c>
      <c r="Y86">
        <v>3.9329567999999999</v>
      </c>
      <c r="Z86">
        <v>46.8</v>
      </c>
    </row>
    <row r="87" spans="1:26" x14ac:dyDescent="0.35">
      <c r="A87">
        <v>1</v>
      </c>
      <c r="B87">
        <v>1</v>
      </c>
      <c r="C87">
        <v>7</v>
      </c>
      <c r="D87">
        <v>7</v>
      </c>
      <c r="E87" s="2">
        <v>8</v>
      </c>
      <c r="F87">
        <v>32</v>
      </c>
      <c r="G87">
        <v>5</v>
      </c>
      <c r="H87" t="s">
        <v>51</v>
      </c>
      <c r="I87">
        <v>86</v>
      </c>
      <c r="J87" s="5">
        <v>45078</v>
      </c>
      <c r="K87">
        <v>1</v>
      </c>
      <c r="L87" s="5">
        <v>45085</v>
      </c>
      <c r="M87" s="5">
        <v>45086</v>
      </c>
      <c r="N87">
        <v>10.074</v>
      </c>
      <c r="O87">
        <v>686</v>
      </c>
      <c r="P87">
        <v>186935000</v>
      </c>
      <c r="Q87">
        <v>1</v>
      </c>
      <c r="R87" t="s">
        <v>186</v>
      </c>
      <c r="S87" s="5">
        <v>45089</v>
      </c>
      <c r="T87" s="7">
        <v>45090</v>
      </c>
      <c r="U87" s="8">
        <v>4.5330000000000004</v>
      </c>
      <c r="V87" s="8">
        <v>4.2030000000000003</v>
      </c>
      <c r="W87" s="8">
        <v>5.0940000000000003</v>
      </c>
      <c r="X87" s="8">
        <v>4.6100000000000003</v>
      </c>
      <c r="Y87">
        <v>16.6828985</v>
      </c>
      <c r="Z87">
        <v>46.8</v>
      </c>
    </row>
    <row r="88" spans="1:26" x14ac:dyDescent="0.35">
      <c r="A88">
        <v>1</v>
      </c>
      <c r="B88">
        <v>1</v>
      </c>
      <c r="C88">
        <v>7</v>
      </c>
      <c r="D88">
        <v>7</v>
      </c>
      <c r="E88" s="2">
        <v>9</v>
      </c>
      <c r="F88">
        <v>27</v>
      </c>
      <c r="G88">
        <v>1</v>
      </c>
      <c r="H88" t="s">
        <v>50</v>
      </c>
      <c r="I88">
        <v>87</v>
      </c>
      <c r="J88" s="5">
        <v>44365</v>
      </c>
      <c r="K88">
        <v>1</v>
      </c>
      <c r="L88" s="5">
        <v>45085</v>
      </c>
      <c r="M88" s="5">
        <v>45086</v>
      </c>
      <c r="N88">
        <v>10.074</v>
      </c>
      <c r="O88">
        <v>686</v>
      </c>
      <c r="P88">
        <v>186935000</v>
      </c>
      <c r="Q88">
        <v>1</v>
      </c>
      <c r="R88" t="s">
        <v>186</v>
      </c>
      <c r="S88" s="5">
        <v>45089</v>
      </c>
      <c r="T88" s="7">
        <v>45090</v>
      </c>
      <c r="U88" s="8">
        <v>1.62</v>
      </c>
      <c r="V88" s="8">
        <v>1.411</v>
      </c>
      <c r="W88" s="8">
        <v>1.534</v>
      </c>
      <c r="X88" s="8">
        <v>1.5216666670000001</v>
      </c>
      <c r="Y88">
        <v>1.8176435</v>
      </c>
      <c r="Z88">
        <v>46.8</v>
      </c>
    </row>
    <row r="89" spans="1:26" x14ac:dyDescent="0.35">
      <c r="A89">
        <v>1</v>
      </c>
      <c r="B89">
        <v>1</v>
      </c>
      <c r="C89">
        <v>7</v>
      </c>
      <c r="D89">
        <v>7</v>
      </c>
      <c r="E89" s="2">
        <v>10</v>
      </c>
      <c r="F89">
        <v>27</v>
      </c>
      <c r="G89">
        <v>1</v>
      </c>
      <c r="H89" t="s">
        <v>52</v>
      </c>
      <c r="I89">
        <v>88</v>
      </c>
      <c r="J89" s="5">
        <v>44547</v>
      </c>
      <c r="K89">
        <v>0</v>
      </c>
      <c r="L89" s="5">
        <v>45085</v>
      </c>
      <c r="M89" s="5">
        <v>45086</v>
      </c>
      <c r="N89">
        <v>10.074</v>
      </c>
      <c r="O89">
        <v>686</v>
      </c>
      <c r="P89">
        <v>186935000</v>
      </c>
      <c r="Q89">
        <v>1</v>
      </c>
      <c r="R89" t="s">
        <v>186</v>
      </c>
      <c r="S89" s="5">
        <v>45089</v>
      </c>
      <c r="T89" s="7">
        <v>45090</v>
      </c>
      <c r="U89" s="8">
        <v>2.0390000000000001</v>
      </c>
      <c r="V89" s="8">
        <v>1.401</v>
      </c>
      <c r="W89" s="8">
        <v>1.492</v>
      </c>
      <c r="X89" s="8">
        <v>1.6439999999999999</v>
      </c>
      <c r="Y89">
        <v>2.1216477600000001</v>
      </c>
      <c r="Z89">
        <v>46.8</v>
      </c>
    </row>
    <row r="90" spans="1:26" x14ac:dyDescent="0.35">
      <c r="A90">
        <v>1</v>
      </c>
      <c r="B90">
        <v>1</v>
      </c>
      <c r="C90">
        <v>7</v>
      </c>
      <c r="D90">
        <v>7</v>
      </c>
      <c r="E90" s="2">
        <v>11</v>
      </c>
      <c r="F90">
        <v>27</v>
      </c>
      <c r="G90">
        <v>1</v>
      </c>
      <c r="H90" t="s">
        <v>51</v>
      </c>
      <c r="I90">
        <v>89</v>
      </c>
      <c r="J90" s="5">
        <v>44365</v>
      </c>
      <c r="K90">
        <v>1</v>
      </c>
      <c r="L90" s="5">
        <v>45085</v>
      </c>
      <c r="M90" s="5">
        <v>45086</v>
      </c>
      <c r="N90">
        <v>10.074</v>
      </c>
      <c r="O90">
        <v>686</v>
      </c>
      <c r="P90">
        <v>186935000</v>
      </c>
      <c r="Q90">
        <v>1</v>
      </c>
      <c r="R90" t="s">
        <v>186</v>
      </c>
      <c r="S90" s="5">
        <v>45089</v>
      </c>
      <c r="T90" s="7">
        <v>45090</v>
      </c>
      <c r="U90" s="8">
        <v>4.758</v>
      </c>
      <c r="V90" s="8">
        <v>5.6689999999999996</v>
      </c>
      <c r="W90" s="8">
        <v>5.1849999999999996</v>
      </c>
      <c r="X90" s="8">
        <v>5.2039999999999997</v>
      </c>
      <c r="Y90">
        <v>21.259060000000002</v>
      </c>
      <c r="Z90">
        <v>46.8</v>
      </c>
    </row>
    <row r="91" spans="1:26" x14ac:dyDescent="0.35">
      <c r="A91">
        <v>1</v>
      </c>
      <c r="B91">
        <v>1</v>
      </c>
      <c r="C91">
        <v>7</v>
      </c>
      <c r="D91">
        <v>7</v>
      </c>
      <c r="E91" s="2">
        <v>12</v>
      </c>
      <c r="F91" t="s">
        <v>184</v>
      </c>
      <c r="G91" t="s">
        <v>184</v>
      </c>
      <c r="H91" t="s">
        <v>184</v>
      </c>
      <c r="I91">
        <v>90</v>
      </c>
      <c r="J91" t="s">
        <v>184</v>
      </c>
      <c r="K91">
        <v>0</v>
      </c>
      <c r="L91" s="5">
        <v>45085</v>
      </c>
      <c r="M91" s="5">
        <v>45086</v>
      </c>
      <c r="N91">
        <v>10.074</v>
      </c>
      <c r="O91">
        <v>686</v>
      </c>
      <c r="P91">
        <v>186935000</v>
      </c>
      <c r="Q91">
        <v>1</v>
      </c>
      <c r="R91" t="s">
        <v>186</v>
      </c>
      <c r="S91" s="5">
        <v>45089</v>
      </c>
      <c r="T91" s="7">
        <v>45090</v>
      </c>
      <c r="U91" s="8">
        <v>1.0269999999999999</v>
      </c>
      <c r="V91" s="8">
        <v>0.94899999999999995</v>
      </c>
      <c r="W91" s="8">
        <v>1.083</v>
      </c>
      <c r="X91" s="8">
        <v>1.0196666670000001</v>
      </c>
      <c r="Y91">
        <v>0.81618027999999998</v>
      </c>
      <c r="Z91">
        <v>46.8</v>
      </c>
    </row>
    <row r="92" spans="1:26" x14ac:dyDescent="0.35">
      <c r="A92">
        <v>1</v>
      </c>
      <c r="B92">
        <v>1</v>
      </c>
      <c r="C92">
        <v>7</v>
      </c>
      <c r="D92">
        <v>7</v>
      </c>
      <c r="E92" s="2">
        <v>13</v>
      </c>
      <c r="F92">
        <v>27</v>
      </c>
      <c r="G92">
        <v>1</v>
      </c>
      <c r="H92" t="s">
        <v>187</v>
      </c>
      <c r="I92">
        <v>91</v>
      </c>
      <c r="J92" t="s">
        <v>184</v>
      </c>
      <c r="K92">
        <v>1</v>
      </c>
      <c r="L92" s="5">
        <v>45085</v>
      </c>
      <c r="M92" s="5">
        <v>45086</v>
      </c>
      <c r="N92">
        <v>10.074</v>
      </c>
      <c r="O92">
        <v>686</v>
      </c>
      <c r="P92">
        <v>186935000</v>
      </c>
      <c r="Q92">
        <v>1</v>
      </c>
      <c r="R92" t="s">
        <v>186</v>
      </c>
      <c r="S92" s="5">
        <v>45089</v>
      </c>
      <c r="T92" s="7">
        <v>45090</v>
      </c>
      <c r="U92" s="8">
        <v>2.1280000000000001</v>
      </c>
      <c r="V92" s="8">
        <v>1.635</v>
      </c>
      <c r="W92" s="8">
        <v>1.373</v>
      </c>
      <c r="X92" s="8">
        <v>1.712</v>
      </c>
      <c r="Y92">
        <v>2.3007900000000001</v>
      </c>
      <c r="Z92">
        <v>46.8</v>
      </c>
    </row>
    <row r="93" spans="1:26" x14ac:dyDescent="0.35">
      <c r="A93">
        <v>1</v>
      </c>
      <c r="B93">
        <v>1</v>
      </c>
      <c r="C93">
        <v>8</v>
      </c>
      <c r="D93">
        <v>8</v>
      </c>
      <c r="E93" s="2">
        <v>1</v>
      </c>
      <c r="F93">
        <v>27</v>
      </c>
      <c r="G93">
        <v>15</v>
      </c>
      <c r="H93" t="s">
        <v>49</v>
      </c>
      <c r="I93">
        <v>92</v>
      </c>
      <c r="J93" s="5">
        <v>44546</v>
      </c>
      <c r="K93">
        <v>1</v>
      </c>
      <c r="L93" s="5">
        <v>45085</v>
      </c>
      <c r="M93" s="5">
        <v>45086</v>
      </c>
      <c r="N93">
        <v>10.074</v>
      </c>
      <c r="O93">
        <v>686</v>
      </c>
      <c r="P93">
        <v>186935000</v>
      </c>
      <c r="Q93">
        <v>1</v>
      </c>
      <c r="R93" t="s">
        <v>185</v>
      </c>
      <c r="S93" s="5">
        <v>45089</v>
      </c>
      <c r="T93" s="7">
        <v>45090</v>
      </c>
      <c r="U93" s="8">
        <v>1.468</v>
      </c>
      <c r="V93" s="8">
        <v>1.64</v>
      </c>
      <c r="W93" s="8">
        <v>1.7</v>
      </c>
      <c r="X93" s="8">
        <v>1.602666667</v>
      </c>
      <c r="Y93">
        <v>2.016304249</v>
      </c>
      <c r="Z93">
        <v>46.8</v>
      </c>
    </row>
    <row r="94" spans="1:26" x14ac:dyDescent="0.35">
      <c r="A94">
        <v>1</v>
      </c>
      <c r="B94">
        <v>1</v>
      </c>
      <c r="C94">
        <v>8</v>
      </c>
      <c r="D94">
        <v>8</v>
      </c>
      <c r="E94" s="2">
        <v>2</v>
      </c>
      <c r="F94">
        <v>27</v>
      </c>
      <c r="G94">
        <v>15</v>
      </c>
      <c r="H94" t="s">
        <v>50</v>
      </c>
      <c r="I94">
        <v>93</v>
      </c>
      <c r="J94" s="5">
        <v>44722</v>
      </c>
      <c r="K94">
        <v>0</v>
      </c>
      <c r="L94" s="5">
        <v>45085</v>
      </c>
      <c r="M94" s="5">
        <v>45086</v>
      </c>
      <c r="N94">
        <v>10.074</v>
      </c>
      <c r="O94">
        <v>686</v>
      </c>
      <c r="P94">
        <v>186935000</v>
      </c>
      <c r="Q94">
        <v>1</v>
      </c>
      <c r="R94" t="s">
        <v>185</v>
      </c>
      <c r="S94" s="5">
        <v>45089</v>
      </c>
      <c r="T94" s="7">
        <v>45090</v>
      </c>
      <c r="U94" s="8">
        <v>1.121</v>
      </c>
      <c r="V94" s="8">
        <v>1.109</v>
      </c>
      <c r="W94" s="8">
        <v>1.032</v>
      </c>
      <c r="X94" s="8">
        <v>1.0873333329999999</v>
      </c>
      <c r="Y94">
        <v>0.92810061399999999</v>
      </c>
      <c r="Z94">
        <v>46.8</v>
      </c>
    </row>
    <row r="95" spans="1:26" x14ac:dyDescent="0.35">
      <c r="A95">
        <v>1</v>
      </c>
      <c r="B95">
        <v>1</v>
      </c>
      <c r="C95">
        <v>8</v>
      </c>
      <c r="D95">
        <v>8</v>
      </c>
      <c r="E95" s="2">
        <v>3</v>
      </c>
      <c r="F95">
        <v>27</v>
      </c>
      <c r="G95">
        <v>15</v>
      </c>
      <c r="H95" t="s">
        <v>52</v>
      </c>
      <c r="I95">
        <v>94</v>
      </c>
      <c r="J95" s="5">
        <v>44546</v>
      </c>
      <c r="K95">
        <v>0</v>
      </c>
      <c r="L95" s="5">
        <v>45085</v>
      </c>
      <c r="M95" s="5">
        <v>45086</v>
      </c>
      <c r="N95">
        <v>10.074</v>
      </c>
      <c r="O95">
        <v>686</v>
      </c>
      <c r="P95">
        <v>186935000</v>
      </c>
      <c r="Q95">
        <v>1</v>
      </c>
      <c r="R95" t="s">
        <v>185</v>
      </c>
      <c r="S95" s="5">
        <v>45089</v>
      </c>
      <c r="T95" s="7">
        <v>45090</v>
      </c>
      <c r="U95" s="8">
        <v>1.2350000000000001</v>
      </c>
      <c r="V95" s="8">
        <v>1.1160000000000001</v>
      </c>
      <c r="W95" s="8">
        <v>1.1659999999999999</v>
      </c>
      <c r="X95" s="8">
        <v>1.1723333330000001</v>
      </c>
      <c r="Y95">
        <v>1.078876873</v>
      </c>
      <c r="Z95">
        <v>46.8</v>
      </c>
    </row>
    <row r="96" spans="1:26" x14ac:dyDescent="0.35">
      <c r="A96">
        <v>1</v>
      </c>
      <c r="B96">
        <v>1</v>
      </c>
      <c r="C96">
        <v>8</v>
      </c>
      <c r="D96">
        <v>8</v>
      </c>
      <c r="E96" s="2">
        <v>4</v>
      </c>
      <c r="F96">
        <v>27</v>
      </c>
      <c r="G96">
        <v>15</v>
      </c>
      <c r="H96" t="s">
        <v>51</v>
      </c>
      <c r="I96">
        <v>95</v>
      </c>
      <c r="J96" s="5">
        <v>44722</v>
      </c>
      <c r="K96">
        <v>0</v>
      </c>
      <c r="L96" s="5">
        <v>45085</v>
      </c>
      <c r="M96" s="5">
        <v>45086</v>
      </c>
      <c r="N96">
        <v>10.074</v>
      </c>
      <c r="O96">
        <v>686</v>
      </c>
      <c r="P96">
        <v>186935000</v>
      </c>
      <c r="Q96">
        <v>1</v>
      </c>
      <c r="R96" t="s">
        <v>185</v>
      </c>
      <c r="S96" s="5">
        <v>45089</v>
      </c>
      <c r="T96" s="7">
        <v>45090</v>
      </c>
      <c r="U96" s="8">
        <v>0.97</v>
      </c>
      <c r="V96" s="8">
        <v>1.23</v>
      </c>
      <c r="W96" s="8">
        <v>1.6559999999999999</v>
      </c>
      <c r="X96" s="8">
        <v>1.2853333330000001</v>
      </c>
      <c r="Y96">
        <v>1.2968841900000001</v>
      </c>
      <c r="Z96">
        <v>46.8</v>
      </c>
    </row>
    <row r="97" spans="1:26" x14ac:dyDescent="0.35">
      <c r="A97">
        <v>1</v>
      </c>
      <c r="B97">
        <v>1</v>
      </c>
      <c r="C97">
        <v>8</v>
      </c>
      <c r="D97">
        <v>8</v>
      </c>
      <c r="E97" s="2">
        <v>5</v>
      </c>
      <c r="F97">
        <v>32</v>
      </c>
      <c r="G97">
        <v>5</v>
      </c>
      <c r="H97" t="s">
        <v>49</v>
      </c>
      <c r="I97">
        <v>96</v>
      </c>
      <c r="J97" s="5">
        <v>44636</v>
      </c>
      <c r="K97">
        <v>1</v>
      </c>
      <c r="L97" s="5">
        <v>45085</v>
      </c>
      <c r="M97" s="5">
        <v>45086</v>
      </c>
      <c r="N97">
        <v>10.074</v>
      </c>
      <c r="O97">
        <v>686</v>
      </c>
      <c r="P97">
        <v>186935000</v>
      </c>
      <c r="Q97">
        <v>1</v>
      </c>
      <c r="R97" t="s">
        <v>185</v>
      </c>
      <c r="S97" s="5">
        <v>45089</v>
      </c>
      <c r="T97" s="7">
        <v>45090</v>
      </c>
      <c r="U97" s="8">
        <v>3.621</v>
      </c>
      <c r="V97" s="8">
        <v>3.6869999999999998</v>
      </c>
      <c r="W97" s="8">
        <v>3.4790000000000001</v>
      </c>
      <c r="X97" s="8">
        <v>3.5956666670000001</v>
      </c>
      <c r="Y97">
        <v>10.149122</v>
      </c>
      <c r="Z97">
        <v>46.8</v>
      </c>
    </row>
    <row r="98" spans="1:26" x14ac:dyDescent="0.35">
      <c r="A98">
        <v>1</v>
      </c>
      <c r="B98">
        <v>1</v>
      </c>
      <c r="C98">
        <v>8</v>
      </c>
      <c r="D98">
        <v>8</v>
      </c>
      <c r="E98" s="2">
        <v>6</v>
      </c>
      <c r="F98">
        <v>32</v>
      </c>
      <c r="G98">
        <v>5</v>
      </c>
      <c r="H98" t="s">
        <v>50</v>
      </c>
      <c r="I98">
        <v>97</v>
      </c>
      <c r="J98" s="5">
        <v>44622</v>
      </c>
      <c r="K98">
        <v>0</v>
      </c>
      <c r="L98" s="5">
        <v>45085</v>
      </c>
      <c r="M98" s="5">
        <v>45086</v>
      </c>
      <c r="N98">
        <v>10.074</v>
      </c>
      <c r="O98">
        <v>686</v>
      </c>
      <c r="P98">
        <v>186935000</v>
      </c>
      <c r="Q98">
        <v>1</v>
      </c>
      <c r="R98" t="s">
        <v>185</v>
      </c>
      <c r="S98" s="5">
        <v>45089</v>
      </c>
      <c r="T98" s="7">
        <v>45090</v>
      </c>
      <c r="U98" s="8">
        <v>1.2350000000000001</v>
      </c>
      <c r="V98" s="8">
        <v>0.97199999999999998</v>
      </c>
      <c r="W98" s="8">
        <v>1.042</v>
      </c>
      <c r="X98" s="8">
        <v>1.083</v>
      </c>
      <c r="Y98">
        <v>0.92071786499999997</v>
      </c>
      <c r="Z98">
        <v>46.8</v>
      </c>
    </row>
    <row r="99" spans="1:26" x14ac:dyDescent="0.35">
      <c r="A99">
        <v>1</v>
      </c>
      <c r="B99">
        <v>1</v>
      </c>
      <c r="C99">
        <v>8</v>
      </c>
      <c r="D99">
        <v>8</v>
      </c>
      <c r="E99" s="2">
        <v>7</v>
      </c>
      <c r="F99">
        <v>32</v>
      </c>
      <c r="G99">
        <v>5</v>
      </c>
      <c r="H99" t="s">
        <v>52</v>
      </c>
      <c r="I99">
        <v>98</v>
      </c>
      <c r="J99" s="5">
        <v>44547</v>
      </c>
      <c r="K99">
        <v>0</v>
      </c>
      <c r="L99" s="5">
        <v>45085</v>
      </c>
      <c r="M99" s="5">
        <v>45086</v>
      </c>
      <c r="N99">
        <v>10.074</v>
      </c>
      <c r="O99">
        <v>686</v>
      </c>
      <c r="P99">
        <v>186935000</v>
      </c>
      <c r="Q99">
        <v>1</v>
      </c>
      <c r="R99" t="s">
        <v>185</v>
      </c>
      <c r="S99" s="5">
        <v>45089</v>
      </c>
      <c r="T99" s="7">
        <v>45090</v>
      </c>
      <c r="U99" s="8">
        <v>1.2270000000000001</v>
      </c>
      <c r="V99" s="8">
        <v>1.5</v>
      </c>
      <c r="W99" s="8">
        <v>1.4119999999999999</v>
      </c>
      <c r="X99" s="8">
        <v>1.379666667</v>
      </c>
      <c r="Y99">
        <v>1.4942318800000001</v>
      </c>
      <c r="Z99">
        <v>46.8</v>
      </c>
    </row>
    <row r="100" spans="1:26" x14ac:dyDescent="0.35">
      <c r="A100">
        <v>1</v>
      </c>
      <c r="B100">
        <v>1</v>
      </c>
      <c r="C100">
        <v>8</v>
      </c>
      <c r="D100">
        <v>8</v>
      </c>
      <c r="E100" s="2">
        <v>8</v>
      </c>
      <c r="F100">
        <v>32</v>
      </c>
      <c r="G100">
        <v>5</v>
      </c>
      <c r="H100" t="s">
        <v>51</v>
      </c>
      <c r="I100">
        <v>99</v>
      </c>
      <c r="J100" s="5">
        <v>44636</v>
      </c>
      <c r="K100">
        <v>1</v>
      </c>
      <c r="L100" s="5">
        <v>45085</v>
      </c>
      <c r="M100" s="5">
        <v>45086</v>
      </c>
      <c r="N100">
        <v>10.074</v>
      </c>
      <c r="O100">
        <v>686</v>
      </c>
      <c r="P100">
        <v>186935000</v>
      </c>
      <c r="Q100">
        <v>1</v>
      </c>
      <c r="R100" t="s">
        <v>185</v>
      </c>
      <c r="S100" s="5">
        <v>45089</v>
      </c>
      <c r="T100" s="7">
        <v>45090</v>
      </c>
      <c r="U100" s="8">
        <v>1.6819999999999999</v>
      </c>
      <c r="V100" s="8">
        <v>1.552</v>
      </c>
      <c r="W100" s="8">
        <v>1.5089999999999999</v>
      </c>
      <c r="X100" s="8">
        <v>1.581</v>
      </c>
      <c r="Y100">
        <v>1.9621553</v>
      </c>
      <c r="Z100">
        <v>46.8</v>
      </c>
    </row>
    <row r="101" spans="1:26" x14ac:dyDescent="0.35">
      <c r="A101">
        <v>1</v>
      </c>
      <c r="B101">
        <v>1</v>
      </c>
      <c r="C101">
        <v>8</v>
      </c>
      <c r="D101">
        <v>8</v>
      </c>
      <c r="E101" s="2">
        <v>9</v>
      </c>
      <c r="F101">
        <v>30</v>
      </c>
      <c r="G101">
        <v>10</v>
      </c>
      <c r="H101" t="s">
        <v>49</v>
      </c>
      <c r="I101">
        <v>100</v>
      </c>
      <c r="J101" s="5">
        <v>44722</v>
      </c>
      <c r="K101">
        <v>0</v>
      </c>
      <c r="L101" s="5">
        <v>45085</v>
      </c>
      <c r="M101" s="5">
        <v>45086</v>
      </c>
      <c r="N101">
        <v>10.074</v>
      </c>
      <c r="O101">
        <v>686</v>
      </c>
      <c r="P101">
        <v>186935000</v>
      </c>
      <c r="Q101">
        <v>1</v>
      </c>
      <c r="R101" t="s">
        <v>185</v>
      </c>
      <c r="S101" s="5">
        <v>45089</v>
      </c>
      <c r="T101" s="7">
        <v>45090</v>
      </c>
      <c r="U101" s="8">
        <v>1.5529999999999999</v>
      </c>
      <c r="V101" s="8">
        <v>1.359</v>
      </c>
      <c r="W101" s="8">
        <v>1.601</v>
      </c>
      <c r="X101" s="8">
        <v>1.5043333329999999</v>
      </c>
      <c r="Y101">
        <v>1.7764697</v>
      </c>
      <c r="Z101">
        <v>46.8</v>
      </c>
    </row>
    <row r="102" spans="1:26" x14ac:dyDescent="0.35">
      <c r="A102">
        <v>1</v>
      </c>
      <c r="B102">
        <v>1</v>
      </c>
      <c r="C102">
        <v>8</v>
      </c>
      <c r="D102">
        <v>8</v>
      </c>
      <c r="E102" s="2">
        <v>10</v>
      </c>
      <c r="F102">
        <v>30</v>
      </c>
      <c r="G102">
        <v>10</v>
      </c>
      <c r="H102" t="s">
        <v>50</v>
      </c>
      <c r="I102">
        <v>101</v>
      </c>
      <c r="J102" s="5">
        <v>44722</v>
      </c>
      <c r="K102">
        <v>0</v>
      </c>
      <c r="L102" s="5">
        <v>45085</v>
      </c>
      <c r="M102" s="5">
        <v>45086</v>
      </c>
      <c r="N102">
        <v>10.074</v>
      </c>
      <c r="O102">
        <v>686</v>
      </c>
      <c r="P102">
        <v>186935000</v>
      </c>
      <c r="Q102">
        <v>1</v>
      </c>
      <c r="R102" t="s">
        <v>185</v>
      </c>
      <c r="S102" s="5">
        <v>45089</v>
      </c>
      <c r="T102" s="7">
        <v>45090</v>
      </c>
      <c r="U102" s="8">
        <v>1.552</v>
      </c>
      <c r="V102" s="8">
        <v>1.294</v>
      </c>
      <c r="W102" s="8">
        <v>1.6579999999999999</v>
      </c>
      <c r="X102" s="8">
        <v>1.501333333</v>
      </c>
      <c r="Y102">
        <v>1.76939</v>
      </c>
      <c r="Z102">
        <v>46.8</v>
      </c>
    </row>
    <row r="103" spans="1:26" x14ac:dyDescent="0.35">
      <c r="A103">
        <v>1</v>
      </c>
      <c r="B103">
        <v>1</v>
      </c>
      <c r="C103">
        <v>8</v>
      </c>
      <c r="D103">
        <v>8</v>
      </c>
      <c r="E103" s="2">
        <v>11</v>
      </c>
      <c r="F103">
        <v>30</v>
      </c>
      <c r="G103">
        <v>10</v>
      </c>
      <c r="H103" t="s">
        <v>52</v>
      </c>
      <c r="I103">
        <v>102</v>
      </c>
      <c r="J103" s="5">
        <v>44720</v>
      </c>
      <c r="K103">
        <v>0</v>
      </c>
      <c r="L103" s="5">
        <v>45085</v>
      </c>
      <c r="M103" s="5">
        <v>45086</v>
      </c>
      <c r="N103">
        <v>10.074</v>
      </c>
      <c r="O103">
        <v>686</v>
      </c>
      <c r="P103">
        <v>186935000</v>
      </c>
      <c r="Q103">
        <v>1</v>
      </c>
      <c r="R103" t="s">
        <v>185</v>
      </c>
      <c r="S103" s="5">
        <v>45089</v>
      </c>
      <c r="T103" s="7">
        <v>45090</v>
      </c>
      <c r="U103" s="8">
        <v>1.84</v>
      </c>
      <c r="V103" s="8">
        <v>1.07</v>
      </c>
      <c r="W103" s="8">
        <v>1.6679999999999999</v>
      </c>
      <c r="X103" s="8">
        <v>1.526</v>
      </c>
      <c r="Y103">
        <v>1.8280106599999999</v>
      </c>
      <c r="Z103">
        <v>46.8</v>
      </c>
    </row>
    <row r="104" spans="1:26" x14ac:dyDescent="0.35">
      <c r="A104">
        <v>1</v>
      </c>
      <c r="B104">
        <v>1</v>
      </c>
      <c r="C104">
        <v>8</v>
      </c>
      <c r="D104">
        <v>8</v>
      </c>
      <c r="E104" s="2">
        <v>12</v>
      </c>
      <c r="F104">
        <v>30</v>
      </c>
      <c r="G104">
        <v>10</v>
      </c>
      <c r="H104" t="s">
        <v>51</v>
      </c>
      <c r="I104">
        <v>103</v>
      </c>
      <c r="J104" s="5">
        <v>44720</v>
      </c>
      <c r="K104">
        <v>0</v>
      </c>
      <c r="L104" s="5">
        <v>45085</v>
      </c>
      <c r="M104" s="5">
        <v>45086</v>
      </c>
      <c r="N104">
        <v>10.074</v>
      </c>
      <c r="O104">
        <v>686</v>
      </c>
      <c r="P104">
        <v>186935000</v>
      </c>
      <c r="Q104">
        <v>1</v>
      </c>
      <c r="R104" t="s">
        <v>185</v>
      </c>
      <c r="S104" s="5">
        <v>45089</v>
      </c>
      <c r="T104" s="7">
        <v>45090</v>
      </c>
      <c r="U104" s="8">
        <v>1.573</v>
      </c>
      <c r="V104" s="8">
        <v>1.393</v>
      </c>
      <c r="W104" s="8">
        <v>1.7589999999999999</v>
      </c>
      <c r="X104" s="8">
        <v>1.575</v>
      </c>
      <c r="Y104">
        <v>1.9472906249999999</v>
      </c>
      <c r="Z104">
        <v>46.8</v>
      </c>
    </row>
    <row r="105" spans="1:26" x14ac:dyDescent="0.35">
      <c r="A105">
        <v>1</v>
      </c>
      <c r="B105">
        <v>1</v>
      </c>
      <c r="C105">
        <v>8</v>
      </c>
      <c r="D105">
        <v>8</v>
      </c>
      <c r="E105" s="2">
        <v>13</v>
      </c>
      <c r="F105">
        <v>27</v>
      </c>
      <c r="G105">
        <v>1</v>
      </c>
      <c r="H105" t="s">
        <v>187</v>
      </c>
      <c r="I105">
        <v>104</v>
      </c>
      <c r="J105" t="s">
        <v>184</v>
      </c>
      <c r="K105">
        <v>1</v>
      </c>
      <c r="L105" s="5">
        <v>45085</v>
      </c>
      <c r="M105" s="5">
        <v>45086</v>
      </c>
      <c r="N105">
        <v>10.074</v>
      </c>
      <c r="O105">
        <v>686</v>
      </c>
      <c r="P105">
        <v>186935000</v>
      </c>
      <c r="Q105">
        <v>1</v>
      </c>
      <c r="R105" t="s">
        <v>185</v>
      </c>
      <c r="S105" s="5">
        <v>45089</v>
      </c>
      <c r="T105" s="7">
        <v>45090</v>
      </c>
      <c r="U105" s="8">
        <v>2.2759999999999998</v>
      </c>
      <c r="V105" s="8">
        <v>1.6040000000000001</v>
      </c>
      <c r="W105" s="8">
        <v>1.768</v>
      </c>
      <c r="X105" s="8">
        <v>1.8826666670000001</v>
      </c>
      <c r="Y105">
        <v>2.782380517</v>
      </c>
      <c r="Z105">
        <v>46.8</v>
      </c>
    </row>
    <row r="106" spans="1:26" x14ac:dyDescent="0.35">
      <c r="A106">
        <v>1</v>
      </c>
      <c r="B106">
        <v>1</v>
      </c>
      <c r="C106">
        <v>9</v>
      </c>
      <c r="D106">
        <v>9</v>
      </c>
      <c r="E106" s="2">
        <v>1</v>
      </c>
      <c r="F106">
        <v>27</v>
      </c>
      <c r="G106">
        <v>10</v>
      </c>
      <c r="H106" t="s">
        <v>49</v>
      </c>
      <c r="I106">
        <v>105</v>
      </c>
      <c r="J106" s="5">
        <v>44617</v>
      </c>
      <c r="K106">
        <v>0</v>
      </c>
      <c r="L106" s="5">
        <v>45085</v>
      </c>
      <c r="M106" s="5">
        <v>45086</v>
      </c>
      <c r="N106">
        <v>10.074</v>
      </c>
      <c r="O106">
        <v>686</v>
      </c>
      <c r="P106">
        <v>186935000</v>
      </c>
      <c r="Q106">
        <v>1</v>
      </c>
      <c r="R106" t="s">
        <v>186</v>
      </c>
      <c r="S106" s="5">
        <v>45089</v>
      </c>
      <c r="T106" s="7">
        <v>45090</v>
      </c>
      <c r="U106" s="8">
        <v>4.2480000000000002</v>
      </c>
      <c r="V106" s="8">
        <v>5.1260000000000003</v>
      </c>
      <c r="W106" s="8">
        <v>4.6859999999999999</v>
      </c>
      <c r="X106" s="8">
        <v>4.6866666669999999</v>
      </c>
      <c r="Y106">
        <v>17.242402890000001</v>
      </c>
      <c r="Z106">
        <v>46.8</v>
      </c>
    </row>
    <row r="107" spans="1:26" x14ac:dyDescent="0.35">
      <c r="A107">
        <v>1</v>
      </c>
      <c r="B107">
        <v>1</v>
      </c>
      <c r="C107">
        <v>9</v>
      </c>
      <c r="D107">
        <v>9</v>
      </c>
      <c r="E107" s="2">
        <v>2</v>
      </c>
      <c r="F107">
        <v>27</v>
      </c>
      <c r="G107">
        <v>10</v>
      </c>
      <c r="H107" t="s">
        <v>50</v>
      </c>
      <c r="I107">
        <v>106</v>
      </c>
      <c r="J107" s="5">
        <v>44602</v>
      </c>
      <c r="K107">
        <v>0</v>
      </c>
      <c r="L107" s="5">
        <v>45085</v>
      </c>
      <c r="M107" s="5">
        <v>45086</v>
      </c>
      <c r="N107">
        <v>10.074</v>
      </c>
      <c r="O107">
        <v>686</v>
      </c>
      <c r="P107">
        <v>186935000</v>
      </c>
      <c r="Q107">
        <v>1</v>
      </c>
      <c r="R107" t="s">
        <v>186</v>
      </c>
      <c r="S107" s="5">
        <v>45089</v>
      </c>
      <c r="T107" s="7">
        <v>45090</v>
      </c>
      <c r="U107" s="8">
        <v>3.6859999999999999</v>
      </c>
      <c r="V107" s="8">
        <v>3.9129999999999998</v>
      </c>
      <c r="W107" s="8">
        <v>3.492</v>
      </c>
      <c r="X107" s="8">
        <v>3.6970000000000001</v>
      </c>
      <c r="Y107">
        <v>10.729229999999999</v>
      </c>
      <c r="Z107">
        <v>46.8</v>
      </c>
    </row>
    <row r="108" spans="1:26" x14ac:dyDescent="0.35">
      <c r="A108">
        <v>1</v>
      </c>
      <c r="B108">
        <v>1</v>
      </c>
      <c r="C108">
        <v>9</v>
      </c>
      <c r="D108">
        <v>9</v>
      </c>
      <c r="E108" s="2">
        <v>3</v>
      </c>
      <c r="F108">
        <v>27</v>
      </c>
      <c r="G108">
        <v>10</v>
      </c>
      <c r="H108" t="s">
        <v>52</v>
      </c>
      <c r="I108">
        <v>107</v>
      </c>
      <c r="J108" s="5">
        <v>44608</v>
      </c>
      <c r="K108">
        <v>0</v>
      </c>
      <c r="L108" s="5">
        <v>45085</v>
      </c>
      <c r="M108" s="5">
        <v>45086</v>
      </c>
      <c r="N108">
        <v>10.074</v>
      </c>
      <c r="O108">
        <v>686</v>
      </c>
      <c r="P108">
        <v>186935000</v>
      </c>
      <c r="Q108">
        <v>1</v>
      </c>
      <c r="R108" t="s">
        <v>186</v>
      </c>
      <c r="S108" s="5">
        <v>45089</v>
      </c>
      <c r="T108" s="7">
        <v>45090</v>
      </c>
      <c r="U108" s="8">
        <v>1.7589999999999999</v>
      </c>
      <c r="V108" s="8">
        <v>1.2629999999999999</v>
      </c>
      <c r="W108" s="8">
        <v>1.8160000000000001</v>
      </c>
      <c r="X108" s="8">
        <v>1.6126666670000001</v>
      </c>
      <c r="Y108">
        <v>2.041544</v>
      </c>
      <c r="Z108">
        <v>46.8</v>
      </c>
    </row>
    <row r="109" spans="1:26" x14ac:dyDescent="0.35">
      <c r="A109">
        <v>1</v>
      </c>
      <c r="B109">
        <v>1</v>
      </c>
      <c r="C109">
        <v>9</v>
      </c>
      <c r="D109">
        <v>9</v>
      </c>
      <c r="E109" s="2">
        <v>4</v>
      </c>
      <c r="F109">
        <v>27</v>
      </c>
      <c r="G109">
        <v>10</v>
      </c>
      <c r="H109" t="s">
        <v>51</v>
      </c>
      <c r="I109">
        <v>108</v>
      </c>
      <c r="J109" s="5">
        <v>44617</v>
      </c>
      <c r="K109">
        <v>1</v>
      </c>
      <c r="L109" s="5">
        <v>45085</v>
      </c>
      <c r="M109" s="5">
        <v>45086</v>
      </c>
      <c r="N109">
        <v>10.074</v>
      </c>
      <c r="O109">
        <v>686</v>
      </c>
      <c r="P109">
        <v>186935000</v>
      </c>
      <c r="Q109">
        <v>1</v>
      </c>
      <c r="R109" t="s">
        <v>186</v>
      </c>
      <c r="S109" s="5">
        <v>45089</v>
      </c>
      <c r="T109" s="7">
        <v>45090</v>
      </c>
      <c r="U109" s="8">
        <v>5.6689999999999996</v>
      </c>
      <c r="V109" s="8">
        <v>6.085</v>
      </c>
      <c r="W109" s="8">
        <v>5.8150000000000004</v>
      </c>
      <c r="X109" s="8">
        <v>5.8563333330000003</v>
      </c>
      <c r="Y109">
        <v>26.9228624</v>
      </c>
      <c r="Z109">
        <v>46.8</v>
      </c>
    </row>
    <row r="110" spans="1:26" x14ac:dyDescent="0.35">
      <c r="A110">
        <v>1</v>
      </c>
      <c r="B110">
        <v>1</v>
      </c>
      <c r="C110">
        <v>9</v>
      </c>
      <c r="D110">
        <v>9</v>
      </c>
      <c r="E110" s="2">
        <v>5</v>
      </c>
      <c r="F110">
        <v>27</v>
      </c>
      <c r="G110">
        <v>5</v>
      </c>
      <c r="H110" t="s">
        <v>49</v>
      </c>
      <c r="I110">
        <v>109</v>
      </c>
      <c r="J110" s="5">
        <v>44721</v>
      </c>
      <c r="K110">
        <v>0</v>
      </c>
      <c r="L110" s="5">
        <v>45085</v>
      </c>
      <c r="M110" s="5">
        <v>45086</v>
      </c>
      <c r="N110">
        <v>10.074</v>
      </c>
      <c r="O110">
        <v>686</v>
      </c>
      <c r="P110">
        <v>186935000</v>
      </c>
      <c r="Q110">
        <v>1</v>
      </c>
      <c r="R110" t="s">
        <v>186</v>
      </c>
      <c r="S110" s="5">
        <v>45089</v>
      </c>
      <c r="T110" s="7">
        <v>45090</v>
      </c>
      <c r="U110" s="8">
        <v>1.732</v>
      </c>
      <c r="V110" s="8">
        <v>1.2509999999999999</v>
      </c>
      <c r="W110" s="8">
        <v>1.7490000000000001</v>
      </c>
      <c r="X110" s="8">
        <v>1.5773333329999999</v>
      </c>
      <c r="Y110">
        <v>1.95306</v>
      </c>
      <c r="Z110">
        <v>46.8</v>
      </c>
    </row>
    <row r="111" spans="1:26" x14ac:dyDescent="0.35">
      <c r="A111">
        <v>1</v>
      </c>
      <c r="B111">
        <v>1</v>
      </c>
      <c r="C111">
        <v>9</v>
      </c>
      <c r="D111">
        <v>9</v>
      </c>
      <c r="E111" s="2">
        <v>6</v>
      </c>
      <c r="F111">
        <v>27</v>
      </c>
      <c r="G111">
        <v>5</v>
      </c>
      <c r="H111" t="s">
        <v>50</v>
      </c>
      <c r="I111">
        <v>110</v>
      </c>
      <c r="J111" s="5">
        <v>44721</v>
      </c>
      <c r="K111">
        <v>0</v>
      </c>
      <c r="L111" s="5">
        <v>45085</v>
      </c>
      <c r="M111" s="5">
        <v>45086</v>
      </c>
      <c r="N111">
        <v>10.074</v>
      </c>
      <c r="O111">
        <v>686</v>
      </c>
      <c r="P111">
        <v>186935000</v>
      </c>
      <c r="Q111">
        <v>1</v>
      </c>
      <c r="R111" t="s">
        <v>186</v>
      </c>
      <c r="S111" s="5">
        <v>45089</v>
      </c>
      <c r="T111" s="7">
        <v>45090</v>
      </c>
      <c r="U111" s="8">
        <v>1.2649999999999999</v>
      </c>
      <c r="V111" s="8">
        <v>1.3</v>
      </c>
      <c r="W111" s="8">
        <v>1.3129999999999999</v>
      </c>
      <c r="X111" s="8">
        <v>1.292666667</v>
      </c>
      <c r="Y111">
        <v>1.3117248800000001</v>
      </c>
      <c r="Z111">
        <v>46.8</v>
      </c>
    </row>
    <row r="112" spans="1:26" x14ac:dyDescent="0.35">
      <c r="A112">
        <v>1</v>
      </c>
      <c r="B112">
        <v>1</v>
      </c>
      <c r="C112">
        <v>9</v>
      </c>
      <c r="D112">
        <v>9</v>
      </c>
      <c r="E112" s="2">
        <v>7</v>
      </c>
      <c r="F112">
        <v>27</v>
      </c>
      <c r="G112">
        <v>5</v>
      </c>
      <c r="H112" t="s">
        <v>52</v>
      </c>
      <c r="I112">
        <v>111</v>
      </c>
      <c r="J112" s="5">
        <v>44624</v>
      </c>
      <c r="K112">
        <v>1</v>
      </c>
      <c r="L112" s="5">
        <v>45085</v>
      </c>
      <c r="M112" s="5">
        <v>45086</v>
      </c>
      <c r="N112">
        <v>10.074</v>
      </c>
      <c r="O112">
        <v>686</v>
      </c>
      <c r="P112">
        <v>186935000</v>
      </c>
      <c r="Q112">
        <v>1</v>
      </c>
      <c r="R112" t="s">
        <v>186</v>
      </c>
      <c r="S112" s="5">
        <v>45089</v>
      </c>
      <c r="T112" s="7">
        <v>45090</v>
      </c>
      <c r="U112" s="8">
        <v>3.6240000000000001</v>
      </c>
      <c r="V112" s="8">
        <v>4.4630000000000001</v>
      </c>
      <c r="W112" s="8">
        <v>4.125</v>
      </c>
      <c r="X112" s="8">
        <v>4.0706666670000002</v>
      </c>
      <c r="Y112">
        <v>13.007706000000001</v>
      </c>
      <c r="Z112">
        <v>46.8</v>
      </c>
    </row>
    <row r="113" spans="1:26" x14ac:dyDescent="0.35">
      <c r="A113">
        <v>1</v>
      </c>
      <c r="B113">
        <v>1</v>
      </c>
      <c r="C113">
        <v>9</v>
      </c>
      <c r="D113">
        <v>9</v>
      </c>
      <c r="E113" s="2">
        <v>8</v>
      </c>
      <c r="F113">
        <v>27</v>
      </c>
      <c r="G113">
        <v>5</v>
      </c>
      <c r="H113" t="s">
        <v>51</v>
      </c>
      <c r="I113">
        <v>112</v>
      </c>
      <c r="J113" s="5">
        <v>44624</v>
      </c>
      <c r="K113">
        <v>1</v>
      </c>
      <c r="L113" s="5">
        <v>45085</v>
      </c>
      <c r="M113" s="5">
        <v>45086</v>
      </c>
      <c r="N113">
        <v>10.074</v>
      </c>
      <c r="O113">
        <v>686</v>
      </c>
      <c r="P113">
        <v>186935000</v>
      </c>
      <c r="Q113">
        <v>1</v>
      </c>
      <c r="R113" t="s">
        <v>186</v>
      </c>
      <c r="S113" s="5">
        <v>45089</v>
      </c>
      <c r="T113" s="7">
        <v>45090</v>
      </c>
      <c r="U113" s="8">
        <v>7.1219999999999999</v>
      </c>
      <c r="V113" s="8">
        <v>6.7469999999999999</v>
      </c>
      <c r="W113" s="8">
        <v>7.1820000000000004</v>
      </c>
      <c r="X113" s="8">
        <v>7.0170000000000003</v>
      </c>
      <c r="Y113">
        <v>38.652056000000002</v>
      </c>
      <c r="Z113">
        <v>46.8</v>
      </c>
    </row>
    <row r="114" spans="1:26" x14ac:dyDescent="0.35">
      <c r="A114">
        <v>1</v>
      </c>
      <c r="B114">
        <v>1</v>
      </c>
      <c r="C114">
        <v>9</v>
      </c>
      <c r="D114">
        <v>9</v>
      </c>
      <c r="E114" s="2">
        <v>9</v>
      </c>
      <c r="F114">
        <v>30</v>
      </c>
      <c r="G114">
        <v>1</v>
      </c>
      <c r="H114" t="s">
        <v>49</v>
      </c>
      <c r="I114">
        <v>113</v>
      </c>
      <c r="J114" s="5">
        <v>45076</v>
      </c>
      <c r="K114">
        <v>1</v>
      </c>
      <c r="L114" s="5">
        <v>45085</v>
      </c>
      <c r="M114" s="5">
        <v>45086</v>
      </c>
      <c r="N114">
        <v>10.074</v>
      </c>
      <c r="O114">
        <v>686</v>
      </c>
      <c r="P114">
        <v>186935000</v>
      </c>
      <c r="Q114">
        <v>1</v>
      </c>
      <c r="R114" t="s">
        <v>186</v>
      </c>
      <c r="S114" s="5">
        <v>45089</v>
      </c>
      <c r="T114" s="7">
        <v>45090</v>
      </c>
      <c r="U114" s="8">
        <v>2.8319999999999999</v>
      </c>
      <c r="V114" s="8">
        <v>2.415</v>
      </c>
      <c r="W114" s="8">
        <v>2.7719999999999998</v>
      </c>
      <c r="X114" s="8">
        <v>2.673</v>
      </c>
      <c r="Y114">
        <v>5.6087689999999997</v>
      </c>
      <c r="Z114">
        <v>46.8</v>
      </c>
    </row>
    <row r="115" spans="1:26" x14ac:dyDescent="0.35">
      <c r="A115">
        <v>1</v>
      </c>
      <c r="B115">
        <v>1</v>
      </c>
      <c r="C115">
        <v>9</v>
      </c>
      <c r="D115">
        <v>9</v>
      </c>
      <c r="E115" s="2">
        <v>10</v>
      </c>
      <c r="F115">
        <v>30</v>
      </c>
      <c r="G115">
        <v>1</v>
      </c>
      <c r="H115" t="s">
        <v>51</v>
      </c>
      <c r="I115">
        <v>114</v>
      </c>
      <c r="J115" s="5">
        <v>45076</v>
      </c>
      <c r="K115">
        <v>1</v>
      </c>
      <c r="L115" s="5">
        <v>45085</v>
      </c>
      <c r="M115" s="5">
        <v>45086</v>
      </c>
      <c r="N115">
        <v>10.074</v>
      </c>
      <c r="O115">
        <v>686</v>
      </c>
      <c r="P115">
        <v>186935000</v>
      </c>
      <c r="Q115">
        <v>1</v>
      </c>
      <c r="R115" t="s">
        <v>186</v>
      </c>
      <c r="S115" s="5">
        <v>45089</v>
      </c>
      <c r="T115" s="7">
        <v>45090</v>
      </c>
      <c r="U115" s="8">
        <v>4.6459999999999999</v>
      </c>
      <c r="V115" s="8">
        <v>4.415</v>
      </c>
      <c r="W115" s="8">
        <v>4.5819999999999999</v>
      </c>
      <c r="X115" s="8">
        <v>4.5476666669999997</v>
      </c>
      <c r="Y115">
        <v>16.23479</v>
      </c>
      <c r="Z115">
        <v>46.8</v>
      </c>
    </row>
    <row r="116" spans="1:26" x14ac:dyDescent="0.35">
      <c r="A116">
        <v>1</v>
      </c>
      <c r="B116">
        <v>1</v>
      </c>
      <c r="C116">
        <v>9</v>
      </c>
      <c r="D116">
        <v>9</v>
      </c>
      <c r="E116" s="2">
        <v>11</v>
      </c>
      <c r="F116">
        <v>27</v>
      </c>
      <c r="G116">
        <v>1</v>
      </c>
      <c r="H116" t="s">
        <v>50</v>
      </c>
      <c r="I116">
        <v>115</v>
      </c>
      <c r="J116" s="5">
        <v>45072</v>
      </c>
      <c r="K116">
        <v>1</v>
      </c>
      <c r="L116" s="5">
        <v>45085</v>
      </c>
      <c r="M116" s="5">
        <v>45086</v>
      </c>
      <c r="N116">
        <v>10.074</v>
      </c>
      <c r="O116">
        <v>686</v>
      </c>
      <c r="P116">
        <v>186935000</v>
      </c>
      <c r="Q116">
        <v>1</v>
      </c>
      <c r="R116" t="s">
        <v>186</v>
      </c>
      <c r="S116" s="5">
        <v>45089</v>
      </c>
      <c r="T116" s="7">
        <v>45090</v>
      </c>
      <c r="U116" s="8">
        <v>4.0890000000000004</v>
      </c>
      <c r="V116" s="8">
        <v>3.581</v>
      </c>
      <c r="W116" s="8">
        <v>3.8319999999999999</v>
      </c>
      <c r="X116" s="8">
        <v>3.8340000000000001</v>
      </c>
      <c r="Y116">
        <v>11.539149999999999</v>
      </c>
      <c r="Z116">
        <v>46.8</v>
      </c>
    </row>
    <row r="117" spans="1:26" x14ac:dyDescent="0.35">
      <c r="A117">
        <v>1</v>
      </c>
      <c r="B117">
        <v>1</v>
      </c>
      <c r="C117">
        <v>9</v>
      </c>
      <c r="D117">
        <v>9</v>
      </c>
      <c r="E117" s="2">
        <v>12</v>
      </c>
      <c r="F117" t="s">
        <v>184</v>
      </c>
      <c r="G117" t="s">
        <v>184</v>
      </c>
      <c r="H117" t="s">
        <v>184</v>
      </c>
      <c r="I117">
        <v>116</v>
      </c>
      <c r="J117" t="s">
        <v>184</v>
      </c>
      <c r="K117">
        <v>0</v>
      </c>
      <c r="L117" s="5">
        <v>45085</v>
      </c>
      <c r="M117" s="5">
        <v>45086</v>
      </c>
      <c r="N117">
        <v>10.074</v>
      </c>
      <c r="O117">
        <v>686</v>
      </c>
      <c r="P117">
        <v>186935000</v>
      </c>
      <c r="Q117">
        <v>1</v>
      </c>
      <c r="R117" t="s">
        <v>186</v>
      </c>
      <c r="S117" s="5">
        <v>45089</v>
      </c>
      <c r="T117" s="7">
        <v>45090</v>
      </c>
      <c r="U117" s="8">
        <v>1.2929999999999999</v>
      </c>
      <c r="V117" s="8">
        <v>1.333</v>
      </c>
      <c r="W117" s="8">
        <v>1.2490000000000001</v>
      </c>
      <c r="X117" s="8">
        <v>1.2916666670000001</v>
      </c>
      <c r="Y117">
        <v>1.3096961810000001</v>
      </c>
      <c r="Z117">
        <v>46.8</v>
      </c>
    </row>
    <row r="118" spans="1:26" x14ac:dyDescent="0.35">
      <c r="A118">
        <v>1</v>
      </c>
      <c r="B118">
        <v>1</v>
      </c>
      <c r="C118">
        <v>9</v>
      </c>
      <c r="D118">
        <v>9</v>
      </c>
      <c r="E118" s="2">
        <v>13</v>
      </c>
      <c r="F118">
        <v>27</v>
      </c>
      <c r="G118">
        <v>1</v>
      </c>
      <c r="H118" t="s">
        <v>187</v>
      </c>
      <c r="I118">
        <v>117</v>
      </c>
      <c r="J118" t="s">
        <v>184</v>
      </c>
      <c r="K118">
        <v>1</v>
      </c>
      <c r="L118" s="5">
        <v>45085</v>
      </c>
      <c r="M118" s="5">
        <v>45086</v>
      </c>
      <c r="N118">
        <v>10.074</v>
      </c>
      <c r="O118">
        <v>686</v>
      </c>
      <c r="P118">
        <v>186935000</v>
      </c>
      <c r="Q118">
        <v>1</v>
      </c>
      <c r="R118" t="s">
        <v>186</v>
      </c>
      <c r="S118" s="5">
        <v>45089</v>
      </c>
      <c r="T118" s="7">
        <v>45090</v>
      </c>
      <c r="U118" s="8">
        <v>1.3740000000000001</v>
      </c>
      <c r="V118" s="8">
        <v>1.397</v>
      </c>
      <c r="W118" s="8">
        <v>1.409</v>
      </c>
      <c r="X118" s="8">
        <v>1.393333333</v>
      </c>
      <c r="Y118">
        <v>1.5239815000000001</v>
      </c>
      <c r="Z118">
        <v>46.8</v>
      </c>
    </row>
    <row r="119" spans="1:26" x14ac:dyDescent="0.35">
      <c r="A119">
        <v>1</v>
      </c>
      <c r="B119">
        <v>1</v>
      </c>
      <c r="C119">
        <v>10</v>
      </c>
      <c r="D119">
        <v>10</v>
      </c>
      <c r="E119" s="2">
        <v>1</v>
      </c>
      <c r="F119">
        <v>30</v>
      </c>
      <c r="G119">
        <v>10</v>
      </c>
      <c r="H119" t="s">
        <v>49</v>
      </c>
      <c r="I119">
        <v>118</v>
      </c>
      <c r="J119" s="5">
        <v>44712</v>
      </c>
      <c r="K119">
        <v>0</v>
      </c>
      <c r="L119" s="5">
        <v>45085</v>
      </c>
      <c r="M119" s="5">
        <v>45086</v>
      </c>
      <c r="N119">
        <v>10.074</v>
      </c>
      <c r="O119">
        <v>686</v>
      </c>
      <c r="P119">
        <v>186935000</v>
      </c>
      <c r="Q119">
        <v>1</v>
      </c>
      <c r="R119" t="s">
        <v>185</v>
      </c>
      <c r="S119" s="5">
        <v>45089</v>
      </c>
      <c r="T119" s="7">
        <v>45090</v>
      </c>
      <c r="U119" s="8">
        <v>1.996</v>
      </c>
      <c r="V119" s="8">
        <v>1.1499999999999999</v>
      </c>
      <c r="W119" s="8">
        <v>1.4930000000000001</v>
      </c>
      <c r="X119" s="8">
        <v>1.546333333</v>
      </c>
      <c r="Y119">
        <v>1.8770502099999999</v>
      </c>
      <c r="Z119">
        <v>46.8</v>
      </c>
    </row>
    <row r="120" spans="1:26" x14ac:dyDescent="0.35">
      <c r="A120">
        <v>1</v>
      </c>
      <c r="B120">
        <v>1</v>
      </c>
      <c r="C120">
        <v>10</v>
      </c>
      <c r="D120">
        <v>10</v>
      </c>
      <c r="E120" s="2">
        <v>2</v>
      </c>
      <c r="F120">
        <v>30</v>
      </c>
      <c r="G120">
        <v>10</v>
      </c>
      <c r="H120" t="s">
        <v>52</v>
      </c>
      <c r="I120">
        <v>119</v>
      </c>
      <c r="J120" s="5">
        <v>44714</v>
      </c>
      <c r="K120">
        <v>0</v>
      </c>
      <c r="L120" s="5">
        <v>45085</v>
      </c>
      <c r="M120" s="5">
        <v>45086</v>
      </c>
      <c r="N120">
        <v>10.074</v>
      </c>
      <c r="O120">
        <v>686</v>
      </c>
      <c r="P120">
        <v>186935000</v>
      </c>
      <c r="Q120">
        <v>1</v>
      </c>
      <c r="R120" t="s">
        <v>185</v>
      </c>
      <c r="S120" s="5">
        <v>45089</v>
      </c>
      <c r="T120" s="7">
        <v>45090</v>
      </c>
      <c r="U120" s="8">
        <v>1.452</v>
      </c>
      <c r="V120" s="8">
        <v>0.84899999999999998</v>
      </c>
      <c r="W120" s="8">
        <v>1.04</v>
      </c>
      <c r="X120" s="8">
        <v>1.1136666669999999</v>
      </c>
      <c r="Y120">
        <v>0.97359854400000001</v>
      </c>
      <c r="Z120">
        <v>46.8</v>
      </c>
    </row>
    <row r="121" spans="1:26" x14ac:dyDescent="0.35">
      <c r="A121">
        <v>1</v>
      </c>
      <c r="B121">
        <v>1</v>
      </c>
      <c r="C121">
        <v>10</v>
      </c>
      <c r="D121">
        <v>10</v>
      </c>
      <c r="E121" s="2">
        <v>3</v>
      </c>
      <c r="F121">
        <v>30</v>
      </c>
      <c r="G121">
        <v>10</v>
      </c>
      <c r="H121" t="s">
        <v>51</v>
      </c>
      <c r="I121">
        <v>120</v>
      </c>
      <c r="J121" s="5">
        <v>44712</v>
      </c>
      <c r="K121">
        <v>0</v>
      </c>
      <c r="L121" s="5">
        <v>45085</v>
      </c>
      <c r="M121" s="5">
        <v>45086</v>
      </c>
      <c r="N121">
        <v>10.074</v>
      </c>
      <c r="O121">
        <v>686</v>
      </c>
      <c r="P121">
        <v>186935000</v>
      </c>
      <c r="Q121">
        <v>1</v>
      </c>
      <c r="R121" t="s">
        <v>185</v>
      </c>
      <c r="S121" s="5">
        <v>45089</v>
      </c>
      <c r="T121" s="5">
        <v>45090</v>
      </c>
      <c r="U121">
        <v>1.2150000000000001</v>
      </c>
      <c r="V121">
        <v>1.103</v>
      </c>
      <c r="W121">
        <v>0.98399999999999999</v>
      </c>
      <c r="X121">
        <v>1.100666667</v>
      </c>
      <c r="Y121">
        <v>0.95100168269999996</v>
      </c>
      <c r="Z121">
        <v>46.8</v>
      </c>
    </row>
    <row r="122" spans="1:26" x14ac:dyDescent="0.35">
      <c r="A122">
        <v>1</v>
      </c>
      <c r="B122">
        <v>1</v>
      </c>
      <c r="C122">
        <v>10</v>
      </c>
      <c r="D122">
        <v>10</v>
      </c>
      <c r="E122" s="2">
        <v>4</v>
      </c>
      <c r="F122">
        <v>32</v>
      </c>
      <c r="G122">
        <v>10</v>
      </c>
      <c r="H122" t="s">
        <v>49</v>
      </c>
      <c r="I122">
        <v>121</v>
      </c>
      <c r="J122" s="5">
        <v>44700</v>
      </c>
      <c r="K122">
        <v>0</v>
      </c>
      <c r="L122" s="5">
        <v>45085</v>
      </c>
      <c r="M122" s="5">
        <v>45086</v>
      </c>
      <c r="N122">
        <v>10.074</v>
      </c>
      <c r="O122">
        <v>686</v>
      </c>
      <c r="P122">
        <v>186935000</v>
      </c>
      <c r="Q122">
        <v>1</v>
      </c>
      <c r="R122" t="s">
        <v>185</v>
      </c>
      <c r="S122" s="5">
        <v>45089</v>
      </c>
      <c r="T122" s="5">
        <v>45090</v>
      </c>
      <c r="U122">
        <v>0.97499999999999998</v>
      </c>
      <c r="V122">
        <v>1.0880000000000001</v>
      </c>
      <c r="W122">
        <v>1.04</v>
      </c>
      <c r="X122">
        <v>1.034333333</v>
      </c>
      <c r="Y122">
        <v>0.83982867000000005</v>
      </c>
      <c r="Z122">
        <v>46.8</v>
      </c>
    </row>
    <row r="123" spans="1:26" x14ac:dyDescent="0.35">
      <c r="A123">
        <v>1</v>
      </c>
      <c r="B123">
        <v>1</v>
      </c>
      <c r="C123">
        <v>10</v>
      </c>
      <c r="D123">
        <v>10</v>
      </c>
      <c r="E123" s="2">
        <v>5</v>
      </c>
      <c r="F123">
        <v>32</v>
      </c>
      <c r="G123">
        <v>10</v>
      </c>
      <c r="H123" t="s">
        <v>50</v>
      </c>
      <c r="I123">
        <v>122</v>
      </c>
      <c r="J123" s="5">
        <v>45084</v>
      </c>
      <c r="K123">
        <v>1</v>
      </c>
      <c r="L123" s="5">
        <v>45085</v>
      </c>
      <c r="M123" s="5">
        <v>45086</v>
      </c>
      <c r="N123">
        <v>10.074</v>
      </c>
      <c r="O123">
        <v>686</v>
      </c>
      <c r="P123">
        <v>186935000</v>
      </c>
      <c r="Q123">
        <v>1</v>
      </c>
      <c r="R123" t="s">
        <v>185</v>
      </c>
      <c r="S123" s="5">
        <v>45089</v>
      </c>
      <c r="T123" s="5">
        <v>45090</v>
      </c>
      <c r="U123">
        <v>2.62</v>
      </c>
      <c r="V123">
        <v>1.653</v>
      </c>
      <c r="W123">
        <v>2.2869999999999999</v>
      </c>
      <c r="X123">
        <v>2.1866666669999999</v>
      </c>
      <c r="Y123">
        <v>3.7534862200000001</v>
      </c>
      <c r="Z123">
        <v>46.8</v>
      </c>
    </row>
    <row r="124" spans="1:26" x14ac:dyDescent="0.35">
      <c r="A124">
        <v>1</v>
      </c>
      <c r="B124">
        <v>1</v>
      </c>
      <c r="C124">
        <v>10</v>
      </c>
      <c r="D124">
        <v>10</v>
      </c>
      <c r="E124" s="2">
        <v>6</v>
      </c>
      <c r="F124">
        <v>32</v>
      </c>
      <c r="G124">
        <v>10</v>
      </c>
      <c r="H124" t="s">
        <v>52</v>
      </c>
      <c r="I124">
        <v>123</v>
      </c>
      <c r="J124" s="5">
        <v>45072</v>
      </c>
      <c r="K124">
        <v>1</v>
      </c>
      <c r="L124" s="5">
        <v>45085</v>
      </c>
      <c r="M124" s="5">
        <v>45086</v>
      </c>
      <c r="N124">
        <v>10.074</v>
      </c>
      <c r="O124">
        <v>686</v>
      </c>
      <c r="P124">
        <v>186935000</v>
      </c>
      <c r="Q124">
        <v>1</v>
      </c>
      <c r="R124" t="s">
        <v>185</v>
      </c>
      <c r="S124" s="5">
        <v>45089</v>
      </c>
      <c r="T124" s="5">
        <v>45090</v>
      </c>
      <c r="U124">
        <v>5.1269999999999998</v>
      </c>
      <c r="V124">
        <v>5.0220000000000002</v>
      </c>
      <c r="W124">
        <v>5.056</v>
      </c>
      <c r="X124">
        <v>5.068333333</v>
      </c>
      <c r="Y124">
        <v>20.165082099999999</v>
      </c>
      <c r="Z124">
        <v>46.8</v>
      </c>
    </row>
    <row r="125" spans="1:26" x14ac:dyDescent="0.35">
      <c r="A125">
        <v>1</v>
      </c>
      <c r="B125">
        <v>1</v>
      </c>
      <c r="C125">
        <v>10</v>
      </c>
      <c r="D125">
        <v>10</v>
      </c>
      <c r="E125" s="2">
        <v>7</v>
      </c>
      <c r="F125">
        <v>32</v>
      </c>
      <c r="G125">
        <v>10</v>
      </c>
      <c r="H125" t="s">
        <v>51</v>
      </c>
      <c r="I125">
        <v>124</v>
      </c>
      <c r="J125" s="5">
        <v>45072</v>
      </c>
      <c r="K125">
        <v>1</v>
      </c>
      <c r="L125" s="5">
        <v>45085</v>
      </c>
      <c r="M125" s="5">
        <v>45086</v>
      </c>
      <c r="N125">
        <v>10.074</v>
      </c>
      <c r="O125">
        <v>686</v>
      </c>
      <c r="P125">
        <v>186935000</v>
      </c>
      <c r="Q125">
        <v>1</v>
      </c>
      <c r="R125" t="s">
        <v>185</v>
      </c>
      <c r="S125" s="5">
        <v>45089</v>
      </c>
      <c r="T125" s="5">
        <v>45090</v>
      </c>
      <c r="U125">
        <v>3.2650000000000001</v>
      </c>
      <c r="V125">
        <v>3.81</v>
      </c>
      <c r="W125">
        <v>3.4249999999999998</v>
      </c>
      <c r="X125">
        <v>3.5</v>
      </c>
      <c r="Y125">
        <v>9.6162500000000009</v>
      </c>
      <c r="Z125">
        <v>46.8</v>
      </c>
    </row>
    <row r="126" spans="1:26" s="9" customFormat="1" x14ac:dyDescent="0.35">
      <c r="A126" s="9">
        <v>1</v>
      </c>
      <c r="B126" s="9">
        <v>1</v>
      </c>
      <c r="C126" s="9">
        <v>10</v>
      </c>
      <c r="D126" s="9">
        <v>10</v>
      </c>
      <c r="E126" s="10">
        <v>8</v>
      </c>
      <c r="F126" s="9">
        <v>27</v>
      </c>
      <c r="G126" s="9">
        <v>5</v>
      </c>
      <c r="H126" s="9" t="s">
        <v>49</v>
      </c>
      <c r="I126" s="9">
        <v>125</v>
      </c>
      <c r="J126" s="11">
        <v>44721</v>
      </c>
      <c r="K126" s="9">
        <v>0</v>
      </c>
      <c r="L126" s="5">
        <v>45085</v>
      </c>
      <c r="M126" s="11">
        <v>45086</v>
      </c>
      <c r="N126">
        <v>10.074</v>
      </c>
      <c r="O126">
        <v>686</v>
      </c>
      <c r="P126">
        <v>186935000</v>
      </c>
      <c r="Q126" s="9">
        <v>1</v>
      </c>
      <c r="R126" s="9" t="s">
        <v>185</v>
      </c>
      <c r="S126" s="5">
        <v>45089</v>
      </c>
      <c r="T126" s="11">
        <v>45090</v>
      </c>
      <c r="U126" s="9">
        <v>1.4610000000000001</v>
      </c>
      <c r="V126" s="9">
        <v>1.2090000000000001</v>
      </c>
      <c r="W126" s="9">
        <v>1.115</v>
      </c>
      <c r="X126">
        <v>1.2616666670000001</v>
      </c>
      <c r="Y126">
        <v>1.2495651000000001</v>
      </c>
      <c r="Z126">
        <v>46.8</v>
      </c>
    </row>
    <row r="127" spans="1:26" s="9" customFormat="1" x14ac:dyDescent="0.35">
      <c r="A127" s="9">
        <v>1</v>
      </c>
      <c r="B127" s="9">
        <v>1</v>
      </c>
      <c r="C127" s="9">
        <v>10</v>
      </c>
      <c r="D127" s="9">
        <v>10</v>
      </c>
      <c r="E127" s="10">
        <v>9</v>
      </c>
      <c r="F127" s="9">
        <v>27</v>
      </c>
      <c r="G127" s="9">
        <v>5</v>
      </c>
      <c r="H127" s="9" t="s">
        <v>50</v>
      </c>
      <c r="I127" s="9">
        <v>126</v>
      </c>
      <c r="J127" s="11">
        <v>44721</v>
      </c>
      <c r="K127" s="9">
        <v>0</v>
      </c>
      <c r="L127" s="5">
        <v>45085</v>
      </c>
      <c r="M127" s="11">
        <v>45086</v>
      </c>
      <c r="N127">
        <v>10.074</v>
      </c>
      <c r="O127">
        <v>686</v>
      </c>
      <c r="P127">
        <v>186935000</v>
      </c>
      <c r="Q127" s="9">
        <v>1</v>
      </c>
      <c r="R127" s="9" t="s">
        <v>185</v>
      </c>
      <c r="S127" s="5">
        <v>45089</v>
      </c>
      <c r="T127" s="11">
        <v>45090</v>
      </c>
      <c r="U127" s="9">
        <v>1.0900000000000001</v>
      </c>
      <c r="V127" s="9">
        <v>1.3320000000000001</v>
      </c>
      <c r="W127" s="9">
        <v>1.3260000000000001</v>
      </c>
      <c r="X127">
        <v>1.249333333</v>
      </c>
      <c r="Y127">
        <v>1.225254514</v>
      </c>
      <c r="Z127">
        <v>46.8</v>
      </c>
    </row>
    <row r="128" spans="1:26" x14ac:dyDescent="0.35">
      <c r="A128">
        <v>1</v>
      </c>
      <c r="B128">
        <v>1</v>
      </c>
      <c r="C128">
        <v>10</v>
      </c>
      <c r="D128">
        <v>10</v>
      </c>
      <c r="E128" s="2">
        <v>10</v>
      </c>
      <c r="F128">
        <v>27</v>
      </c>
      <c r="G128">
        <v>5</v>
      </c>
      <c r="H128" t="s">
        <v>52</v>
      </c>
      <c r="I128">
        <v>127</v>
      </c>
      <c r="J128" s="5">
        <v>44593</v>
      </c>
      <c r="K128">
        <v>0</v>
      </c>
      <c r="L128" s="5">
        <v>45085</v>
      </c>
      <c r="M128" s="5">
        <v>45086</v>
      </c>
      <c r="N128">
        <v>10.074</v>
      </c>
      <c r="O128">
        <v>686</v>
      </c>
      <c r="P128">
        <v>186935000</v>
      </c>
      <c r="Q128">
        <v>1</v>
      </c>
      <c r="R128" t="s">
        <v>185</v>
      </c>
      <c r="S128" s="5">
        <v>45089</v>
      </c>
      <c r="T128" s="5">
        <v>45090</v>
      </c>
      <c r="U128">
        <v>1.2110000000000001</v>
      </c>
      <c r="V128">
        <v>1.3360000000000001</v>
      </c>
      <c r="W128">
        <v>1.276</v>
      </c>
      <c r="X128">
        <v>1.274333333</v>
      </c>
      <c r="Y128">
        <v>1.2747809999999999</v>
      </c>
      <c r="Z128">
        <v>46.8</v>
      </c>
    </row>
    <row r="129" spans="1:26" x14ac:dyDescent="0.35">
      <c r="A129">
        <v>1</v>
      </c>
      <c r="B129">
        <v>1</v>
      </c>
      <c r="C129">
        <v>10</v>
      </c>
      <c r="D129">
        <v>10</v>
      </c>
      <c r="E129" s="2">
        <v>11</v>
      </c>
      <c r="F129">
        <v>27</v>
      </c>
      <c r="G129">
        <v>5</v>
      </c>
      <c r="H129" t="s">
        <v>51</v>
      </c>
      <c r="I129">
        <v>128</v>
      </c>
      <c r="J129" s="5">
        <v>44721</v>
      </c>
      <c r="K129">
        <v>0</v>
      </c>
      <c r="L129" s="5">
        <v>45085</v>
      </c>
      <c r="M129" s="5">
        <v>45086</v>
      </c>
      <c r="N129">
        <v>10.074</v>
      </c>
      <c r="O129">
        <v>686</v>
      </c>
      <c r="P129">
        <v>186935000</v>
      </c>
      <c r="Q129">
        <v>1</v>
      </c>
      <c r="R129" t="s">
        <v>185</v>
      </c>
      <c r="S129" s="5">
        <v>45089</v>
      </c>
      <c r="T129" s="5">
        <v>45090</v>
      </c>
      <c r="U129">
        <v>1.2150000000000001</v>
      </c>
      <c r="V129">
        <v>1.149</v>
      </c>
      <c r="W129">
        <v>1.224</v>
      </c>
      <c r="X129">
        <v>1.196</v>
      </c>
      <c r="Y129">
        <v>1.1228765599999999</v>
      </c>
      <c r="Z129">
        <v>46.8</v>
      </c>
    </row>
    <row r="130" spans="1:26" x14ac:dyDescent="0.35">
      <c r="A130">
        <v>1</v>
      </c>
      <c r="B130">
        <v>1</v>
      </c>
      <c r="C130">
        <v>10</v>
      </c>
      <c r="D130">
        <v>10</v>
      </c>
      <c r="E130" s="2">
        <v>12</v>
      </c>
      <c r="F130">
        <v>32</v>
      </c>
      <c r="G130">
        <v>15</v>
      </c>
      <c r="H130" t="s">
        <v>49</v>
      </c>
      <c r="I130">
        <v>129</v>
      </c>
      <c r="J130" s="5">
        <v>45084</v>
      </c>
      <c r="K130">
        <v>1</v>
      </c>
      <c r="L130" s="5">
        <v>45085</v>
      </c>
      <c r="M130" s="5">
        <v>45086</v>
      </c>
      <c r="N130">
        <v>10.074</v>
      </c>
      <c r="O130">
        <v>686</v>
      </c>
      <c r="P130">
        <v>186935000</v>
      </c>
      <c r="Q130">
        <v>1</v>
      </c>
      <c r="R130" t="s">
        <v>185</v>
      </c>
      <c r="S130" s="5">
        <v>45089</v>
      </c>
      <c r="T130" s="5">
        <v>45090</v>
      </c>
      <c r="U130">
        <v>4.5970000000000004</v>
      </c>
      <c r="V130">
        <v>3.3879999999999999</v>
      </c>
      <c r="W130">
        <v>4.4210000000000003</v>
      </c>
      <c r="X130">
        <v>4.1353333330000002</v>
      </c>
      <c r="Y130">
        <v>13.42427069</v>
      </c>
      <c r="Z130">
        <v>46.8</v>
      </c>
    </row>
    <row r="131" spans="1:26" x14ac:dyDescent="0.35">
      <c r="A131">
        <v>1</v>
      </c>
      <c r="B131">
        <v>1</v>
      </c>
      <c r="C131">
        <v>10</v>
      </c>
      <c r="D131">
        <v>10</v>
      </c>
      <c r="E131" s="2">
        <v>13</v>
      </c>
      <c r="F131">
        <v>27</v>
      </c>
      <c r="G131">
        <v>1</v>
      </c>
      <c r="H131" t="s">
        <v>187</v>
      </c>
      <c r="I131">
        <v>130</v>
      </c>
      <c r="J131" t="s">
        <v>184</v>
      </c>
      <c r="K131">
        <v>1</v>
      </c>
      <c r="L131" s="5">
        <v>45085</v>
      </c>
      <c r="M131" s="5">
        <v>45086</v>
      </c>
      <c r="N131">
        <v>10.074</v>
      </c>
      <c r="O131">
        <v>686</v>
      </c>
      <c r="P131">
        <v>186935000</v>
      </c>
      <c r="Q131">
        <v>1</v>
      </c>
      <c r="R131" t="s">
        <v>185</v>
      </c>
      <c r="S131" s="5">
        <v>45089</v>
      </c>
      <c r="T131" s="5">
        <v>45090</v>
      </c>
      <c r="U131">
        <v>1.1120000000000001</v>
      </c>
      <c r="V131">
        <v>0.96899999999999997</v>
      </c>
      <c r="W131">
        <v>0.89900000000000002</v>
      </c>
      <c r="X131">
        <v>0.99333333329999995</v>
      </c>
      <c r="Y131">
        <v>0.77456822199999997</v>
      </c>
      <c r="Z131">
        <v>46.8</v>
      </c>
    </row>
    <row r="132" spans="1:26" x14ac:dyDescent="0.35">
      <c r="A132">
        <v>1</v>
      </c>
      <c r="B132">
        <v>1</v>
      </c>
      <c r="C132">
        <v>11</v>
      </c>
      <c r="D132">
        <v>11</v>
      </c>
      <c r="E132" s="2">
        <v>1</v>
      </c>
      <c r="F132">
        <v>27</v>
      </c>
      <c r="G132">
        <v>15</v>
      </c>
      <c r="H132" t="s">
        <v>49</v>
      </c>
      <c r="I132">
        <v>131</v>
      </c>
      <c r="J132" s="5">
        <v>44705</v>
      </c>
      <c r="K132">
        <v>0</v>
      </c>
      <c r="L132" s="5">
        <v>45085</v>
      </c>
      <c r="M132" s="5">
        <v>45086</v>
      </c>
      <c r="N132">
        <v>10.074</v>
      </c>
      <c r="O132">
        <v>686</v>
      </c>
      <c r="P132">
        <v>186935000</v>
      </c>
      <c r="Q132">
        <v>1</v>
      </c>
      <c r="R132" t="s">
        <v>186</v>
      </c>
      <c r="S132" s="5">
        <v>45089</v>
      </c>
      <c r="T132" s="5">
        <v>45090</v>
      </c>
      <c r="U132">
        <v>1.2030000000000001</v>
      </c>
      <c r="V132">
        <v>1.327</v>
      </c>
      <c r="W132">
        <v>1.1619999999999999</v>
      </c>
      <c r="X132">
        <v>1.2306666669999999</v>
      </c>
      <c r="Y132">
        <v>1.1889142500000001</v>
      </c>
      <c r="Z132">
        <v>46.8</v>
      </c>
    </row>
    <row r="133" spans="1:26" x14ac:dyDescent="0.35">
      <c r="A133">
        <v>1</v>
      </c>
      <c r="B133">
        <v>1</v>
      </c>
      <c r="C133">
        <v>11</v>
      </c>
      <c r="D133">
        <v>11</v>
      </c>
      <c r="E133" s="2">
        <v>2</v>
      </c>
      <c r="F133">
        <v>27</v>
      </c>
      <c r="G133">
        <v>15</v>
      </c>
      <c r="H133" t="s">
        <v>50</v>
      </c>
      <c r="I133">
        <v>132</v>
      </c>
      <c r="J133" s="5">
        <v>45084</v>
      </c>
      <c r="K133">
        <v>1</v>
      </c>
      <c r="L133" s="5">
        <v>45085</v>
      </c>
      <c r="M133" s="5">
        <v>45086</v>
      </c>
      <c r="N133">
        <v>10.074</v>
      </c>
      <c r="O133">
        <v>686</v>
      </c>
      <c r="P133">
        <v>186935000</v>
      </c>
      <c r="Q133">
        <v>1</v>
      </c>
      <c r="R133" t="s">
        <v>186</v>
      </c>
      <c r="S133" s="5">
        <v>45089</v>
      </c>
      <c r="T133" s="5">
        <v>45090</v>
      </c>
      <c r="U133">
        <v>4.6779999999999999</v>
      </c>
      <c r="V133">
        <v>3.92</v>
      </c>
      <c r="W133">
        <v>4.9550000000000001</v>
      </c>
      <c r="X133">
        <v>4.5176666670000003</v>
      </c>
      <c r="Y133">
        <v>16.02131</v>
      </c>
      <c r="Z133">
        <v>46.8</v>
      </c>
    </row>
    <row r="134" spans="1:26" x14ac:dyDescent="0.35">
      <c r="A134">
        <v>1</v>
      </c>
      <c r="B134">
        <v>1</v>
      </c>
      <c r="C134">
        <v>11</v>
      </c>
      <c r="D134">
        <v>11</v>
      </c>
      <c r="E134" s="2">
        <v>3</v>
      </c>
      <c r="F134">
        <v>27</v>
      </c>
      <c r="G134">
        <v>15</v>
      </c>
      <c r="H134" t="s">
        <v>52</v>
      </c>
      <c r="I134">
        <v>133</v>
      </c>
      <c r="J134" s="5">
        <v>44705</v>
      </c>
      <c r="K134">
        <v>0</v>
      </c>
      <c r="L134" s="5">
        <v>45085</v>
      </c>
      <c r="M134" s="5">
        <v>45086</v>
      </c>
      <c r="N134">
        <v>10.074</v>
      </c>
      <c r="O134">
        <v>686</v>
      </c>
      <c r="P134">
        <v>186935000</v>
      </c>
      <c r="Q134">
        <v>1</v>
      </c>
      <c r="R134" t="s">
        <v>186</v>
      </c>
      <c r="S134" s="5">
        <v>45089</v>
      </c>
      <c r="T134" s="5">
        <v>45090</v>
      </c>
      <c r="U134">
        <v>1.413</v>
      </c>
      <c r="V134">
        <v>1.3029999999999999</v>
      </c>
      <c r="W134">
        <v>1.3029999999999999</v>
      </c>
      <c r="X134">
        <v>1.3396666669999999</v>
      </c>
      <c r="Y134">
        <v>1.408844821</v>
      </c>
      <c r="Z134">
        <v>46.8</v>
      </c>
    </row>
    <row r="135" spans="1:26" x14ac:dyDescent="0.35">
      <c r="A135">
        <v>1</v>
      </c>
      <c r="B135">
        <v>1</v>
      </c>
      <c r="C135">
        <v>11</v>
      </c>
      <c r="D135">
        <v>11</v>
      </c>
      <c r="E135" s="2">
        <v>4</v>
      </c>
      <c r="F135">
        <v>27</v>
      </c>
      <c r="G135">
        <v>15</v>
      </c>
      <c r="H135" t="s">
        <v>51</v>
      </c>
      <c r="I135">
        <v>134</v>
      </c>
      <c r="J135" s="5">
        <v>45084</v>
      </c>
      <c r="K135">
        <v>1</v>
      </c>
      <c r="L135" s="5">
        <v>45085</v>
      </c>
      <c r="M135" s="5">
        <v>45086</v>
      </c>
      <c r="N135">
        <v>10.074</v>
      </c>
      <c r="O135">
        <v>686</v>
      </c>
      <c r="P135">
        <v>186935000</v>
      </c>
      <c r="Q135">
        <v>1</v>
      </c>
      <c r="R135" t="s">
        <v>186</v>
      </c>
      <c r="S135" s="5">
        <v>45089</v>
      </c>
      <c r="T135" s="5">
        <v>45090</v>
      </c>
      <c r="U135">
        <v>3.605</v>
      </c>
      <c r="V135">
        <v>3.7320000000000002</v>
      </c>
      <c r="W135">
        <v>3.9340000000000002</v>
      </c>
      <c r="X135">
        <v>3.7570000000000001</v>
      </c>
      <c r="Y135">
        <v>11.080313</v>
      </c>
      <c r="Z135">
        <v>46.8</v>
      </c>
    </row>
    <row r="136" spans="1:26" x14ac:dyDescent="0.35">
      <c r="A136">
        <v>1</v>
      </c>
      <c r="B136">
        <v>1</v>
      </c>
      <c r="C136">
        <v>11</v>
      </c>
      <c r="D136">
        <v>11</v>
      </c>
      <c r="E136" s="2">
        <v>5</v>
      </c>
      <c r="F136">
        <v>27</v>
      </c>
      <c r="G136">
        <v>5</v>
      </c>
      <c r="H136" t="s">
        <v>49</v>
      </c>
      <c r="I136">
        <v>135</v>
      </c>
      <c r="J136" s="5">
        <v>44531</v>
      </c>
      <c r="K136">
        <v>0</v>
      </c>
      <c r="L136" s="5">
        <v>45085</v>
      </c>
      <c r="M136" s="5">
        <v>45086</v>
      </c>
      <c r="N136">
        <v>10.074</v>
      </c>
      <c r="O136">
        <v>686</v>
      </c>
      <c r="P136">
        <v>186935000</v>
      </c>
      <c r="Q136">
        <v>1</v>
      </c>
      <c r="R136" t="s">
        <v>186</v>
      </c>
      <c r="S136" s="5">
        <v>45089</v>
      </c>
      <c r="T136" s="5">
        <v>45090</v>
      </c>
      <c r="U136">
        <v>1.615</v>
      </c>
      <c r="V136">
        <v>1.2010000000000001</v>
      </c>
      <c r="W136">
        <v>1.454</v>
      </c>
      <c r="X136">
        <v>1.423333333</v>
      </c>
      <c r="Y136">
        <v>1.5903140499999999</v>
      </c>
      <c r="Z136">
        <v>46.8</v>
      </c>
    </row>
    <row r="137" spans="1:26" x14ac:dyDescent="0.35">
      <c r="A137">
        <v>1</v>
      </c>
      <c r="B137">
        <v>1</v>
      </c>
      <c r="C137">
        <v>11</v>
      </c>
      <c r="D137">
        <v>11</v>
      </c>
      <c r="E137" s="2">
        <v>6</v>
      </c>
      <c r="F137">
        <v>27</v>
      </c>
      <c r="G137">
        <v>5</v>
      </c>
      <c r="H137" t="s">
        <v>50</v>
      </c>
      <c r="I137">
        <v>136</v>
      </c>
      <c r="J137" s="5">
        <v>44531</v>
      </c>
      <c r="K137">
        <v>0</v>
      </c>
      <c r="L137" s="5">
        <v>45085</v>
      </c>
      <c r="M137" s="5">
        <v>45086</v>
      </c>
      <c r="N137">
        <v>10.074</v>
      </c>
      <c r="O137">
        <v>686</v>
      </c>
      <c r="P137">
        <v>186935000</v>
      </c>
      <c r="Q137">
        <v>1</v>
      </c>
      <c r="R137" t="s">
        <v>186</v>
      </c>
      <c r="S137" s="5">
        <v>45089</v>
      </c>
      <c r="T137" s="5">
        <v>45090</v>
      </c>
      <c r="U137">
        <v>1.96</v>
      </c>
      <c r="V137">
        <v>1.585</v>
      </c>
      <c r="W137">
        <v>1.3149999999999999</v>
      </c>
      <c r="X137">
        <v>1.62</v>
      </c>
      <c r="Y137">
        <v>2.0601539999999998</v>
      </c>
      <c r="Z137">
        <v>46.8</v>
      </c>
    </row>
    <row r="138" spans="1:26" x14ac:dyDescent="0.35">
      <c r="A138">
        <v>1</v>
      </c>
      <c r="B138">
        <v>1</v>
      </c>
      <c r="C138">
        <v>11</v>
      </c>
      <c r="D138">
        <v>11</v>
      </c>
      <c r="E138" s="2">
        <v>7</v>
      </c>
      <c r="F138">
        <v>27</v>
      </c>
      <c r="G138">
        <v>5</v>
      </c>
      <c r="H138" t="s">
        <v>52</v>
      </c>
      <c r="I138">
        <v>137</v>
      </c>
      <c r="J138" s="5">
        <v>44546</v>
      </c>
      <c r="K138">
        <v>0</v>
      </c>
      <c r="L138" s="5">
        <v>45085</v>
      </c>
      <c r="M138" s="5">
        <v>45086</v>
      </c>
      <c r="N138">
        <v>10.074</v>
      </c>
      <c r="O138">
        <v>686</v>
      </c>
      <c r="P138">
        <v>186935000</v>
      </c>
      <c r="Q138">
        <v>1</v>
      </c>
      <c r="R138" t="s">
        <v>186</v>
      </c>
      <c r="S138" s="5">
        <v>45089</v>
      </c>
      <c r="T138" s="5">
        <v>45090</v>
      </c>
      <c r="U138">
        <v>1.3919999999999999</v>
      </c>
      <c r="V138">
        <v>1.266</v>
      </c>
      <c r="W138">
        <v>1.3149999999999999</v>
      </c>
      <c r="X138">
        <v>1.324333333</v>
      </c>
      <c r="Y138">
        <v>1.3767791</v>
      </c>
      <c r="Z138">
        <v>46.8</v>
      </c>
    </row>
    <row r="139" spans="1:26" x14ac:dyDescent="0.35">
      <c r="A139">
        <v>1</v>
      </c>
      <c r="B139">
        <v>1</v>
      </c>
      <c r="C139">
        <v>11</v>
      </c>
      <c r="D139">
        <v>11</v>
      </c>
      <c r="E139" s="2">
        <v>8</v>
      </c>
      <c r="F139">
        <v>27</v>
      </c>
      <c r="G139">
        <v>5</v>
      </c>
      <c r="H139" t="s">
        <v>51</v>
      </c>
      <c r="I139">
        <v>138</v>
      </c>
      <c r="J139" s="5">
        <v>44546</v>
      </c>
      <c r="K139">
        <v>0</v>
      </c>
      <c r="L139" s="5">
        <v>45085</v>
      </c>
      <c r="M139" s="5">
        <v>45086</v>
      </c>
      <c r="N139">
        <v>10.074</v>
      </c>
      <c r="O139">
        <v>686</v>
      </c>
      <c r="P139">
        <v>186935000</v>
      </c>
      <c r="Q139">
        <v>1</v>
      </c>
      <c r="R139" t="s">
        <v>186</v>
      </c>
      <c r="S139" s="5">
        <v>45089</v>
      </c>
      <c r="T139" s="5">
        <v>45090</v>
      </c>
      <c r="U139">
        <v>1.3919999999999999</v>
      </c>
      <c r="V139">
        <v>1.2030000000000001</v>
      </c>
      <c r="W139">
        <v>1.272</v>
      </c>
      <c r="X139">
        <v>1.2889999999999999</v>
      </c>
      <c r="Y139">
        <v>1.3042939</v>
      </c>
      <c r="Z139">
        <v>46.8</v>
      </c>
    </row>
    <row r="140" spans="1:26" x14ac:dyDescent="0.35">
      <c r="A140">
        <v>1</v>
      </c>
      <c r="B140">
        <v>1</v>
      </c>
      <c r="C140">
        <v>11</v>
      </c>
      <c r="D140">
        <v>11</v>
      </c>
      <c r="E140" s="2">
        <v>9</v>
      </c>
      <c r="F140">
        <v>32</v>
      </c>
      <c r="G140">
        <v>15</v>
      </c>
      <c r="H140" t="s">
        <v>49</v>
      </c>
      <c r="I140">
        <v>139</v>
      </c>
      <c r="J140" s="5">
        <v>44737</v>
      </c>
      <c r="K140">
        <v>0</v>
      </c>
      <c r="L140" s="5">
        <v>45085</v>
      </c>
      <c r="M140" s="5">
        <v>45086</v>
      </c>
      <c r="N140">
        <v>10.074</v>
      </c>
      <c r="O140">
        <v>686</v>
      </c>
      <c r="P140">
        <v>186935000</v>
      </c>
      <c r="Q140">
        <v>1</v>
      </c>
      <c r="R140" t="s">
        <v>186</v>
      </c>
      <c r="S140" s="5">
        <v>45089</v>
      </c>
      <c r="T140" s="5">
        <v>45090</v>
      </c>
      <c r="U140">
        <v>1.266</v>
      </c>
      <c r="V140">
        <v>1.272</v>
      </c>
      <c r="W140">
        <v>1.329</v>
      </c>
      <c r="X140">
        <v>1.2889999999999999</v>
      </c>
      <c r="Y140">
        <v>1.3042939</v>
      </c>
      <c r="Z140">
        <v>46.8</v>
      </c>
    </row>
    <row r="141" spans="1:26" x14ac:dyDescent="0.35">
      <c r="A141">
        <v>1</v>
      </c>
      <c r="B141">
        <v>1</v>
      </c>
      <c r="C141">
        <v>11</v>
      </c>
      <c r="D141">
        <v>11</v>
      </c>
      <c r="E141" s="2">
        <v>10</v>
      </c>
      <c r="F141">
        <v>32</v>
      </c>
      <c r="G141">
        <v>15</v>
      </c>
      <c r="H141" t="s">
        <v>50</v>
      </c>
      <c r="I141">
        <v>140</v>
      </c>
      <c r="J141" s="5">
        <v>45085</v>
      </c>
      <c r="K141">
        <v>1</v>
      </c>
      <c r="L141" s="5">
        <v>45085</v>
      </c>
      <c r="M141" s="5">
        <v>45086</v>
      </c>
      <c r="N141">
        <v>10.074</v>
      </c>
      <c r="O141">
        <v>686</v>
      </c>
      <c r="P141">
        <v>186935000</v>
      </c>
      <c r="Q141">
        <v>1</v>
      </c>
      <c r="R141" t="s">
        <v>186</v>
      </c>
      <c r="S141" s="5">
        <v>45089</v>
      </c>
      <c r="T141" s="5">
        <v>45090</v>
      </c>
      <c r="U141">
        <v>4.49</v>
      </c>
      <c r="V141">
        <v>3.734</v>
      </c>
      <c r="W141">
        <v>4.1950000000000003</v>
      </c>
      <c r="X141">
        <v>4.1396666670000002</v>
      </c>
      <c r="Y141">
        <v>13.452400000000001</v>
      </c>
      <c r="Z141">
        <v>46.8</v>
      </c>
    </row>
    <row r="142" spans="1:26" x14ac:dyDescent="0.35">
      <c r="A142">
        <v>1</v>
      </c>
      <c r="B142">
        <v>1</v>
      </c>
      <c r="C142">
        <v>11</v>
      </c>
      <c r="D142">
        <v>11</v>
      </c>
      <c r="E142" s="2">
        <v>11</v>
      </c>
      <c r="F142">
        <v>32</v>
      </c>
      <c r="G142">
        <v>15</v>
      </c>
      <c r="H142" t="s">
        <v>52</v>
      </c>
      <c r="I142">
        <v>141</v>
      </c>
      <c r="J142" s="5">
        <v>45084</v>
      </c>
      <c r="K142">
        <v>1</v>
      </c>
      <c r="L142" s="5">
        <v>45085</v>
      </c>
      <c r="M142" s="5">
        <v>45086</v>
      </c>
      <c r="N142">
        <v>10.074</v>
      </c>
      <c r="O142">
        <v>686</v>
      </c>
      <c r="P142">
        <v>186935000</v>
      </c>
      <c r="Q142">
        <v>1</v>
      </c>
      <c r="R142" t="s">
        <v>186</v>
      </c>
      <c r="S142" s="5">
        <v>45089</v>
      </c>
      <c r="T142" s="5">
        <v>45090</v>
      </c>
      <c r="U142">
        <v>3.7320000000000002</v>
      </c>
      <c r="V142">
        <v>3.8559999999999999</v>
      </c>
      <c r="W142">
        <v>3.6920000000000002</v>
      </c>
      <c r="X142">
        <v>3.76</v>
      </c>
      <c r="Y142">
        <v>11.098015999999999</v>
      </c>
      <c r="Z142">
        <v>46.8</v>
      </c>
    </row>
    <row r="143" spans="1:26" x14ac:dyDescent="0.35">
      <c r="A143">
        <v>1</v>
      </c>
      <c r="B143">
        <v>1</v>
      </c>
      <c r="C143">
        <v>11</v>
      </c>
      <c r="D143">
        <v>11</v>
      </c>
      <c r="E143" s="2">
        <v>12</v>
      </c>
      <c r="F143">
        <v>32</v>
      </c>
      <c r="G143">
        <v>15</v>
      </c>
      <c r="H143" t="s">
        <v>51</v>
      </c>
      <c r="I143">
        <v>142</v>
      </c>
      <c r="J143" s="5">
        <v>44750</v>
      </c>
      <c r="K143">
        <v>0</v>
      </c>
      <c r="L143" s="5">
        <v>45085</v>
      </c>
      <c r="M143" s="5">
        <v>45086</v>
      </c>
      <c r="N143">
        <v>10.074</v>
      </c>
      <c r="O143">
        <v>686</v>
      </c>
      <c r="P143">
        <v>186935000</v>
      </c>
      <c r="Q143">
        <v>1</v>
      </c>
      <c r="R143" t="s">
        <v>186</v>
      </c>
      <c r="S143" s="5">
        <v>45089</v>
      </c>
      <c r="T143" s="5">
        <v>45090</v>
      </c>
      <c r="U143">
        <v>1.9470000000000001</v>
      </c>
      <c r="V143">
        <v>1.333</v>
      </c>
      <c r="W143">
        <v>1.3620000000000001</v>
      </c>
      <c r="X143">
        <v>1.5473333330000001</v>
      </c>
      <c r="Y143">
        <v>1.8794786999999999</v>
      </c>
      <c r="Z143">
        <v>46.8</v>
      </c>
    </row>
    <row r="144" spans="1:26" x14ac:dyDescent="0.35">
      <c r="A144">
        <v>1</v>
      </c>
      <c r="B144">
        <v>1</v>
      </c>
      <c r="C144">
        <v>11</v>
      </c>
      <c r="D144">
        <v>11</v>
      </c>
      <c r="E144" s="2">
        <v>13</v>
      </c>
      <c r="F144">
        <v>27</v>
      </c>
      <c r="G144">
        <v>1</v>
      </c>
      <c r="H144" t="s">
        <v>187</v>
      </c>
      <c r="I144">
        <v>143</v>
      </c>
      <c r="J144" t="s">
        <v>184</v>
      </c>
      <c r="K144">
        <v>1</v>
      </c>
      <c r="L144" s="5">
        <v>45085</v>
      </c>
      <c r="M144" s="5">
        <v>45086</v>
      </c>
      <c r="N144">
        <v>10.074</v>
      </c>
      <c r="O144">
        <v>686</v>
      </c>
      <c r="P144">
        <v>186935000</v>
      </c>
      <c r="Q144">
        <v>1</v>
      </c>
      <c r="R144" t="s">
        <v>186</v>
      </c>
      <c r="S144" s="5">
        <v>45089</v>
      </c>
      <c r="T144" s="5">
        <v>45090</v>
      </c>
      <c r="U144">
        <v>1.72</v>
      </c>
      <c r="V144">
        <v>1.736</v>
      </c>
      <c r="W144">
        <v>1.391</v>
      </c>
      <c r="X144">
        <v>1.6156666669999999</v>
      </c>
      <c r="Y144">
        <v>2.0449147299999999</v>
      </c>
      <c r="Z144">
        <v>46.8</v>
      </c>
    </row>
    <row r="145" spans="1:26" x14ac:dyDescent="0.35">
      <c r="A145">
        <v>1</v>
      </c>
      <c r="B145">
        <v>1</v>
      </c>
      <c r="C145">
        <v>12</v>
      </c>
      <c r="D145">
        <v>12</v>
      </c>
      <c r="E145" s="2">
        <v>1</v>
      </c>
      <c r="F145">
        <v>30</v>
      </c>
      <c r="G145">
        <v>1</v>
      </c>
      <c r="H145" t="s">
        <v>49</v>
      </c>
      <c r="I145">
        <v>144</v>
      </c>
      <c r="J145" s="5">
        <v>45077</v>
      </c>
      <c r="K145">
        <v>1</v>
      </c>
      <c r="L145" s="5">
        <v>45085</v>
      </c>
      <c r="M145" s="5">
        <v>45086</v>
      </c>
      <c r="N145">
        <v>10.074</v>
      </c>
      <c r="O145">
        <v>686</v>
      </c>
      <c r="P145">
        <v>186935000</v>
      </c>
      <c r="Q145">
        <v>1</v>
      </c>
      <c r="R145" t="s">
        <v>185</v>
      </c>
      <c r="S145" s="5">
        <v>45089</v>
      </c>
      <c r="T145" s="5">
        <v>45090</v>
      </c>
      <c r="U145">
        <v>3.282</v>
      </c>
      <c r="V145">
        <v>3.5680000000000001</v>
      </c>
      <c r="W145">
        <v>3.359</v>
      </c>
      <c r="X145">
        <v>3.403</v>
      </c>
      <c r="Y145">
        <v>9.0906199999999995</v>
      </c>
      <c r="Z145">
        <v>46.8</v>
      </c>
    </row>
    <row r="146" spans="1:26" x14ac:dyDescent="0.35">
      <c r="A146">
        <v>1</v>
      </c>
      <c r="B146">
        <v>1</v>
      </c>
      <c r="C146">
        <v>12</v>
      </c>
      <c r="D146">
        <v>12</v>
      </c>
      <c r="E146" s="2">
        <v>2</v>
      </c>
      <c r="F146">
        <v>30</v>
      </c>
      <c r="G146">
        <v>1</v>
      </c>
      <c r="H146" t="s">
        <v>52</v>
      </c>
      <c r="I146">
        <v>145</v>
      </c>
      <c r="J146" s="5">
        <v>44712</v>
      </c>
      <c r="K146">
        <v>0</v>
      </c>
      <c r="L146" s="5">
        <v>45085</v>
      </c>
      <c r="M146" s="5">
        <v>45086</v>
      </c>
      <c r="N146">
        <v>10.074</v>
      </c>
      <c r="O146">
        <v>686</v>
      </c>
      <c r="P146">
        <v>186935000</v>
      </c>
      <c r="Q146">
        <v>1</v>
      </c>
      <c r="R146" t="s">
        <v>185</v>
      </c>
      <c r="S146" s="5">
        <v>45089</v>
      </c>
      <c r="T146" s="5">
        <v>45090</v>
      </c>
      <c r="U146">
        <v>1.1990000000000001</v>
      </c>
      <c r="V146">
        <v>1.1970000000000001</v>
      </c>
      <c r="W146">
        <v>1.4259999999999999</v>
      </c>
      <c r="X146">
        <v>1.274</v>
      </c>
      <c r="Y146">
        <v>1.27411466</v>
      </c>
      <c r="Z146">
        <v>46.8</v>
      </c>
    </row>
    <row r="147" spans="1:26" x14ac:dyDescent="0.35">
      <c r="A147">
        <v>1</v>
      </c>
      <c r="B147">
        <v>1</v>
      </c>
      <c r="C147">
        <v>12</v>
      </c>
      <c r="D147">
        <v>12</v>
      </c>
      <c r="E147" s="2">
        <v>3</v>
      </c>
      <c r="F147">
        <v>30</v>
      </c>
      <c r="G147">
        <v>1</v>
      </c>
      <c r="H147" t="s">
        <v>51</v>
      </c>
      <c r="I147">
        <v>146</v>
      </c>
      <c r="J147" s="5">
        <v>45077</v>
      </c>
      <c r="K147">
        <v>1</v>
      </c>
      <c r="L147" s="5">
        <v>45085</v>
      </c>
      <c r="M147" s="5">
        <v>45086</v>
      </c>
      <c r="N147">
        <v>10.074</v>
      </c>
      <c r="O147">
        <v>686</v>
      </c>
      <c r="P147">
        <v>186935000</v>
      </c>
      <c r="Q147">
        <v>1</v>
      </c>
      <c r="R147" t="s">
        <v>185</v>
      </c>
      <c r="S147" s="5">
        <v>45089</v>
      </c>
      <c r="T147" s="5">
        <v>45090</v>
      </c>
      <c r="U147">
        <v>4.0979999999999999</v>
      </c>
      <c r="V147">
        <v>3.4660000000000002</v>
      </c>
      <c r="W147">
        <v>3.9369999999999998</v>
      </c>
      <c r="X147">
        <v>3.8336666670000001</v>
      </c>
      <c r="Y147">
        <v>11.537145000000001</v>
      </c>
      <c r="Z147">
        <v>46.8</v>
      </c>
    </row>
    <row r="148" spans="1:26" x14ac:dyDescent="0.35">
      <c r="A148">
        <v>1</v>
      </c>
      <c r="B148">
        <v>1</v>
      </c>
      <c r="C148">
        <v>12</v>
      </c>
      <c r="D148">
        <v>12</v>
      </c>
      <c r="E148" s="2">
        <v>4</v>
      </c>
      <c r="F148">
        <v>27</v>
      </c>
      <c r="G148">
        <v>5</v>
      </c>
      <c r="H148" t="s">
        <v>51</v>
      </c>
      <c r="I148">
        <v>147</v>
      </c>
      <c r="J148" s="5">
        <v>44427</v>
      </c>
      <c r="K148">
        <v>0</v>
      </c>
      <c r="L148" s="5">
        <v>45085</v>
      </c>
      <c r="M148" s="5">
        <v>45086</v>
      </c>
      <c r="N148">
        <v>10.074</v>
      </c>
      <c r="O148">
        <v>686</v>
      </c>
      <c r="P148">
        <v>186935000</v>
      </c>
      <c r="Q148">
        <v>1</v>
      </c>
      <c r="R148" t="s">
        <v>185</v>
      </c>
      <c r="S148" s="5">
        <v>45089</v>
      </c>
      <c r="T148" s="5">
        <v>45090</v>
      </c>
      <c r="U148">
        <v>1.6639999999999999</v>
      </c>
      <c r="V148">
        <v>1.141</v>
      </c>
      <c r="W148">
        <v>1.524</v>
      </c>
      <c r="X148">
        <v>1.4430000000000001</v>
      </c>
      <c r="Y148">
        <v>1.634565</v>
      </c>
      <c r="Z148">
        <v>46.8</v>
      </c>
    </row>
    <row r="149" spans="1:26" x14ac:dyDescent="0.35">
      <c r="A149">
        <v>1</v>
      </c>
      <c r="B149">
        <v>1</v>
      </c>
      <c r="C149">
        <v>12</v>
      </c>
      <c r="D149">
        <v>12</v>
      </c>
      <c r="E149" s="2">
        <v>5</v>
      </c>
      <c r="F149">
        <v>32</v>
      </c>
      <c r="G149">
        <v>10</v>
      </c>
      <c r="H149" t="s">
        <v>49</v>
      </c>
      <c r="I149">
        <v>148</v>
      </c>
      <c r="J149" s="5">
        <v>44541</v>
      </c>
      <c r="K149">
        <v>1</v>
      </c>
      <c r="L149" s="5">
        <v>45085</v>
      </c>
      <c r="M149" s="5">
        <v>45086</v>
      </c>
      <c r="N149">
        <v>10.074</v>
      </c>
      <c r="O149">
        <v>686</v>
      </c>
      <c r="P149">
        <v>186935000</v>
      </c>
      <c r="Q149">
        <v>1</v>
      </c>
      <c r="R149" t="s">
        <v>185</v>
      </c>
      <c r="S149" s="5">
        <v>45089</v>
      </c>
      <c r="T149" s="5">
        <v>45090</v>
      </c>
      <c r="U149">
        <v>5.7350000000000003</v>
      </c>
      <c r="V149">
        <v>5.6079999999999997</v>
      </c>
      <c r="W149">
        <v>5.7569999999999997</v>
      </c>
      <c r="X149">
        <v>5.7</v>
      </c>
      <c r="Y149">
        <v>25.504650000000002</v>
      </c>
      <c r="Z149">
        <v>46.8</v>
      </c>
    </row>
    <row r="150" spans="1:26" x14ac:dyDescent="0.35">
      <c r="A150">
        <v>1</v>
      </c>
      <c r="B150">
        <v>1</v>
      </c>
      <c r="C150">
        <v>12</v>
      </c>
      <c r="D150">
        <v>12</v>
      </c>
      <c r="E150" s="2">
        <v>6</v>
      </c>
      <c r="F150">
        <v>32</v>
      </c>
      <c r="G150">
        <v>10</v>
      </c>
      <c r="H150" t="s">
        <v>51</v>
      </c>
      <c r="I150">
        <v>149</v>
      </c>
      <c r="J150" s="5">
        <v>44541</v>
      </c>
      <c r="K150">
        <v>1</v>
      </c>
      <c r="L150" s="5">
        <v>45085</v>
      </c>
      <c r="M150" s="5">
        <v>45086</v>
      </c>
      <c r="N150">
        <v>10.074</v>
      </c>
      <c r="O150">
        <v>686</v>
      </c>
      <c r="P150">
        <v>186935000</v>
      </c>
      <c r="Q150">
        <v>1</v>
      </c>
      <c r="R150" t="s">
        <v>185</v>
      </c>
      <c r="S150" s="5">
        <v>45089</v>
      </c>
      <c r="T150" s="5">
        <v>45090</v>
      </c>
      <c r="U150">
        <v>1.204</v>
      </c>
      <c r="V150">
        <v>1.079</v>
      </c>
      <c r="W150">
        <v>1.127</v>
      </c>
      <c r="X150">
        <v>1.1366666670000001</v>
      </c>
      <c r="Y150">
        <v>1.0142287219999999</v>
      </c>
      <c r="Z150">
        <v>46.8</v>
      </c>
    </row>
    <row r="151" spans="1:26" x14ac:dyDescent="0.35">
      <c r="A151">
        <v>1</v>
      </c>
      <c r="B151">
        <v>1</v>
      </c>
      <c r="C151">
        <v>12</v>
      </c>
      <c r="D151">
        <v>12</v>
      </c>
      <c r="E151" s="2">
        <v>7</v>
      </c>
      <c r="F151">
        <v>30</v>
      </c>
      <c r="G151">
        <v>10</v>
      </c>
      <c r="H151" t="s">
        <v>49</v>
      </c>
      <c r="I151">
        <v>150</v>
      </c>
      <c r="J151" s="5">
        <v>44546</v>
      </c>
      <c r="K151">
        <v>0</v>
      </c>
      <c r="L151" s="5">
        <v>45085</v>
      </c>
      <c r="M151" s="5">
        <v>45086</v>
      </c>
      <c r="N151">
        <v>10.074</v>
      </c>
      <c r="O151">
        <v>686</v>
      </c>
      <c r="P151">
        <v>186935000</v>
      </c>
      <c r="Q151">
        <v>1</v>
      </c>
      <c r="R151" t="s">
        <v>185</v>
      </c>
      <c r="S151" s="5">
        <v>45089</v>
      </c>
      <c r="T151" s="5">
        <v>45090</v>
      </c>
      <c r="U151">
        <v>1.323</v>
      </c>
      <c r="V151">
        <v>1.1990000000000001</v>
      </c>
      <c r="W151">
        <v>1.3109999999999999</v>
      </c>
      <c r="X151">
        <v>1.2776666670000001</v>
      </c>
      <c r="Y151">
        <v>1.2814589999999999</v>
      </c>
      <c r="Z151">
        <v>46.8</v>
      </c>
    </row>
    <row r="152" spans="1:26" x14ac:dyDescent="0.35">
      <c r="A152">
        <v>1</v>
      </c>
      <c r="B152">
        <v>1</v>
      </c>
      <c r="C152">
        <v>12</v>
      </c>
      <c r="D152">
        <v>12</v>
      </c>
      <c r="E152" s="2">
        <v>8</v>
      </c>
      <c r="F152">
        <v>30</v>
      </c>
      <c r="G152">
        <v>10</v>
      </c>
      <c r="H152" t="s">
        <v>52</v>
      </c>
      <c r="I152">
        <v>151</v>
      </c>
      <c r="J152" s="5">
        <v>44541</v>
      </c>
      <c r="K152">
        <v>0</v>
      </c>
      <c r="L152" s="5">
        <v>45085</v>
      </c>
      <c r="M152" s="5">
        <v>45086</v>
      </c>
      <c r="N152">
        <v>10.074</v>
      </c>
      <c r="O152">
        <v>686</v>
      </c>
      <c r="P152">
        <v>186935000</v>
      </c>
      <c r="Q152">
        <v>1</v>
      </c>
      <c r="R152" t="s">
        <v>185</v>
      </c>
      <c r="S152" s="5">
        <v>45089</v>
      </c>
      <c r="T152" s="5">
        <v>45090</v>
      </c>
      <c r="U152">
        <v>1.2669999999999999</v>
      </c>
      <c r="V152">
        <v>1.26</v>
      </c>
      <c r="W152">
        <v>1.224</v>
      </c>
      <c r="X152">
        <v>1.2503333329999999</v>
      </c>
      <c r="Y152">
        <v>1.227216753</v>
      </c>
      <c r="Z152">
        <v>46.8</v>
      </c>
    </row>
    <row r="153" spans="1:26" x14ac:dyDescent="0.35">
      <c r="A153">
        <v>1</v>
      </c>
      <c r="B153">
        <v>1</v>
      </c>
      <c r="C153">
        <v>12</v>
      </c>
      <c r="D153">
        <v>12</v>
      </c>
      <c r="E153" s="2">
        <v>9</v>
      </c>
      <c r="F153">
        <v>30</v>
      </c>
      <c r="G153">
        <v>10</v>
      </c>
      <c r="H153" t="s">
        <v>51</v>
      </c>
      <c r="I153">
        <v>152</v>
      </c>
      <c r="J153" s="5">
        <v>45076</v>
      </c>
      <c r="K153">
        <v>1</v>
      </c>
      <c r="L153" s="5">
        <v>45085</v>
      </c>
      <c r="M153" s="5">
        <v>45086</v>
      </c>
      <c r="N153">
        <v>10.074</v>
      </c>
      <c r="O153">
        <v>686</v>
      </c>
      <c r="P153">
        <v>186935000</v>
      </c>
      <c r="Q153">
        <v>1</v>
      </c>
      <c r="R153" t="s">
        <v>185</v>
      </c>
      <c r="S153" s="5">
        <v>45089</v>
      </c>
      <c r="T153" s="5">
        <v>45090</v>
      </c>
      <c r="U153">
        <v>3.2810000000000001</v>
      </c>
      <c r="V153">
        <v>3.387</v>
      </c>
      <c r="W153">
        <v>3.46</v>
      </c>
      <c r="X153">
        <v>3.3759999999999999</v>
      </c>
      <c r="Y153">
        <v>8.9469399999999997</v>
      </c>
      <c r="Z153">
        <v>46.8</v>
      </c>
    </row>
    <row r="154" spans="1:26" x14ac:dyDescent="0.35">
      <c r="A154">
        <v>1</v>
      </c>
      <c r="B154">
        <v>1</v>
      </c>
      <c r="C154">
        <v>12</v>
      </c>
      <c r="D154">
        <v>12</v>
      </c>
      <c r="E154" s="2">
        <v>10</v>
      </c>
      <c r="F154" t="s">
        <v>184</v>
      </c>
      <c r="G154" t="s">
        <v>184</v>
      </c>
      <c r="H154" t="s">
        <v>184</v>
      </c>
      <c r="I154">
        <v>153</v>
      </c>
      <c r="J154" t="s">
        <v>184</v>
      </c>
      <c r="K154">
        <v>0</v>
      </c>
      <c r="L154" s="5">
        <v>45085</v>
      </c>
      <c r="M154" s="5">
        <v>45086</v>
      </c>
      <c r="N154">
        <v>10.074</v>
      </c>
      <c r="O154">
        <v>686</v>
      </c>
      <c r="P154">
        <v>186935000</v>
      </c>
      <c r="Q154">
        <v>1</v>
      </c>
      <c r="R154" t="s">
        <v>185</v>
      </c>
      <c r="S154" s="5">
        <v>45089</v>
      </c>
      <c r="T154" s="5">
        <v>45090</v>
      </c>
      <c r="U154">
        <v>1.387</v>
      </c>
      <c r="V154">
        <v>1.2210000000000001</v>
      </c>
      <c r="W154">
        <v>1.218</v>
      </c>
      <c r="X154">
        <v>1.2753333330000001</v>
      </c>
      <c r="Y154">
        <v>1.27678296</v>
      </c>
      <c r="Z154">
        <v>46.8</v>
      </c>
    </row>
    <row r="155" spans="1:26" x14ac:dyDescent="0.35">
      <c r="A155">
        <v>1</v>
      </c>
      <c r="B155">
        <v>1</v>
      </c>
      <c r="C155">
        <v>12</v>
      </c>
      <c r="D155">
        <v>12</v>
      </c>
      <c r="E155" s="2">
        <v>11</v>
      </c>
      <c r="F155" t="s">
        <v>184</v>
      </c>
      <c r="G155" t="s">
        <v>184</v>
      </c>
      <c r="H155" t="s">
        <v>184</v>
      </c>
      <c r="I155">
        <v>154</v>
      </c>
      <c r="J155" t="s">
        <v>184</v>
      </c>
      <c r="K155">
        <v>0</v>
      </c>
      <c r="L155" s="5">
        <v>45085</v>
      </c>
      <c r="M155" s="5">
        <v>45086</v>
      </c>
      <c r="N155">
        <v>10.074</v>
      </c>
      <c r="O155">
        <v>686</v>
      </c>
      <c r="P155">
        <v>186935000</v>
      </c>
      <c r="Q155">
        <v>1</v>
      </c>
      <c r="R155" t="s">
        <v>185</v>
      </c>
      <c r="S155" s="5">
        <v>45089</v>
      </c>
      <c r="T155" s="5">
        <v>45090</v>
      </c>
      <c r="U155">
        <v>1.4510000000000001</v>
      </c>
      <c r="V155">
        <v>1.26</v>
      </c>
      <c r="W155">
        <v>1.2110000000000001</v>
      </c>
      <c r="X155">
        <v>1.3073333330000001</v>
      </c>
      <c r="Y155">
        <v>1.3416595</v>
      </c>
      <c r="Z155">
        <v>46.8</v>
      </c>
    </row>
    <row r="156" spans="1:26" x14ac:dyDescent="0.35">
      <c r="A156">
        <v>1</v>
      </c>
      <c r="B156">
        <v>1</v>
      </c>
      <c r="C156">
        <v>12</v>
      </c>
      <c r="D156">
        <v>12</v>
      </c>
      <c r="E156" s="2">
        <v>12</v>
      </c>
      <c r="F156" t="s">
        <v>184</v>
      </c>
      <c r="G156" t="s">
        <v>184</v>
      </c>
      <c r="H156" t="s">
        <v>184</v>
      </c>
      <c r="I156">
        <v>155</v>
      </c>
      <c r="J156" t="s">
        <v>184</v>
      </c>
      <c r="K156">
        <v>0</v>
      </c>
      <c r="L156" s="5">
        <v>45085</v>
      </c>
      <c r="M156" s="5">
        <v>45086</v>
      </c>
      <c r="N156">
        <v>10.074</v>
      </c>
      <c r="O156">
        <v>686</v>
      </c>
      <c r="P156">
        <v>186935000</v>
      </c>
      <c r="Q156">
        <v>1</v>
      </c>
      <c r="R156" t="s">
        <v>185</v>
      </c>
      <c r="S156" s="5">
        <v>45089</v>
      </c>
      <c r="T156" s="5">
        <v>45090</v>
      </c>
      <c r="U156">
        <v>1.353</v>
      </c>
      <c r="V156">
        <v>1.26</v>
      </c>
      <c r="W156">
        <v>1.204</v>
      </c>
      <c r="X156">
        <v>1.272333333</v>
      </c>
      <c r="Y156">
        <v>1.270783</v>
      </c>
      <c r="Z156">
        <v>46.8</v>
      </c>
    </row>
    <row r="157" spans="1:26" x14ac:dyDescent="0.35">
      <c r="A157">
        <v>1</v>
      </c>
      <c r="B157">
        <v>1</v>
      </c>
      <c r="C157">
        <v>12</v>
      </c>
      <c r="D157">
        <v>12</v>
      </c>
      <c r="E157" s="2">
        <v>13</v>
      </c>
      <c r="F157">
        <v>27</v>
      </c>
      <c r="G157">
        <v>1</v>
      </c>
      <c r="H157" t="s">
        <v>187</v>
      </c>
      <c r="I157">
        <v>156</v>
      </c>
      <c r="J157" t="s">
        <v>184</v>
      </c>
      <c r="K157">
        <v>1</v>
      </c>
      <c r="L157" s="5">
        <v>45085</v>
      </c>
      <c r="M157" s="5">
        <v>45086</v>
      </c>
      <c r="N157">
        <v>10.074</v>
      </c>
      <c r="O157">
        <v>686</v>
      </c>
      <c r="P157">
        <v>186935000</v>
      </c>
      <c r="Q157">
        <v>1</v>
      </c>
      <c r="R157" t="s">
        <v>185</v>
      </c>
      <c r="S157" s="5">
        <v>45089</v>
      </c>
      <c r="T157" s="5">
        <v>45090</v>
      </c>
      <c r="U157">
        <v>1.274</v>
      </c>
      <c r="V157">
        <v>1.357</v>
      </c>
      <c r="W157">
        <v>1.2989999999999999</v>
      </c>
      <c r="X157">
        <v>1.31</v>
      </c>
      <c r="Y157">
        <v>1.3471379999999999</v>
      </c>
      <c r="Z157">
        <v>46.8</v>
      </c>
    </row>
    <row r="158" spans="1:26" x14ac:dyDescent="0.35">
      <c r="A158">
        <v>1</v>
      </c>
      <c r="B158">
        <v>1</v>
      </c>
      <c r="C158">
        <v>13</v>
      </c>
      <c r="D158">
        <v>13</v>
      </c>
      <c r="E158" s="2">
        <v>1</v>
      </c>
      <c r="F158">
        <v>27</v>
      </c>
      <c r="G158">
        <v>15</v>
      </c>
      <c r="H158" t="s">
        <v>49</v>
      </c>
      <c r="I158">
        <v>157</v>
      </c>
      <c r="J158" s="5">
        <v>44722</v>
      </c>
      <c r="K158">
        <v>0</v>
      </c>
      <c r="L158" s="5">
        <v>45085</v>
      </c>
      <c r="M158" s="5">
        <v>45086</v>
      </c>
      <c r="N158">
        <v>10.074</v>
      </c>
      <c r="O158">
        <v>686</v>
      </c>
      <c r="P158">
        <v>186935000</v>
      </c>
      <c r="Q158">
        <v>1</v>
      </c>
      <c r="R158" t="s">
        <v>186</v>
      </c>
      <c r="S158" s="5">
        <v>45089</v>
      </c>
      <c r="T158" s="5">
        <v>45090</v>
      </c>
      <c r="U158">
        <v>1.2709999999999999</v>
      </c>
      <c r="V158">
        <v>1.0820000000000001</v>
      </c>
      <c r="W158">
        <v>1.0249999999999999</v>
      </c>
      <c r="X158">
        <v>1.1259999999999999</v>
      </c>
      <c r="Y158">
        <v>0.99528000000000005</v>
      </c>
      <c r="Z158">
        <v>46.8</v>
      </c>
    </row>
    <row r="159" spans="1:26" x14ac:dyDescent="0.35">
      <c r="A159">
        <v>1</v>
      </c>
      <c r="B159">
        <v>1</v>
      </c>
      <c r="C159">
        <v>13</v>
      </c>
      <c r="D159">
        <v>13</v>
      </c>
      <c r="E159" s="2">
        <v>2</v>
      </c>
      <c r="F159">
        <v>27</v>
      </c>
      <c r="G159">
        <v>15</v>
      </c>
      <c r="H159" t="s">
        <v>50</v>
      </c>
      <c r="I159">
        <v>158</v>
      </c>
      <c r="J159" s="5">
        <v>45085</v>
      </c>
      <c r="K159">
        <v>1</v>
      </c>
      <c r="L159" s="5">
        <v>45085</v>
      </c>
      <c r="M159" s="5">
        <v>45086</v>
      </c>
      <c r="N159">
        <v>10.074</v>
      </c>
      <c r="O159">
        <v>686</v>
      </c>
      <c r="P159">
        <v>186935000</v>
      </c>
      <c r="Q159">
        <v>1</v>
      </c>
      <c r="R159" t="s">
        <v>186</v>
      </c>
      <c r="S159" s="5">
        <v>45089</v>
      </c>
      <c r="T159" s="5">
        <v>45090</v>
      </c>
      <c r="U159">
        <v>5.8479999999999999</v>
      </c>
      <c r="V159">
        <v>6.2279999999999998</v>
      </c>
      <c r="W159">
        <v>6.6959999999999997</v>
      </c>
      <c r="X159">
        <v>6.2573333330000001</v>
      </c>
      <c r="Y159">
        <v>30.736063000000001</v>
      </c>
      <c r="Z159">
        <v>46.8</v>
      </c>
    </row>
    <row r="160" spans="1:26" x14ac:dyDescent="0.35">
      <c r="A160">
        <v>1</v>
      </c>
      <c r="B160">
        <v>1</v>
      </c>
      <c r="C160">
        <v>13</v>
      </c>
      <c r="D160">
        <v>13</v>
      </c>
      <c r="E160" s="2">
        <v>3</v>
      </c>
      <c r="F160">
        <v>27</v>
      </c>
      <c r="G160">
        <v>15</v>
      </c>
      <c r="H160" t="s">
        <v>52</v>
      </c>
      <c r="I160">
        <v>159</v>
      </c>
      <c r="J160" s="5">
        <v>45084</v>
      </c>
      <c r="K160">
        <v>1</v>
      </c>
      <c r="L160" s="5">
        <v>45085</v>
      </c>
      <c r="M160" s="5">
        <v>45086</v>
      </c>
      <c r="N160">
        <v>10.074</v>
      </c>
      <c r="O160">
        <v>686</v>
      </c>
      <c r="P160">
        <v>186935000</v>
      </c>
      <c r="Q160">
        <v>1</v>
      </c>
      <c r="R160" t="s">
        <v>186</v>
      </c>
      <c r="S160" s="5">
        <v>45089</v>
      </c>
      <c r="T160" s="5">
        <v>45090</v>
      </c>
      <c r="U160">
        <v>5.2560000000000002</v>
      </c>
      <c r="V160">
        <v>5.0250000000000004</v>
      </c>
      <c r="W160">
        <v>5.1020000000000003</v>
      </c>
      <c r="X160">
        <v>5.1276666669999997</v>
      </c>
      <c r="Y160">
        <v>20.63997788</v>
      </c>
      <c r="Z160">
        <v>46.8</v>
      </c>
    </row>
    <row r="161" spans="1:26" x14ac:dyDescent="0.35">
      <c r="A161">
        <v>1</v>
      </c>
      <c r="B161">
        <v>1</v>
      </c>
      <c r="C161">
        <v>13</v>
      </c>
      <c r="D161">
        <v>13</v>
      </c>
      <c r="E161" s="2">
        <v>4</v>
      </c>
      <c r="F161">
        <v>27</v>
      </c>
      <c r="G161">
        <v>15</v>
      </c>
      <c r="H161" t="s">
        <v>51</v>
      </c>
      <c r="I161">
        <v>160</v>
      </c>
      <c r="J161" s="5">
        <v>45085</v>
      </c>
      <c r="K161">
        <v>1</v>
      </c>
      <c r="L161" s="5">
        <v>45085</v>
      </c>
      <c r="M161" s="5">
        <v>45086</v>
      </c>
      <c r="N161">
        <v>10.074</v>
      </c>
      <c r="O161">
        <v>686</v>
      </c>
      <c r="P161">
        <v>186935000</v>
      </c>
      <c r="Q161">
        <v>1</v>
      </c>
      <c r="R161" t="s">
        <v>186</v>
      </c>
      <c r="S161" s="5">
        <v>45089</v>
      </c>
      <c r="T161" s="5">
        <v>45090</v>
      </c>
      <c r="U161">
        <v>4.6609999999999996</v>
      </c>
      <c r="V161">
        <v>4.4089999999999998</v>
      </c>
      <c r="W161">
        <v>4.1349999999999998</v>
      </c>
      <c r="X161">
        <v>4.4016666669999998</v>
      </c>
      <c r="Y161">
        <v>15.209115499999999</v>
      </c>
      <c r="Z161">
        <v>46.8</v>
      </c>
    </row>
    <row r="162" spans="1:26" x14ac:dyDescent="0.35">
      <c r="A162">
        <v>1</v>
      </c>
      <c r="B162">
        <v>1</v>
      </c>
      <c r="C162">
        <v>13</v>
      </c>
      <c r="D162">
        <v>13</v>
      </c>
      <c r="E162" s="2">
        <v>5</v>
      </c>
      <c r="F162">
        <v>27</v>
      </c>
      <c r="G162">
        <v>1</v>
      </c>
      <c r="H162" t="s">
        <v>49</v>
      </c>
      <c r="I162">
        <v>161</v>
      </c>
      <c r="J162" s="5">
        <v>44706</v>
      </c>
      <c r="K162">
        <v>0</v>
      </c>
      <c r="L162" s="5">
        <v>45085</v>
      </c>
      <c r="M162" s="5">
        <v>45086</v>
      </c>
      <c r="N162">
        <v>10.074</v>
      </c>
      <c r="O162">
        <v>686</v>
      </c>
      <c r="P162">
        <v>186935000</v>
      </c>
      <c r="Q162">
        <v>1</v>
      </c>
      <c r="R162" t="s">
        <v>186</v>
      </c>
      <c r="S162" s="5">
        <v>45089</v>
      </c>
      <c r="T162" s="5">
        <v>45090</v>
      </c>
      <c r="U162">
        <v>1.282</v>
      </c>
      <c r="V162">
        <v>1.3560000000000001</v>
      </c>
      <c r="W162">
        <v>1.153</v>
      </c>
      <c r="X162">
        <v>1.2636666670000001</v>
      </c>
      <c r="Y162">
        <v>1.2535289999999999</v>
      </c>
      <c r="Z162">
        <v>46.8</v>
      </c>
    </row>
    <row r="163" spans="1:26" x14ac:dyDescent="0.35">
      <c r="A163">
        <v>1</v>
      </c>
      <c r="B163">
        <v>1</v>
      </c>
      <c r="C163">
        <v>13</v>
      </c>
      <c r="D163">
        <v>13</v>
      </c>
      <c r="E163" s="2">
        <v>6</v>
      </c>
      <c r="F163">
        <v>27</v>
      </c>
      <c r="G163">
        <v>1</v>
      </c>
      <c r="H163" t="s">
        <v>50</v>
      </c>
      <c r="I163">
        <v>162</v>
      </c>
      <c r="J163" s="5">
        <v>44706</v>
      </c>
      <c r="K163">
        <v>0</v>
      </c>
      <c r="L163" s="5">
        <v>45085</v>
      </c>
      <c r="M163" s="5">
        <v>45086</v>
      </c>
      <c r="N163">
        <v>10.074</v>
      </c>
      <c r="O163">
        <v>686</v>
      </c>
      <c r="P163">
        <v>186935000</v>
      </c>
      <c r="Q163">
        <v>1</v>
      </c>
      <c r="R163" t="s">
        <v>186</v>
      </c>
      <c r="S163" s="5">
        <v>45089</v>
      </c>
      <c r="T163" s="5">
        <v>45090</v>
      </c>
      <c r="U163">
        <v>1.4379999999999999</v>
      </c>
      <c r="V163">
        <v>1.41</v>
      </c>
      <c r="W163">
        <v>1.282</v>
      </c>
      <c r="X163">
        <v>1.3766666670000001</v>
      </c>
      <c r="Y163">
        <v>1.4877407</v>
      </c>
      <c r="Z163">
        <v>46.8</v>
      </c>
    </row>
    <row r="164" spans="1:26" x14ac:dyDescent="0.35">
      <c r="A164">
        <v>1</v>
      </c>
      <c r="B164">
        <v>1</v>
      </c>
      <c r="C164">
        <v>13</v>
      </c>
      <c r="D164">
        <v>13</v>
      </c>
      <c r="E164" s="2">
        <v>7</v>
      </c>
      <c r="F164">
        <v>27</v>
      </c>
      <c r="G164">
        <v>1</v>
      </c>
      <c r="H164" t="s">
        <v>52</v>
      </c>
      <c r="I164">
        <v>163</v>
      </c>
      <c r="J164" s="5">
        <v>44706</v>
      </c>
      <c r="K164">
        <v>0</v>
      </c>
      <c r="L164" s="5">
        <v>45085</v>
      </c>
      <c r="M164" s="5">
        <v>45086</v>
      </c>
      <c r="N164">
        <v>10.074</v>
      </c>
      <c r="O164">
        <v>686</v>
      </c>
      <c r="P164">
        <v>186935000</v>
      </c>
      <c r="Q164">
        <v>1</v>
      </c>
      <c r="R164" t="s">
        <v>186</v>
      </c>
      <c r="S164" s="5">
        <v>45089</v>
      </c>
      <c r="T164" s="5">
        <v>45090</v>
      </c>
      <c r="U164">
        <v>1.589</v>
      </c>
      <c r="V164">
        <v>1.0880000000000001</v>
      </c>
      <c r="W164">
        <v>1.36</v>
      </c>
      <c r="X164">
        <v>1.3456666669999999</v>
      </c>
      <c r="Y164">
        <v>1.4214926999999999</v>
      </c>
      <c r="Z164">
        <v>46.8</v>
      </c>
    </row>
    <row r="165" spans="1:26" x14ac:dyDescent="0.35">
      <c r="A165">
        <v>1</v>
      </c>
      <c r="B165">
        <v>1</v>
      </c>
      <c r="C165">
        <v>13</v>
      </c>
      <c r="D165">
        <v>13</v>
      </c>
      <c r="E165" s="2">
        <v>8</v>
      </c>
      <c r="F165">
        <v>27</v>
      </c>
      <c r="G165">
        <v>1</v>
      </c>
      <c r="H165" t="s">
        <v>51</v>
      </c>
      <c r="I165">
        <v>164</v>
      </c>
      <c r="J165" s="5">
        <v>44706</v>
      </c>
      <c r="K165">
        <v>0</v>
      </c>
      <c r="L165" s="5">
        <v>45085</v>
      </c>
      <c r="M165" s="5">
        <v>45086</v>
      </c>
      <c r="N165">
        <v>10.074</v>
      </c>
      <c r="O165">
        <v>686</v>
      </c>
      <c r="P165">
        <v>186935000</v>
      </c>
      <c r="Q165">
        <v>1</v>
      </c>
      <c r="R165" t="s">
        <v>186</v>
      </c>
      <c r="S165" s="5">
        <v>45089</v>
      </c>
      <c r="T165" s="5">
        <v>45090</v>
      </c>
      <c r="U165">
        <v>1.1459999999999999</v>
      </c>
      <c r="V165">
        <v>1.2270000000000001</v>
      </c>
      <c r="W165">
        <v>1.08</v>
      </c>
      <c r="X165">
        <v>1.151</v>
      </c>
      <c r="Y165">
        <v>1.039968</v>
      </c>
      <c r="Z165">
        <v>46.8</v>
      </c>
    </row>
    <row r="166" spans="1:26" x14ac:dyDescent="0.35">
      <c r="A166">
        <v>1</v>
      </c>
      <c r="B166">
        <v>1</v>
      </c>
      <c r="C166">
        <v>13</v>
      </c>
      <c r="D166">
        <v>13</v>
      </c>
      <c r="E166" s="2">
        <v>9</v>
      </c>
      <c r="F166">
        <v>30</v>
      </c>
      <c r="G166">
        <v>10</v>
      </c>
      <c r="H166" t="s">
        <v>49</v>
      </c>
      <c r="I166">
        <v>165</v>
      </c>
      <c r="J166" s="5">
        <v>44706</v>
      </c>
      <c r="K166">
        <v>0</v>
      </c>
      <c r="L166" s="5">
        <v>45085</v>
      </c>
      <c r="M166" s="5">
        <v>45086</v>
      </c>
      <c r="N166">
        <v>10.074</v>
      </c>
      <c r="O166">
        <v>686</v>
      </c>
      <c r="P166">
        <v>186935000</v>
      </c>
      <c r="Q166">
        <v>1</v>
      </c>
      <c r="R166" t="s">
        <v>186</v>
      </c>
      <c r="S166" s="5">
        <v>45089</v>
      </c>
      <c r="T166" s="5">
        <v>45090</v>
      </c>
      <c r="U166">
        <v>0.95299999999999996</v>
      </c>
      <c r="V166">
        <v>0.95499999999999996</v>
      </c>
      <c r="W166">
        <v>1.127</v>
      </c>
      <c r="X166">
        <v>1.0116666670000001</v>
      </c>
      <c r="Y166">
        <v>0.803423</v>
      </c>
      <c r="Z166">
        <v>46.8</v>
      </c>
    </row>
    <row r="167" spans="1:26" x14ac:dyDescent="0.35">
      <c r="A167">
        <v>1</v>
      </c>
      <c r="B167">
        <v>1</v>
      </c>
      <c r="C167">
        <v>13</v>
      </c>
      <c r="D167">
        <v>13</v>
      </c>
      <c r="E167" s="2">
        <v>10</v>
      </c>
      <c r="F167">
        <v>30</v>
      </c>
      <c r="G167">
        <v>10</v>
      </c>
      <c r="H167" t="s">
        <v>51</v>
      </c>
      <c r="I167">
        <v>166</v>
      </c>
      <c r="J167" s="5">
        <v>44722</v>
      </c>
      <c r="K167">
        <v>0</v>
      </c>
      <c r="L167" s="5">
        <v>45085</v>
      </c>
      <c r="M167" s="5">
        <v>45086</v>
      </c>
      <c r="N167">
        <v>10.074</v>
      </c>
      <c r="O167">
        <v>686</v>
      </c>
      <c r="P167">
        <v>186935000</v>
      </c>
      <c r="Q167">
        <v>1</v>
      </c>
      <c r="R167" t="s">
        <v>186</v>
      </c>
      <c r="S167" s="5">
        <v>45089</v>
      </c>
      <c r="T167" s="5">
        <v>45090</v>
      </c>
      <c r="U167">
        <v>1.462</v>
      </c>
      <c r="V167">
        <v>1.0820000000000001</v>
      </c>
      <c r="W167">
        <v>1.4630000000000001</v>
      </c>
      <c r="X167">
        <v>1.3356666669999999</v>
      </c>
      <c r="Y167">
        <v>1.400444</v>
      </c>
      <c r="Z167">
        <v>46.8</v>
      </c>
    </row>
    <row r="168" spans="1:26" x14ac:dyDescent="0.35">
      <c r="A168">
        <v>1</v>
      </c>
      <c r="B168">
        <v>1</v>
      </c>
      <c r="C168">
        <v>13</v>
      </c>
      <c r="D168">
        <v>13</v>
      </c>
      <c r="E168" s="2">
        <v>11</v>
      </c>
      <c r="F168">
        <v>30</v>
      </c>
      <c r="G168">
        <v>15</v>
      </c>
      <c r="H168" t="s">
        <v>49</v>
      </c>
      <c r="I168">
        <v>167</v>
      </c>
      <c r="J168" s="5">
        <v>44427</v>
      </c>
      <c r="K168">
        <v>0</v>
      </c>
      <c r="L168" s="5">
        <v>45085</v>
      </c>
      <c r="M168" s="5">
        <v>45086</v>
      </c>
      <c r="N168">
        <v>10.074</v>
      </c>
      <c r="O168">
        <v>686</v>
      </c>
      <c r="P168">
        <v>186935000</v>
      </c>
      <c r="Q168">
        <v>1</v>
      </c>
      <c r="R168" t="s">
        <v>186</v>
      </c>
      <c r="S168" s="5">
        <v>45089</v>
      </c>
      <c r="T168" s="5">
        <v>45090</v>
      </c>
      <c r="U168">
        <v>1.2070000000000001</v>
      </c>
      <c r="V168">
        <v>1.0169999999999999</v>
      </c>
      <c r="W168">
        <v>1.36</v>
      </c>
      <c r="X168">
        <v>1.1946666669999999</v>
      </c>
      <c r="Y168">
        <v>1.1203742999999999</v>
      </c>
      <c r="Z168">
        <v>46.8</v>
      </c>
    </row>
    <row r="169" spans="1:26" x14ac:dyDescent="0.35">
      <c r="A169">
        <v>1</v>
      </c>
      <c r="B169">
        <v>1</v>
      </c>
      <c r="C169">
        <v>13</v>
      </c>
      <c r="D169">
        <v>13</v>
      </c>
      <c r="E169" s="2">
        <v>12</v>
      </c>
      <c r="F169">
        <v>30</v>
      </c>
      <c r="G169">
        <v>15</v>
      </c>
      <c r="H169" t="s">
        <v>51</v>
      </c>
      <c r="I169">
        <v>168</v>
      </c>
      <c r="J169" s="5">
        <v>44427</v>
      </c>
      <c r="K169">
        <v>0</v>
      </c>
      <c r="L169" s="5">
        <v>45085</v>
      </c>
      <c r="M169" s="5">
        <v>45086</v>
      </c>
      <c r="N169">
        <v>10.074</v>
      </c>
      <c r="O169">
        <v>686</v>
      </c>
      <c r="P169">
        <v>186935000</v>
      </c>
      <c r="Q169">
        <v>1</v>
      </c>
      <c r="R169" t="s">
        <v>186</v>
      </c>
      <c r="S169" s="5">
        <v>45089</v>
      </c>
      <c r="T169" s="5">
        <v>45090</v>
      </c>
      <c r="U169">
        <v>1.65</v>
      </c>
      <c r="V169">
        <v>1.1259999999999999</v>
      </c>
      <c r="W169">
        <v>0.95299999999999996</v>
      </c>
      <c r="X169">
        <v>1.2430000000000001</v>
      </c>
      <c r="Y169">
        <v>1.212863</v>
      </c>
      <c r="Z169">
        <v>46.8</v>
      </c>
    </row>
    <row r="170" spans="1:26" x14ac:dyDescent="0.35">
      <c r="A170">
        <v>1</v>
      </c>
      <c r="B170">
        <v>1</v>
      </c>
      <c r="C170">
        <v>13</v>
      </c>
      <c r="D170">
        <v>13</v>
      </c>
      <c r="E170" s="2">
        <v>13</v>
      </c>
      <c r="F170">
        <v>27</v>
      </c>
      <c r="G170">
        <v>1</v>
      </c>
      <c r="H170" t="s">
        <v>187</v>
      </c>
      <c r="I170">
        <v>169</v>
      </c>
      <c r="J170" t="s">
        <v>184</v>
      </c>
      <c r="K170">
        <v>1</v>
      </c>
      <c r="L170" s="5">
        <v>45085</v>
      </c>
      <c r="M170" s="5">
        <v>45086</v>
      </c>
      <c r="N170">
        <v>10.074</v>
      </c>
      <c r="O170">
        <v>686</v>
      </c>
      <c r="P170">
        <v>186935000</v>
      </c>
      <c r="Q170">
        <v>1</v>
      </c>
      <c r="R170" t="s">
        <v>186</v>
      </c>
      <c r="S170" s="5">
        <v>45089</v>
      </c>
      <c r="T170" s="5">
        <v>45090</v>
      </c>
      <c r="U170">
        <v>1.0189999999999999</v>
      </c>
      <c r="V170">
        <v>1.0189999999999999</v>
      </c>
      <c r="W170">
        <v>1.1459999999999999</v>
      </c>
      <c r="X170">
        <v>1.0613333330000001</v>
      </c>
      <c r="Y170">
        <v>0.88424632000000003</v>
      </c>
      <c r="Z170">
        <v>46.8</v>
      </c>
    </row>
    <row r="171" spans="1:26" x14ac:dyDescent="0.35">
      <c r="A171">
        <v>1</v>
      </c>
      <c r="B171">
        <v>1</v>
      </c>
      <c r="C171">
        <v>14</v>
      </c>
      <c r="D171">
        <v>14</v>
      </c>
      <c r="E171" s="2">
        <v>1</v>
      </c>
      <c r="F171">
        <v>27</v>
      </c>
      <c r="G171">
        <v>10</v>
      </c>
      <c r="H171" t="s">
        <v>49</v>
      </c>
      <c r="I171">
        <v>170</v>
      </c>
      <c r="J171" s="5">
        <v>44636</v>
      </c>
      <c r="K171">
        <v>0</v>
      </c>
      <c r="L171" s="5">
        <v>45085</v>
      </c>
      <c r="M171" s="5">
        <v>45086</v>
      </c>
      <c r="N171">
        <v>10.074</v>
      </c>
      <c r="O171">
        <v>686</v>
      </c>
      <c r="P171">
        <v>186935000</v>
      </c>
      <c r="Q171">
        <v>1</v>
      </c>
      <c r="R171" t="s">
        <v>185</v>
      </c>
      <c r="S171" s="5">
        <v>45089</v>
      </c>
      <c r="T171" s="5">
        <v>45090</v>
      </c>
      <c r="U171">
        <v>1.3580000000000001</v>
      </c>
      <c r="V171">
        <v>1.1659999999999999</v>
      </c>
      <c r="W171">
        <v>1.4239999999999999</v>
      </c>
      <c r="X171">
        <v>1.3160000000000001</v>
      </c>
      <c r="Y171">
        <v>1.3594999999999999</v>
      </c>
      <c r="Z171">
        <v>46.8</v>
      </c>
    </row>
    <row r="172" spans="1:26" x14ac:dyDescent="0.35">
      <c r="A172">
        <v>1</v>
      </c>
      <c r="B172">
        <v>1</v>
      </c>
      <c r="C172">
        <v>14</v>
      </c>
      <c r="D172">
        <v>14</v>
      </c>
      <c r="E172" s="2">
        <v>2</v>
      </c>
      <c r="F172">
        <v>27</v>
      </c>
      <c r="G172">
        <v>10</v>
      </c>
      <c r="H172" t="s">
        <v>50</v>
      </c>
      <c r="I172">
        <v>171</v>
      </c>
      <c r="J172" s="5">
        <v>44721</v>
      </c>
      <c r="K172">
        <v>0</v>
      </c>
      <c r="L172" s="5">
        <v>45085</v>
      </c>
      <c r="M172" s="5">
        <v>45086</v>
      </c>
      <c r="N172">
        <v>10.074</v>
      </c>
      <c r="O172">
        <v>686</v>
      </c>
      <c r="P172">
        <v>186935000</v>
      </c>
      <c r="Q172">
        <v>1</v>
      </c>
      <c r="R172" t="s">
        <v>185</v>
      </c>
      <c r="S172" s="5">
        <v>45089</v>
      </c>
      <c r="T172" s="5">
        <v>45090</v>
      </c>
      <c r="U172">
        <v>1.4870000000000001</v>
      </c>
      <c r="V172">
        <v>1.228</v>
      </c>
      <c r="W172">
        <v>1.099</v>
      </c>
      <c r="X172">
        <v>1.2713333330000001</v>
      </c>
      <c r="Y172">
        <v>1.268786</v>
      </c>
      <c r="Z172">
        <v>46.8</v>
      </c>
    </row>
    <row r="173" spans="1:26" x14ac:dyDescent="0.35">
      <c r="A173">
        <v>1</v>
      </c>
      <c r="B173">
        <v>1</v>
      </c>
      <c r="C173">
        <v>14</v>
      </c>
      <c r="D173">
        <v>14</v>
      </c>
      <c r="E173" s="2">
        <v>3</v>
      </c>
      <c r="F173">
        <v>27</v>
      </c>
      <c r="G173">
        <v>10</v>
      </c>
      <c r="H173" t="s">
        <v>52</v>
      </c>
      <c r="I173">
        <v>172</v>
      </c>
      <c r="J173" s="5">
        <v>44617</v>
      </c>
      <c r="K173">
        <v>1</v>
      </c>
      <c r="L173" s="5">
        <v>45085</v>
      </c>
      <c r="M173" s="5">
        <v>45086</v>
      </c>
      <c r="N173">
        <v>10.074</v>
      </c>
      <c r="O173">
        <v>686</v>
      </c>
      <c r="P173">
        <v>186935000</v>
      </c>
      <c r="Q173">
        <v>1</v>
      </c>
      <c r="R173" t="s">
        <v>185</v>
      </c>
      <c r="S173" s="5">
        <v>45089</v>
      </c>
      <c r="T173" s="5">
        <v>45090</v>
      </c>
      <c r="U173">
        <v>3.621</v>
      </c>
      <c r="V173">
        <v>3.88</v>
      </c>
      <c r="W173">
        <v>3.706</v>
      </c>
      <c r="X173">
        <v>3.7356666669999998</v>
      </c>
      <c r="Y173">
        <v>10.954836200000001</v>
      </c>
      <c r="Z173">
        <v>46.8</v>
      </c>
    </row>
    <row r="174" spans="1:26" x14ac:dyDescent="0.35">
      <c r="A174">
        <v>1</v>
      </c>
      <c r="B174">
        <v>1</v>
      </c>
      <c r="C174">
        <v>14</v>
      </c>
      <c r="D174">
        <v>14</v>
      </c>
      <c r="E174" s="2">
        <v>4</v>
      </c>
      <c r="F174">
        <v>27</v>
      </c>
      <c r="G174">
        <v>10</v>
      </c>
      <c r="H174" t="s">
        <v>51</v>
      </c>
      <c r="I174">
        <v>173</v>
      </c>
      <c r="J174" s="5">
        <v>44636</v>
      </c>
      <c r="K174">
        <v>1</v>
      </c>
      <c r="L174" s="5">
        <v>45085</v>
      </c>
      <c r="M174" s="5">
        <v>45086</v>
      </c>
      <c r="N174">
        <v>10.074</v>
      </c>
      <c r="O174">
        <v>686</v>
      </c>
      <c r="P174">
        <v>186935000</v>
      </c>
      <c r="Q174">
        <v>1</v>
      </c>
      <c r="R174" t="s">
        <v>185</v>
      </c>
      <c r="S174" s="5">
        <v>45089</v>
      </c>
      <c r="T174" s="5">
        <v>45090</v>
      </c>
      <c r="U174">
        <v>5.625</v>
      </c>
      <c r="V174">
        <v>5.3659999999999997</v>
      </c>
      <c r="W174">
        <v>5.4870000000000001</v>
      </c>
      <c r="X174">
        <v>5.4926666669999999</v>
      </c>
      <c r="Y174">
        <v>23.682968880000001</v>
      </c>
      <c r="Z174">
        <v>46.8</v>
      </c>
    </row>
    <row r="175" spans="1:26" x14ac:dyDescent="0.35">
      <c r="A175">
        <v>1</v>
      </c>
      <c r="B175">
        <v>1</v>
      </c>
      <c r="C175">
        <v>14</v>
      </c>
      <c r="D175">
        <v>14</v>
      </c>
      <c r="E175" s="2">
        <v>5</v>
      </c>
      <c r="F175">
        <v>27</v>
      </c>
      <c r="G175">
        <v>1</v>
      </c>
      <c r="H175" t="s">
        <v>49</v>
      </c>
      <c r="I175">
        <v>174</v>
      </c>
      <c r="J175" s="5">
        <v>44707</v>
      </c>
      <c r="K175">
        <v>0</v>
      </c>
      <c r="L175" s="5">
        <v>45085</v>
      </c>
      <c r="M175" s="5">
        <v>45086</v>
      </c>
      <c r="N175">
        <v>10.074</v>
      </c>
      <c r="O175">
        <v>686</v>
      </c>
      <c r="P175">
        <v>186935000</v>
      </c>
      <c r="Q175">
        <v>1</v>
      </c>
      <c r="R175" t="s">
        <v>185</v>
      </c>
      <c r="S175" s="5">
        <v>45089</v>
      </c>
      <c r="T175" s="5">
        <v>45090</v>
      </c>
      <c r="U175">
        <v>1.379</v>
      </c>
      <c r="V175">
        <v>1.4710000000000001</v>
      </c>
      <c r="W175">
        <v>1.494</v>
      </c>
      <c r="X175">
        <v>1.448</v>
      </c>
      <c r="Y175">
        <v>1.645912</v>
      </c>
      <c r="Z175">
        <v>46.8</v>
      </c>
    </row>
    <row r="176" spans="1:26" x14ac:dyDescent="0.35">
      <c r="A176">
        <v>1</v>
      </c>
      <c r="B176">
        <v>1</v>
      </c>
      <c r="C176">
        <v>14</v>
      </c>
      <c r="D176">
        <v>14</v>
      </c>
      <c r="E176" s="2">
        <v>6</v>
      </c>
      <c r="F176">
        <v>27</v>
      </c>
      <c r="G176">
        <v>1</v>
      </c>
      <c r="H176" t="s">
        <v>50</v>
      </c>
      <c r="I176">
        <v>175</v>
      </c>
      <c r="J176" s="5">
        <v>44707</v>
      </c>
      <c r="K176">
        <v>0</v>
      </c>
      <c r="L176" s="5">
        <v>45085</v>
      </c>
      <c r="M176" s="5">
        <v>45086</v>
      </c>
      <c r="N176">
        <v>10.074</v>
      </c>
      <c r="O176">
        <v>686</v>
      </c>
      <c r="P176">
        <v>186935000</v>
      </c>
      <c r="Q176">
        <v>1</v>
      </c>
      <c r="R176" t="s">
        <v>185</v>
      </c>
      <c r="S176" s="5">
        <v>45089</v>
      </c>
      <c r="T176" s="5">
        <v>45090</v>
      </c>
      <c r="U176">
        <v>1.3080000000000001</v>
      </c>
      <c r="V176">
        <v>1.6160000000000001</v>
      </c>
      <c r="W176">
        <v>1.2270000000000001</v>
      </c>
      <c r="X176">
        <v>1.383666667</v>
      </c>
      <c r="Y176">
        <v>1.50290875</v>
      </c>
      <c r="Z176">
        <v>46.8</v>
      </c>
    </row>
    <row r="177" spans="1:26" x14ac:dyDescent="0.35">
      <c r="A177">
        <v>1</v>
      </c>
      <c r="B177">
        <v>1</v>
      </c>
      <c r="C177">
        <v>14</v>
      </c>
      <c r="D177">
        <v>14</v>
      </c>
      <c r="E177" s="2">
        <v>7</v>
      </c>
      <c r="F177">
        <v>27</v>
      </c>
      <c r="G177">
        <v>1</v>
      </c>
      <c r="H177" t="s">
        <v>52</v>
      </c>
      <c r="I177">
        <v>176</v>
      </c>
      <c r="J177" s="5">
        <v>44707</v>
      </c>
      <c r="K177">
        <v>0</v>
      </c>
      <c r="L177" s="5">
        <v>45085</v>
      </c>
      <c r="M177" s="5">
        <v>45086</v>
      </c>
      <c r="N177">
        <v>10.074</v>
      </c>
      <c r="O177">
        <v>686</v>
      </c>
      <c r="P177">
        <v>186935000</v>
      </c>
      <c r="Q177">
        <v>1</v>
      </c>
      <c r="R177" t="s">
        <v>185</v>
      </c>
      <c r="S177" s="5">
        <v>45089</v>
      </c>
      <c r="T177" s="5">
        <v>45090</v>
      </c>
      <c r="U177">
        <v>1.23</v>
      </c>
      <c r="V177">
        <v>1.23</v>
      </c>
      <c r="W177">
        <v>1.2929999999999999</v>
      </c>
      <c r="X177">
        <v>1.2509999999999999</v>
      </c>
      <c r="Y177">
        <v>1.2285257000000001</v>
      </c>
      <c r="Z177">
        <v>46.8</v>
      </c>
    </row>
    <row r="178" spans="1:26" x14ac:dyDescent="0.35">
      <c r="A178">
        <v>1</v>
      </c>
      <c r="B178">
        <v>1</v>
      </c>
      <c r="C178">
        <v>14</v>
      </c>
      <c r="D178">
        <v>14</v>
      </c>
      <c r="E178" s="2">
        <v>8</v>
      </c>
      <c r="F178">
        <v>27</v>
      </c>
      <c r="G178">
        <v>1</v>
      </c>
      <c r="H178" t="s">
        <v>51</v>
      </c>
      <c r="I178">
        <v>177</v>
      </c>
      <c r="J178" s="5">
        <v>44707</v>
      </c>
      <c r="K178">
        <v>0</v>
      </c>
      <c r="L178" s="5">
        <v>45085</v>
      </c>
      <c r="M178" s="5">
        <v>45086</v>
      </c>
      <c r="N178">
        <v>10.074</v>
      </c>
      <c r="O178">
        <v>686</v>
      </c>
      <c r="P178">
        <v>186935000</v>
      </c>
      <c r="Q178">
        <v>1</v>
      </c>
      <c r="R178" t="s">
        <v>185</v>
      </c>
      <c r="S178" s="5">
        <v>45089</v>
      </c>
      <c r="T178" s="5">
        <v>45090</v>
      </c>
      <c r="U178">
        <v>1.466</v>
      </c>
      <c r="V178">
        <v>0.97</v>
      </c>
      <c r="W178">
        <v>1.7470000000000001</v>
      </c>
      <c r="X178">
        <v>1.3943333330000001</v>
      </c>
      <c r="Y178">
        <v>1.5261698699999999</v>
      </c>
      <c r="Z178">
        <v>46.8</v>
      </c>
    </row>
    <row r="179" spans="1:26" x14ac:dyDescent="0.35">
      <c r="A179">
        <v>1</v>
      </c>
      <c r="B179">
        <v>1</v>
      </c>
      <c r="C179">
        <v>14</v>
      </c>
      <c r="D179">
        <v>14</v>
      </c>
      <c r="E179" s="2">
        <v>9</v>
      </c>
      <c r="F179">
        <v>30</v>
      </c>
      <c r="G179">
        <v>15</v>
      </c>
      <c r="H179" t="s">
        <v>49</v>
      </c>
      <c r="I179">
        <v>178</v>
      </c>
      <c r="J179" s="5">
        <v>44715</v>
      </c>
      <c r="K179">
        <v>0</v>
      </c>
      <c r="L179" s="5">
        <v>45085</v>
      </c>
      <c r="M179" s="5">
        <v>45086</v>
      </c>
      <c r="N179">
        <v>10.074</v>
      </c>
      <c r="O179">
        <v>686</v>
      </c>
      <c r="P179">
        <v>186935000</v>
      </c>
      <c r="Q179">
        <v>1</v>
      </c>
      <c r="R179" t="s">
        <v>185</v>
      </c>
      <c r="S179" s="5">
        <v>45089</v>
      </c>
      <c r="T179" s="5">
        <v>45090</v>
      </c>
      <c r="U179">
        <v>1.4870000000000001</v>
      </c>
      <c r="V179">
        <v>1.6160000000000001</v>
      </c>
      <c r="W179">
        <v>1.327</v>
      </c>
      <c r="X179">
        <v>1.4766666669999999</v>
      </c>
      <c r="Y179">
        <v>1.711727</v>
      </c>
      <c r="Z179">
        <v>46.8</v>
      </c>
    </row>
    <row r="180" spans="1:26" x14ac:dyDescent="0.35">
      <c r="A180">
        <v>1</v>
      </c>
      <c r="B180">
        <v>1</v>
      </c>
      <c r="C180">
        <v>14</v>
      </c>
      <c r="D180">
        <v>14</v>
      </c>
      <c r="E180" s="2">
        <v>10</v>
      </c>
      <c r="F180">
        <v>30</v>
      </c>
      <c r="G180">
        <v>15</v>
      </c>
      <c r="H180" t="s">
        <v>51</v>
      </c>
      <c r="I180">
        <v>179</v>
      </c>
      <c r="J180" s="5">
        <v>44715</v>
      </c>
      <c r="K180">
        <v>0</v>
      </c>
      <c r="L180" s="5">
        <v>45085</v>
      </c>
      <c r="M180" s="5">
        <v>45086</v>
      </c>
      <c r="N180">
        <v>10.074</v>
      </c>
      <c r="O180">
        <v>686</v>
      </c>
      <c r="P180">
        <v>186935000</v>
      </c>
      <c r="Q180">
        <v>1</v>
      </c>
      <c r="R180" t="s">
        <v>185</v>
      </c>
      <c r="S180" s="5">
        <v>45089</v>
      </c>
      <c r="T180" s="5">
        <v>45090</v>
      </c>
      <c r="U180">
        <v>1.2350000000000001</v>
      </c>
      <c r="V180">
        <v>1.371</v>
      </c>
      <c r="W180">
        <v>1.2150000000000001</v>
      </c>
      <c r="X180">
        <v>1.2736666670000001</v>
      </c>
      <c r="Y180">
        <v>1.2734479999999999</v>
      </c>
      <c r="Z180">
        <v>46.8</v>
      </c>
    </row>
    <row r="181" spans="1:26" x14ac:dyDescent="0.35">
      <c r="A181">
        <v>1</v>
      </c>
      <c r="B181">
        <v>1</v>
      </c>
      <c r="C181">
        <v>14</v>
      </c>
      <c r="D181">
        <v>14</v>
      </c>
      <c r="E181" s="2">
        <v>11</v>
      </c>
      <c r="F181" t="s">
        <v>184</v>
      </c>
      <c r="G181" t="s">
        <v>184</v>
      </c>
      <c r="H181" t="s">
        <v>184</v>
      </c>
      <c r="I181">
        <v>180</v>
      </c>
      <c r="J181" t="s">
        <v>184</v>
      </c>
      <c r="K181">
        <v>0</v>
      </c>
      <c r="L181" s="5">
        <v>45085</v>
      </c>
      <c r="M181" s="5">
        <v>45086</v>
      </c>
      <c r="N181">
        <v>10.074</v>
      </c>
      <c r="O181">
        <v>686</v>
      </c>
      <c r="P181">
        <v>186935000</v>
      </c>
      <c r="Q181">
        <v>1</v>
      </c>
      <c r="R181" t="s">
        <v>185</v>
      </c>
      <c r="S181" s="5">
        <v>45089</v>
      </c>
      <c r="T181" s="5">
        <v>45090</v>
      </c>
      <c r="U181">
        <v>1.294</v>
      </c>
      <c r="V181">
        <v>1.296</v>
      </c>
      <c r="W181">
        <v>1.1890000000000001</v>
      </c>
      <c r="X181">
        <v>1.2596666670000001</v>
      </c>
      <c r="Y181">
        <v>1.2456065999999999</v>
      </c>
      <c r="Z181">
        <v>46.8</v>
      </c>
    </row>
    <row r="182" spans="1:26" x14ac:dyDescent="0.35">
      <c r="A182">
        <v>1</v>
      </c>
      <c r="B182">
        <v>1</v>
      </c>
      <c r="C182">
        <v>14</v>
      </c>
      <c r="D182">
        <v>14</v>
      </c>
      <c r="E182" s="2">
        <v>12</v>
      </c>
      <c r="F182" t="s">
        <v>184</v>
      </c>
      <c r="G182" t="s">
        <v>184</v>
      </c>
      <c r="H182" t="s">
        <v>184</v>
      </c>
      <c r="I182">
        <v>181</v>
      </c>
      <c r="J182" t="s">
        <v>184</v>
      </c>
      <c r="K182">
        <v>0</v>
      </c>
      <c r="L182" s="5">
        <v>45085</v>
      </c>
      <c r="M182" s="5">
        <v>45086</v>
      </c>
      <c r="N182">
        <v>10.074</v>
      </c>
      <c r="O182">
        <v>686</v>
      </c>
      <c r="P182">
        <v>186935000</v>
      </c>
      <c r="Q182">
        <v>1</v>
      </c>
      <c r="R182" t="s">
        <v>185</v>
      </c>
      <c r="S182" s="5">
        <v>45089</v>
      </c>
      <c r="T182" s="5">
        <v>45090</v>
      </c>
      <c r="U182">
        <v>1.1919999999999999</v>
      </c>
      <c r="V182">
        <v>1.167</v>
      </c>
      <c r="W182">
        <v>1.091</v>
      </c>
      <c r="X182">
        <v>1.1499999999999999</v>
      </c>
      <c r="Y182">
        <v>1.0381625000000001</v>
      </c>
      <c r="Z182">
        <v>46.8</v>
      </c>
    </row>
    <row r="183" spans="1:26" x14ac:dyDescent="0.35">
      <c r="A183">
        <v>1</v>
      </c>
      <c r="B183">
        <v>1</v>
      </c>
      <c r="C183">
        <v>14</v>
      </c>
      <c r="D183">
        <v>14</v>
      </c>
      <c r="E183" s="2">
        <v>13</v>
      </c>
      <c r="F183">
        <v>27</v>
      </c>
      <c r="G183">
        <v>1</v>
      </c>
      <c r="H183" t="s">
        <v>187</v>
      </c>
      <c r="I183">
        <v>182</v>
      </c>
      <c r="J183" t="s">
        <v>184</v>
      </c>
      <c r="K183">
        <v>1</v>
      </c>
      <c r="L183" s="5">
        <v>45085</v>
      </c>
      <c r="M183" s="5">
        <v>45086</v>
      </c>
      <c r="N183">
        <v>10.074</v>
      </c>
      <c r="O183">
        <v>686</v>
      </c>
      <c r="P183">
        <v>186935000</v>
      </c>
      <c r="Q183">
        <v>1</v>
      </c>
      <c r="R183" t="s">
        <v>185</v>
      </c>
      <c r="S183" s="5">
        <v>45089</v>
      </c>
      <c r="T183" s="5">
        <v>45090</v>
      </c>
      <c r="U183">
        <v>1.214</v>
      </c>
      <c r="V183">
        <v>1.2250000000000001</v>
      </c>
      <c r="W183">
        <v>1.171</v>
      </c>
      <c r="X183">
        <v>1.203333333</v>
      </c>
      <c r="Y183">
        <v>1.1366887000000001</v>
      </c>
      <c r="Z183">
        <v>46.8</v>
      </c>
    </row>
    <row r="184" spans="1:26" x14ac:dyDescent="0.35">
      <c r="A184">
        <v>2</v>
      </c>
      <c r="B184">
        <v>2</v>
      </c>
      <c r="C184">
        <v>1</v>
      </c>
      <c r="D184">
        <v>15</v>
      </c>
      <c r="E184" s="2">
        <v>1</v>
      </c>
      <c r="F184">
        <v>27</v>
      </c>
      <c r="G184">
        <v>10</v>
      </c>
      <c r="H184" t="s">
        <v>51</v>
      </c>
      <c r="I184">
        <v>34</v>
      </c>
      <c r="J184" s="5">
        <v>44602</v>
      </c>
      <c r="K184">
        <v>1</v>
      </c>
      <c r="L184" s="5">
        <v>45086</v>
      </c>
      <c r="M184" s="5">
        <v>45089</v>
      </c>
      <c r="N184">
        <v>9.9979999999999993</v>
      </c>
      <c r="O184">
        <v>1494</v>
      </c>
      <c r="P184">
        <v>407115000</v>
      </c>
      <c r="Q184">
        <v>2</v>
      </c>
      <c r="R184" t="s">
        <v>185</v>
      </c>
      <c r="S184" s="5">
        <v>45090</v>
      </c>
      <c r="T184" s="5">
        <v>45090</v>
      </c>
      <c r="U184">
        <v>8.8800000000000008</v>
      </c>
      <c r="V184">
        <v>9.1449999999999996</v>
      </c>
      <c r="W184">
        <v>9.0289999999999999</v>
      </c>
      <c r="X184">
        <v>9.0180000000000007</v>
      </c>
      <c r="Y184">
        <v>63.839593999999998</v>
      </c>
      <c r="Z184">
        <v>46.8</v>
      </c>
    </row>
    <row r="185" spans="1:26" x14ac:dyDescent="0.35">
      <c r="A185">
        <v>2</v>
      </c>
      <c r="B185">
        <v>2</v>
      </c>
      <c r="C185">
        <v>1</v>
      </c>
      <c r="D185">
        <v>15</v>
      </c>
      <c r="E185" s="2">
        <v>2</v>
      </c>
      <c r="F185">
        <v>27</v>
      </c>
      <c r="G185">
        <v>15</v>
      </c>
      <c r="H185" t="s">
        <v>50</v>
      </c>
      <c r="I185">
        <v>58</v>
      </c>
      <c r="J185" s="5">
        <v>44705</v>
      </c>
      <c r="K185">
        <v>1</v>
      </c>
      <c r="L185" s="5">
        <v>45086</v>
      </c>
      <c r="M185" s="5">
        <v>45089</v>
      </c>
      <c r="N185">
        <v>9.9979999999999993</v>
      </c>
      <c r="O185">
        <v>1494</v>
      </c>
      <c r="P185">
        <v>407115000</v>
      </c>
      <c r="Q185">
        <v>2</v>
      </c>
      <c r="R185" t="s">
        <v>185</v>
      </c>
      <c r="S185" s="5">
        <v>45090</v>
      </c>
      <c r="T185" s="5">
        <v>45090</v>
      </c>
      <c r="U185">
        <v>5.5650000000000004</v>
      </c>
      <c r="V185">
        <v>3.6150000000000002</v>
      </c>
      <c r="W185">
        <v>5.1219999999999999</v>
      </c>
      <c r="X185">
        <v>4.7673333329999998</v>
      </c>
      <c r="Y185">
        <v>17.8410616</v>
      </c>
      <c r="Z185">
        <v>46.8</v>
      </c>
    </row>
    <row r="186" spans="1:26" x14ac:dyDescent="0.35">
      <c r="A186">
        <v>2</v>
      </c>
      <c r="B186">
        <v>2</v>
      </c>
      <c r="C186">
        <v>1</v>
      </c>
      <c r="D186">
        <v>15</v>
      </c>
      <c r="E186" s="2">
        <v>3</v>
      </c>
      <c r="F186">
        <v>27</v>
      </c>
      <c r="G186">
        <v>1</v>
      </c>
      <c r="H186" t="s">
        <v>51</v>
      </c>
      <c r="I186">
        <v>4</v>
      </c>
      <c r="J186" s="5">
        <v>44548</v>
      </c>
      <c r="K186">
        <v>1</v>
      </c>
      <c r="L186" s="5">
        <v>45086</v>
      </c>
      <c r="M186" s="5">
        <v>45089</v>
      </c>
      <c r="N186">
        <v>9.9979999999999993</v>
      </c>
      <c r="O186">
        <v>1494</v>
      </c>
      <c r="P186">
        <v>407115000</v>
      </c>
      <c r="Q186">
        <v>2</v>
      </c>
      <c r="R186" t="s">
        <v>185</v>
      </c>
      <c r="S186" s="5">
        <v>45090</v>
      </c>
      <c r="T186" s="5">
        <v>45090</v>
      </c>
      <c r="U186">
        <v>5.016</v>
      </c>
      <c r="V186">
        <v>5.2160000000000002</v>
      </c>
      <c r="W186">
        <v>5.6589999999999998</v>
      </c>
      <c r="X186">
        <v>5.2969999999999997</v>
      </c>
      <c r="Y186">
        <v>22.025690000000001</v>
      </c>
      <c r="Z186">
        <v>46.8</v>
      </c>
    </row>
    <row r="187" spans="1:26" x14ac:dyDescent="0.35">
      <c r="A187">
        <v>2</v>
      </c>
      <c r="B187">
        <v>2</v>
      </c>
      <c r="C187">
        <v>1</v>
      </c>
      <c r="D187">
        <v>15</v>
      </c>
      <c r="E187" s="2">
        <v>4</v>
      </c>
      <c r="F187">
        <v>27</v>
      </c>
      <c r="G187">
        <v>10</v>
      </c>
      <c r="H187" t="s">
        <v>52</v>
      </c>
      <c r="I187">
        <v>16</v>
      </c>
      <c r="J187" s="5">
        <v>44541</v>
      </c>
      <c r="K187">
        <v>1</v>
      </c>
      <c r="L187" s="5">
        <v>45086</v>
      </c>
      <c r="M187" s="5">
        <v>45089</v>
      </c>
      <c r="N187">
        <v>9.9979999999999993</v>
      </c>
      <c r="O187">
        <v>1494</v>
      </c>
      <c r="P187">
        <v>407115000</v>
      </c>
      <c r="Q187">
        <v>2</v>
      </c>
      <c r="R187" t="s">
        <v>185</v>
      </c>
      <c r="S187" s="5">
        <v>45090</v>
      </c>
      <c r="T187" s="5">
        <v>45090</v>
      </c>
      <c r="U187">
        <v>6.6680000000000001</v>
      </c>
      <c r="V187">
        <v>6.76</v>
      </c>
      <c r="W187">
        <v>6.657</v>
      </c>
      <c r="X187">
        <v>6.6950000000000003</v>
      </c>
      <c r="Y187">
        <v>35.18607463</v>
      </c>
      <c r="Z187">
        <v>46.8</v>
      </c>
    </row>
    <row r="188" spans="1:26" x14ac:dyDescent="0.35">
      <c r="A188">
        <v>2</v>
      </c>
      <c r="B188">
        <v>2</v>
      </c>
      <c r="C188">
        <v>1</v>
      </c>
      <c r="D188">
        <v>15</v>
      </c>
      <c r="E188" s="2">
        <v>5</v>
      </c>
      <c r="F188">
        <v>30</v>
      </c>
      <c r="G188">
        <v>5</v>
      </c>
      <c r="H188" t="s">
        <v>51</v>
      </c>
      <c r="I188">
        <v>82</v>
      </c>
      <c r="J188" s="5">
        <v>45076</v>
      </c>
      <c r="K188">
        <v>1</v>
      </c>
      <c r="L188" s="5">
        <v>45086</v>
      </c>
      <c r="M188" s="5">
        <v>45089</v>
      </c>
      <c r="N188">
        <v>9.9979999999999993</v>
      </c>
      <c r="O188">
        <v>1494</v>
      </c>
      <c r="P188">
        <v>407115000</v>
      </c>
      <c r="Q188">
        <v>2</v>
      </c>
      <c r="R188" t="s">
        <v>185</v>
      </c>
      <c r="S188" s="5">
        <v>45090</v>
      </c>
      <c r="T188" s="5">
        <v>45090</v>
      </c>
      <c r="U188">
        <v>7.6920000000000002</v>
      </c>
      <c r="V188">
        <v>7.4370000000000003</v>
      </c>
      <c r="W188">
        <v>7.3819999999999997</v>
      </c>
      <c r="X188">
        <v>7.5036666670000001</v>
      </c>
      <c r="Y188">
        <v>44.199435559999998</v>
      </c>
      <c r="Z188">
        <v>46.8</v>
      </c>
    </row>
    <row r="189" spans="1:26" x14ac:dyDescent="0.35">
      <c r="A189">
        <v>2</v>
      </c>
      <c r="B189">
        <v>2</v>
      </c>
      <c r="C189">
        <v>1</v>
      </c>
      <c r="D189">
        <v>15</v>
      </c>
      <c r="E189" s="2">
        <v>6</v>
      </c>
      <c r="F189">
        <v>27</v>
      </c>
      <c r="G189">
        <v>5</v>
      </c>
      <c r="H189" t="s">
        <v>52</v>
      </c>
      <c r="I189">
        <v>111</v>
      </c>
      <c r="J189" s="5">
        <v>44624</v>
      </c>
      <c r="K189">
        <v>1</v>
      </c>
      <c r="L189" s="5">
        <v>45086</v>
      </c>
      <c r="M189" s="5">
        <v>45089</v>
      </c>
      <c r="N189">
        <v>9.9979999999999993</v>
      </c>
      <c r="O189">
        <v>1494</v>
      </c>
      <c r="P189">
        <v>407115000</v>
      </c>
      <c r="Q189">
        <v>2</v>
      </c>
      <c r="R189" t="s">
        <v>185</v>
      </c>
      <c r="S189" s="5">
        <v>45090</v>
      </c>
      <c r="T189" s="5">
        <v>45090</v>
      </c>
      <c r="U189">
        <v>5.3159999999999998</v>
      </c>
      <c r="V189">
        <v>5.476</v>
      </c>
      <c r="W189">
        <v>5.5119999999999996</v>
      </c>
      <c r="X189">
        <v>5.4346666670000001</v>
      </c>
      <c r="Y189">
        <v>23.18544739</v>
      </c>
      <c r="Z189">
        <v>46.8</v>
      </c>
    </row>
    <row r="190" spans="1:26" x14ac:dyDescent="0.35">
      <c r="A190">
        <v>2</v>
      </c>
      <c r="B190">
        <v>2</v>
      </c>
      <c r="C190">
        <v>1</v>
      </c>
      <c r="D190">
        <v>15</v>
      </c>
      <c r="E190" s="2">
        <v>7</v>
      </c>
      <c r="F190">
        <v>27</v>
      </c>
      <c r="G190">
        <v>1</v>
      </c>
      <c r="H190" t="s">
        <v>50</v>
      </c>
      <c r="I190">
        <v>2</v>
      </c>
      <c r="J190" s="5">
        <v>44548</v>
      </c>
      <c r="K190">
        <v>1</v>
      </c>
      <c r="L190" s="5">
        <v>45086</v>
      </c>
      <c r="M190" s="5">
        <v>45089</v>
      </c>
      <c r="N190">
        <v>9.9979999999999993</v>
      </c>
      <c r="O190">
        <v>1494</v>
      </c>
      <c r="P190">
        <v>407115000</v>
      </c>
      <c r="Q190">
        <v>2</v>
      </c>
      <c r="R190" t="s">
        <v>185</v>
      </c>
      <c r="S190" s="5">
        <v>45090</v>
      </c>
      <c r="T190" s="5">
        <v>45090</v>
      </c>
      <c r="U190">
        <v>1.284</v>
      </c>
      <c r="V190">
        <v>1.474</v>
      </c>
      <c r="W190">
        <v>1.7350000000000001</v>
      </c>
      <c r="X190">
        <v>1.4976666670000001</v>
      </c>
      <c r="Y190">
        <v>1.7607592700000001</v>
      </c>
      <c r="Z190">
        <v>46.8</v>
      </c>
    </row>
    <row r="191" spans="1:26" x14ac:dyDescent="0.35">
      <c r="A191">
        <v>2</v>
      </c>
      <c r="B191">
        <v>2</v>
      </c>
      <c r="C191">
        <v>1</v>
      </c>
      <c r="D191">
        <v>15</v>
      </c>
      <c r="E191" s="2">
        <v>8</v>
      </c>
      <c r="F191">
        <v>32</v>
      </c>
      <c r="G191">
        <v>1</v>
      </c>
      <c r="H191" t="s">
        <v>50</v>
      </c>
      <c r="I191">
        <v>71</v>
      </c>
      <c r="J191" s="5">
        <v>45072</v>
      </c>
      <c r="K191">
        <v>1</v>
      </c>
      <c r="L191" s="5">
        <v>45086</v>
      </c>
      <c r="M191" s="5">
        <v>45089</v>
      </c>
      <c r="N191">
        <v>9.9979999999999993</v>
      </c>
      <c r="O191">
        <v>1494</v>
      </c>
      <c r="P191">
        <v>407115000</v>
      </c>
      <c r="Q191">
        <v>2</v>
      </c>
      <c r="R191" t="s">
        <v>185</v>
      </c>
      <c r="S191" s="5">
        <v>45090</v>
      </c>
      <c r="T191" s="5">
        <v>45090</v>
      </c>
      <c r="U191">
        <v>2.5430000000000001</v>
      </c>
      <c r="V191">
        <v>2.3719999999999999</v>
      </c>
      <c r="W191">
        <v>1.9790000000000001</v>
      </c>
      <c r="X191">
        <v>2.298</v>
      </c>
      <c r="Y191">
        <v>4.1454310999999997</v>
      </c>
      <c r="Z191">
        <v>46.8</v>
      </c>
    </row>
    <row r="192" spans="1:26" x14ac:dyDescent="0.35">
      <c r="A192">
        <v>2</v>
      </c>
      <c r="B192">
        <v>2</v>
      </c>
      <c r="C192">
        <v>1</v>
      </c>
      <c r="D192">
        <v>15</v>
      </c>
      <c r="E192" s="2">
        <v>9</v>
      </c>
      <c r="F192">
        <v>32</v>
      </c>
      <c r="G192">
        <v>1</v>
      </c>
      <c r="H192" t="s">
        <v>52</v>
      </c>
      <c r="I192">
        <v>72</v>
      </c>
      <c r="J192" s="5">
        <v>45072</v>
      </c>
      <c r="K192">
        <v>1</v>
      </c>
      <c r="L192" s="5">
        <v>45086</v>
      </c>
      <c r="M192" s="5">
        <v>45089</v>
      </c>
      <c r="N192">
        <v>9.9979999999999993</v>
      </c>
      <c r="O192">
        <v>1494</v>
      </c>
      <c r="P192">
        <v>407115000</v>
      </c>
      <c r="Q192">
        <v>2</v>
      </c>
      <c r="R192" t="s">
        <v>185</v>
      </c>
      <c r="S192" s="5">
        <v>45090</v>
      </c>
      <c r="T192" s="5">
        <v>45090</v>
      </c>
      <c r="U192">
        <v>5.26</v>
      </c>
      <c r="V192">
        <v>5.0430000000000001</v>
      </c>
      <c r="W192">
        <v>5.1319999999999997</v>
      </c>
      <c r="X192">
        <v>5.1449999999999996</v>
      </c>
      <c r="Y192">
        <v>20.7797546</v>
      </c>
      <c r="Z192">
        <v>46.8</v>
      </c>
    </row>
    <row r="193" spans="1:26" x14ac:dyDescent="0.35">
      <c r="A193">
        <v>2</v>
      </c>
      <c r="B193">
        <v>2</v>
      </c>
      <c r="C193">
        <v>1</v>
      </c>
      <c r="D193">
        <v>15</v>
      </c>
      <c r="E193" s="2">
        <v>10</v>
      </c>
      <c r="F193">
        <v>32</v>
      </c>
      <c r="G193">
        <v>1</v>
      </c>
      <c r="H193" t="s">
        <v>51</v>
      </c>
      <c r="I193">
        <v>64</v>
      </c>
      <c r="J193" s="5">
        <v>45077</v>
      </c>
      <c r="K193">
        <v>1</v>
      </c>
      <c r="L193" s="5">
        <v>45086</v>
      </c>
      <c r="M193" s="5">
        <v>45089</v>
      </c>
      <c r="N193">
        <v>9.9979999999999993</v>
      </c>
      <c r="O193">
        <v>1494</v>
      </c>
      <c r="P193">
        <v>407115000</v>
      </c>
      <c r="Q193">
        <v>2</v>
      </c>
      <c r="R193" t="s">
        <v>185</v>
      </c>
      <c r="S193" s="5">
        <v>45090</v>
      </c>
      <c r="T193" s="5">
        <v>45090</v>
      </c>
      <c r="U193">
        <v>5.9550000000000001</v>
      </c>
      <c r="V193">
        <v>5.8140000000000001</v>
      </c>
      <c r="W193">
        <v>5.7809999999999997</v>
      </c>
      <c r="X193">
        <v>5.85</v>
      </c>
      <c r="Y193">
        <v>26.864660000000001</v>
      </c>
      <c r="Z193">
        <v>46.8</v>
      </c>
    </row>
    <row r="194" spans="1:26" x14ac:dyDescent="0.35">
      <c r="A194">
        <v>2</v>
      </c>
      <c r="B194">
        <v>2</v>
      </c>
      <c r="C194">
        <v>1</v>
      </c>
      <c r="D194">
        <v>15</v>
      </c>
      <c r="E194" s="2">
        <v>11</v>
      </c>
      <c r="F194">
        <v>27</v>
      </c>
      <c r="G194">
        <v>1</v>
      </c>
      <c r="H194" t="s">
        <v>49</v>
      </c>
      <c r="I194">
        <v>1</v>
      </c>
      <c r="J194" s="5">
        <v>44548</v>
      </c>
      <c r="K194">
        <v>1</v>
      </c>
      <c r="L194" s="5">
        <v>45086</v>
      </c>
      <c r="M194" s="5">
        <v>45089</v>
      </c>
      <c r="N194">
        <v>9.9979999999999993</v>
      </c>
      <c r="O194">
        <v>1494</v>
      </c>
      <c r="P194">
        <v>407115000</v>
      </c>
      <c r="Q194">
        <v>2</v>
      </c>
      <c r="R194" t="s">
        <v>185</v>
      </c>
      <c r="S194" s="5">
        <v>45090</v>
      </c>
      <c r="T194" s="5">
        <v>45090</v>
      </c>
      <c r="U194">
        <v>5.8339999999999996</v>
      </c>
      <c r="V194">
        <v>5.2560000000000002</v>
      </c>
      <c r="W194">
        <v>5.6189999999999998</v>
      </c>
      <c r="X194">
        <v>5.5696666669999999</v>
      </c>
      <c r="Y194">
        <v>24.351631619999999</v>
      </c>
      <c r="Z194">
        <v>46.8</v>
      </c>
    </row>
    <row r="195" spans="1:26" x14ac:dyDescent="0.35">
      <c r="A195">
        <v>2</v>
      </c>
      <c r="B195">
        <v>2</v>
      </c>
      <c r="C195">
        <v>1</v>
      </c>
      <c r="D195">
        <v>15</v>
      </c>
      <c r="E195" s="2">
        <v>12</v>
      </c>
      <c r="F195">
        <v>27</v>
      </c>
      <c r="G195">
        <v>1</v>
      </c>
      <c r="H195" t="s">
        <v>50</v>
      </c>
      <c r="I195">
        <v>115</v>
      </c>
      <c r="J195" s="5">
        <v>45072</v>
      </c>
      <c r="K195">
        <v>1</v>
      </c>
      <c r="L195" s="5">
        <v>45086</v>
      </c>
      <c r="M195" s="5">
        <v>45089</v>
      </c>
      <c r="N195">
        <v>9.9979999999999993</v>
      </c>
      <c r="O195">
        <v>1494</v>
      </c>
      <c r="P195">
        <v>407115000</v>
      </c>
      <c r="Q195">
        <v>2</v>
      </c>
      <c r="R195" t="s">
        <v>185</v>
      </c>
      <c r="S195" s="5">
        <v>45090</v>
      </c>
      <c r="T195" s="5">
        <v>45090</v>
      </c>
      <c r="U195">
        <v>3.2490000000000001</v>
      </c>
      <c r="V195">
        <v>2.6930000000000001</v>
      </c>
      <c r="W195">
        <v>3.141</v>
      </c>
      <c r="X195">
        <v>3.0276666670000001</v>
      </c>
      <c r="Y195">
        <v>7.1959108000000001</v>
      </c>
      <c r="Z195">
        <v>46.8</v>
      </c>
    </row>
    <row r="196" spans="1:26" x14ac:dyDescent="0.35">
      <c r="A196">
        <v>2</v>
      </c>
      <c r="B196">
        <v>2</v>
      </c>
      <c r="C196">
        <v>1</v>
      </c>
      <c r="D196">
        <v>15</v>
      </c>
      <c r="E196" s="2">
        <v>13</v>
      </c>
      <c r="F196">
        <v>27</v>
      </c>
      <c r="G196">
        <v>1</v>
      </c>
      <c r="H196" t="s">
        <v>187</v>
      </c>
      <c r="I196">
        <v>229</v>
      </c>
      <c r="J196" t="s">
        <v>184</v>
      </c>
      <c r="K196">
        <v>1</v>
      </c>
      <c r="L196" s="5">
        <v>45086</v>
      </c>
      <c r="M196" s="5">
        <v>45089</v>
      </c>
      <c r="N196">
        <v>9.9979999999999993</v>
      </c>
      <c r="O196">
        <v>1494</v>
      </c>
      <c r="P196">
        <v>407115000</v>
      </c>
      <c r="Q196">
        <v>2</v>
      </c>
      <c r="R196" t="s">
        <v>185</v>
      </c>
      <c r="S196" s="5">
        <v>45090</v>
      </c>
      <c r="T196" s="5">
        <v>45090</v>
      </c>
      <c r="U196">
        <v>1.325</v>
      </c>
      <c r="V196">
        <v>1.49</v>
      </c>
      <c r="W196">
        <v>1.5129999999999999</v>
      </c>
      <c r="X196">
        <v>1.4426666669999999</v>
      </c>
      <c r="Y196">
        <v>1.6338103799999999</v>
      </c>
      <c r="Z196">
        <v>46.8</v>
      </c>
    </row>
    <row r="197" spans="1:26" x14ac:dyDescent="0.35">
      <c r="A197">
        <v>2</v>
      </c>
      <c r="B197">
        <v>2</v>
      </c>
      <c r="C197">
        <v>2</v>
      </c>
      <c r="D197">
        <v>16</v>
      </c>
      <c r="E197" s="2">
        <v>1</v>
      </c>
      <c r="F197">
        <v>27</v>
      </c>
      <c r="G197">
        <v>15</v>
      </c>
      <c r="H197" t="s">
        <v>51</v>
      </c>
      <c r="I197">
        <v>134</v>
      </c>
      <c r="J197" s="5">
        <v>45084</v>
      </c>
      <c r="K197">
        <v>1</v>
      </c>
      <c r="L197" s="5">
        <v>45086</v>
      </c>
      <c r="M197" s="5">
        <v>45089</v>
      </c>
      <c r="N197">
        <v>9.9979999999999993</v>
      </c>
      <c r="O197">
        <v>1494</v>
      </c>
      <c r="P197">
        <v>407115000</v>
      </c>
      <c r="Q197">
        <v>2</v>
      </c>
      <c r="R197" t="s">
        <v>185</v>
      </c>
      <c r="S197" s="5">
        <v>45090</v>
      </c>
      <c r="T197" s="5">
        <v>45090</v>
      </c>
      <c r="U197">
        <v>5.351</v>
      </c>
      <c r="V197">
        <v>5.2830000000000004</v>
      </c>
      <c r="W197">
        <v>5.4489999999999998</v>
      </c>
      <c r="X197">
        <v>5.3609999999999998</v>
      </c>
      <c r="Y197">
        <v>22.561150999999999</v>
      </c>
      <c r="Z197">
        <v>46.8</v>
      </c>
    </row>
    <row r="198" spans="1:26" x14ac:dyDescent="0.35">
      <c r="A198">
        <v>2</v>
      </c>
      <c r="B198">
        <v>2</v>
      </c>
      <c r="C198">
        <v>2</v>
      </c>
      <c r="D198">
        <v>16</v>
      </c>
      <c r="E198" s="2">
        <v>2</v>
      </c>
      <c r="F198">
        <v>30</v>
      </c>
      <c r="G198">
        <v>1</v>
      </c>
      <c r="H198" t="s">
        <v>51</v>
      </c>
      <c r="I198">
        <v>114</v>
      </c>
      <c r="J198" s="5">
        <v>45076</v>
      </c>
      <c r="K198">
        <v>1</v>
      </c>
      <c r="L198" s="5">
        <v>45086</v>
      </c>
      <c r="M198" s="5">
        <v>45089</v>
      </c>
      <c r="N198">
        <v>9.9979999999999993</v>
      </c>
      <c r="O198">
        <v>1494</v>
      </c>
      <c r="P198">
        <v>407115000</v>
      </c>
      <c r="Q198">
        <v>2</v>
      </c>
      <c r="R198" t="s">
        <v>185</v>
      </c>
      <c r="S198" s="5">
        <v>45090</v>
      </c>
      <c r="T198" s="5">
        <v>45090</v>
      </c>
      <c r="U198">
        <v>6.6</v>
      </c>
      <c r="V198">
        <v>6.1390000000000002</v>
      </c>
      <c r="W198">
        <v>6</v>
      </c>
      <c r="X198">
        <v>6.2463333329999999</v>
      </c>
      <c r="Y198">
        <v>30.628093799999998</v>
      </c>
      <c r="Z198">
        <v>46.8</v>
      </c>
    </row>
    <row r="199" spans="1:26" x14ac:dyDescent="0.35">
      <c r="A199">
        <v>2</v>
      </c>
      <c r="B199">
        <v>2</v>
      </c>
      <c r="C199">
        <v>2</v>
      </c>
      <c r="D199">
        <v>16</v>
      </c>
      <c r="E199" s="2">
        <v>3</v>
      </c>
      <c r="F199">
        <v>27</v>
      </c>
      <c r="G199">
        <v>15</v>
      </c>
      <c r="H199" t="s">
        <v>50</v>
      </c>
      <c r="I199">
        <v>132</v>
      </c>
      <c r="J199" s="5">
        <v>45084</v>
      </c>
      <c r="K199">
        <v>1</v>
      </c>
      <c r="L199" s="5">
        <v>45086</v>
      </c>
      <c r="M199" s="5">
        <v>45089</v>
      </c>
      <c r="N199">
        <v>9.9979999999999993</v>
      </c>
      <c r="O199">
        <v>1494</v>
      </c>
      <c r="P199">
        <v>407115000</v>
      </c>
      <c r="Q199">
        <v>2</v>
      </c>
      <c r="R199" t="s">
        <v>185</v>
      </c>
      <c r="S199" s="5">
        <v>45090</v>
      </c>
      <c r="T199" s="5">
        <v>45090</v>
      </c>
      <c r="U199">
        <v>3.1539999999999999</v>
      </c>
      <c r="V199">
        <v>3.4980000000000002</v>
      </c>
      <c r="W199">
        <v>3.3359999999999999</v>
      </c>
      <c r="X199">
        <v>3.3293333330000001</v>
      </c>
      <c r="Y199">
        <v>8.7013014399999999</v>
      </c>
      <c r="Z199">
        <v>46.8</v>
      </c>
    </row>
    <row r="200" spans="1:26" x14ac:dyDescent="0.35">
      <c r="A200">
        <v>2</v>
      </c>
      <c r="B200">
        <v>2</v>
      </c>
      <c r="C200">
        <v>2</v>
      </c>
      <c r="D200">
        <v>16</v>
      </c>
      <c r="E200" s="2">
        <v>4</v>
      </c>
      <c r="F200">
        <v>30</v>
      </c>
      <c r="G200">
        <v>1</v>
      </c>
      <c r="H200" t="s">
        <v>49</v>
      </c>
      <c r="I200">
        <v>113</v>
      </c>
      <c r="J200" s="5">
        <v>45076</v>
      </c>
      <c r="K200">
        <v>1</v>
      </c>
      <c r="L200" s="5">
        <v>45086</v>
      </c>
      <c r="M200" s="5">
        <v>45089</v>
      </c>
      <c r="N200">
        <v>9.9979999999999993</v>
      </c>
      <c r="O200">
        <v>1494</v>
      </c>
      <c r="P200">
        <v>407115000</v>
      </c>
      <c r="Q200">
        <v>2</v>
      </c>
      <c r="R200" t="s">
        <v>185</v>
      </c>
      <c r="S200" s="5">
        <v>45090</v>
      </c>
      <c r="T200" s="5">
        <v>45090</v>
      </c>
      <c r="U200">
        <v>4.5270000000000001</v>
      </c>
      <c r="V200">
        <v>4.7460000000000004</v>
      </c>
      <c r="W200">
        <v>4.4960000000000004</v>
      </c>
      <c r="X200">
        <v>4.5896666670000004</v>
      </c>
      <c r="Y200">
        <v>16.536055999999999</v>
      </c>
      <c r="Z200">
        <v>46.8</v>
      </c>
    </row>
    <row r="201" spans="1:26" x14ac:dyDescent="0.35">
      <c r="A201">
        <v>2</v>
      </c>
      <c r="B201">
        <v>2</v>
      </c>
      <c r="C201">
        <v>2</v>
      </c>
      <c r="D201">
        <v>16</v>
      </c>
      <c r="E201" s="2">
        <v>5</v>
      </c>
      <c r="F201">
        <v>32</v>
      </c>
      <c r="G201">
        <v>15</v>
      </c>
      <c r="H201" t="s">
        <v>52</v>
      </c>
      <c r="I201">
        <v>141</v>
      </c>
      <c r="J201" s="5">
        <v>45084</v>
      </c>
      <c r="K201">
        <v>1</v>
      </c>
      <c r="L201" s="5">
        <v>45086</v>
      </c>
      <c r="M201" s="5">
        <v>45089</v>
      </c>
      <c r="N201">
        <v>9.9979999999999993</v>
      </c>
      <c r="O201">
        <v>1494</v>
      </c>
      <c r="P201">
        <v>407115000</v>
      </c>
      <c r="Q201">
        <v>2</v>
      </c>
      <c r="R201" t="s">
        <v>185</v>
      </c>
      <c r="S201" s="5">
        <v>45090</v>
      </c>
      <c r="T201" s="5">
        <v>45090</v>
      </c>
      <c r="U201">
        <v>4.5860000000000003</v>
      </c>
      <c r="V201">
        <v>5.0439999999999996</v>
      </c>
      <c r="W201">
        <v>4.5199999999999996</v>
      </c>
      <c r="X201">
        <v>4.7166666670000001</v>
      </c>
      <c r="Y201">
        <v>17.463851389999999</v>
      </c>
      <c r="Z201">
        <v>46.8</v>
      </c>
    </row>
    <row r="202" spans="1:26" x14ac:dyDescent="0.35">
      <c r="A202">
        <v>2</v>
      </c>
      <c r="B202">
        <v>2</v>
      </c>
      <c r="C202">
        <v>2</v>
      </c>
      <c r="D202">
        <v>16</v>
      </c>
      <c r="E202" s="2">
        <v>6</v>
      </c>
      <c r="F202">
        <v>32</v>
      </c>
      <c r="G202">
        <v>10</v>
      </c>
      <c r="H202" t="s">
        <v>50</v>
      </c>
      <c r="I202">
        <v>122</v>
      </c>
      <c r="J202" s="5">
        <v>45084</v>
      </c>
      <c r="K202">
        <v>1</v>
      </c>
      <c r="L202" s="5">
        <v>45086</v>
      </c>
      <c r="M202" s="5">
        <v>45089</v>
      </c>
      <c r="N202">
        <v>9.9979999999999993</v>
      </c>
      <c r="O202">
        <v>1494</v>
      </c>
      <c r="P202">
        <v>407115000</v>
      </c>
      <c r="Q202">
        <v>2</v>
      </c>
      <c r="R202" t="s">
        <v>185</v>
      </c>
      <c r="S202" s="5">
        <v>45090</v>
      </c>
      <c r="T202" s="5">
        <v>45090</v>
      </c>
      <c r="U202">
        <v>3.1749999999999998</v>
      </c>
      <c r="V202">
        <v>3.2250000000000001</v>
      </c>
      <c r="W202">
        <v>3.2069999999999999</v>
      </c>
      <c r="X202">
        <v>3.2023333329999999</v>
      </c>
      <c r="Y202">
        <v>8.0501269000000004</v>
      </c>
      <c r="Z202">
        <v>46.8</v>
      </c>
    </row>
    <row r="203" spans="1:26" x14ac:dyDescent="0.35">
      <c r="A203">
        <v>2</v>
      </c>
      <c r="B203">
        <v>2</v>
      </c>
      <c r="C203">
        <v>2</v>
      </c>
      <c r="D203">
        <v>16</v>
      </c>
      <c r="E203" s="2">
        <v>7</v>
      </c>
      <c r="F203">
        <v>30</v>
      </c>
      <c r="G203">
        <v>1</v>
      </c>
      <c r="H203" t="s">
        <v>51</v>
      </c>
      <c r="I203">
        <v>146</v>
      </c>
      <c r="J203" s="5">
        <v>45077</v>
      </c>
      <c r="K203">
        <v>1</v>
      </c>
      <c r="L203" s="5">
        <v>45086</v>
      </c>
      <c r="M203" s="5">
        <v>45089</v>
      </c>
      <c r="N203">
        <v>9.9979999999999993</v>
      </c>
      <c r="O203">
        <v>1494</v>
      </c>
      <c r="P203">
        <v>407115000</v>
      </c>
      <c r="Q203">
        <v>2</v>
      </c>
      <c r="R203" t="s">
        <v>185</v>
      </c>
      <c r="S203" s="5">
        <v>45090</v>
      </c>
      <c r="T203" s="5">
        <v>45090</v>
      </c>
      <c r="U203">
        <v>4.87</v>
      </c>
      <c r="V203">
        <v>4.742</v>
      </c>
      <c r="W203">
        <v>5.165</v>
      </c>
      <c r="X203">
        <v>4.9256666669999998</v>
      </c>
      <c r="Y203">
        <v>19.045819999999999</v>
      </c>
      <c r="Z203">
        <v>46.8</v>
      </c>
    </row>
    <row r="204" spans="1:26" x14ac:dyDescent="0.35">
      <c r="A204">
        <v>2</v>
      </c>
      <c r="B204">
        <v>2</v>
      </c>
      <c r="C204">
        <v>2</v>
      </c>
      <c r="D204">
        <v>16</v>
      </c>
      <c r="E204" s="2">
        <v>8</v>
      </c>
      <c r="F204">
        <v>32</v>
      </c>
      <c r="G204">
        <v>10</v>
      </c>
      <c r="H204" t="s">
        <v>52</v>
      </c>
      <c r="I204">
        <v>123</v>
      </c>
      <c r="J204" s="5">
        <v>45072</v>
      </c>
      <c r="K204">
        <v>1</v>
      </c>
      <c r="L204" s="5">
        <v>45086</v>
      </c>
      <c r="M204" s="5">
        <v>45089</v>
      </c>
      <c r="N204">
        <v>9.9979999999999993</v>
      </c>
      <c r="O204">
        <v>1494</v>
      </c>
      <c r="P204">
        <v>407115000</v>
      </c>
      <c r="Q204">
        <v>2</v>
      </c>
      <c r="R204" t="s">
        <v>185</v>
      </c>
      <c r="S204" s="5">
        <v>45090</v>
      </c>
      <c r="T204" s="5">
        <v>45090</v>
      </c>
      <c r="U204">
        <v>4.5650000000000004</v>
      </c>
      <c r="V204">
        <v>5.96</v>
      </c>
      <c r="W204">
        <v>5.1879999999999997</v>
      </c>
      <c r="X204">
        <v>5.2376666670000001</v>
      </c>
      <c r="Y204">
        <v>21.535024400000001</v>
      </c>
      <c r="Z204">
        <v>46.8</v>
      </c>
    </row>
    <row r="205" spans="1:26" x14ac:dyDescent="0.35">
      <c r="A205">
        <v>2</v>
      </c>
      <c r="B205">
        <v>2</v>
      </c>
      <c r="C205">
        <v>2</v>
      </c>
      <c r="D205">
        <v>16</v>
      </c>
      <c r="E205" s="2">
        <v>9</v>
      </c>
      <c r="F205">
        <v>30</v>
      </c>
      <c r="G205">
        <v>1</v>
      </c>
      <c r="H205" t="s">
        <v>49</v>
      </c>
      <c r="I205">
        <v>144</v>
      </c>
      <c r="J205" s="5">
        <v>45077</v>
      </c>
      <c r="K205">
        <v>1</v>
      </c>
      <c r="L205" s="5">
        <v>45086</v>
      </c>
      <c r="M205" s="5">
        <v>45089</v>
      </c>
      <c r="N205">
        <v>9.9979999999999993</v>
      </c>
      <c r="O205">
        <v>1494</v>
      </c>
      <c r="P205">
        <v>407115000</v>
      </c>
      <c r="Q205">
        <v>2</v>
      </c>
      <c r="R205" t="s">
        <v>185</v>
      </c>
      <c r="S205" s="5">
        <v>45090</v>
      </c>
      <c r="T205" s="5">
        <v>45090</v>
      </c>
      <c r="U205">
        <v>5.4790000000000001</v>
      </c>
      <c r="V205">
        <v>5.218</v>
      </c>
      <c r="W205">
        <v>5.4089999999999998</v>
      </c>
      <c r="X205">
        <v>5.3686666670000003</v>
      </c>
      <c r="Y205">
        <v>22.6257266</v>
      </c>
      <c r="Z205">
        <v>46.8</v>
      </c>
    </row>
    <row r="206" spans="1:26" x14ac:dyDescent="0.35">
      <c r="A206">
        <v>2</v>
      </c>
      <c r="B206">
        <v>2</v>
      </c>
      <c r="C206">
        <v>2</v>
      </c>
      <c r="D206">
        <v>16</v>
      </c>
      <c r="E206" s="2">
        <v>10</v>
      </c>
      <c r="F206">
        <v>32</v>
      </c>
      <c r="G206">
        <v>10</v>
      </c>
      <c r="H206" t="s">
        <v>51</v>
      </c>
      <c r="I206">
        <v>124</v>
      </c>
      <c r="J206" s="5">
        <v>45072</v>
      </c>
      <c r="K206">
        <v>1</v>
      </c>
      <c r="L206" s="5">
        <v>45086</v>
      </c>
      <c r="M206" s="5">
        <v>45089</v>
      </c>
      <c r="N206">
        <v>9.9979999999999993</v>
      </c>
      <c r="O206">
        <v>1494</v>
      </c>
      <c r="P206">
        <v>407115000</v>
      </c>
      <c r="Q206">
        <v>2</v>
      </c>
      <c r="R206" t="s">
        <v>185</v>
      </c>
      <c r="S206" s="5">
        <v>45090</v>
      </c>
      <c r="T206" s="5">
        <v>45090</v>
      </c>
      <c r="U206">
        <v>2.2280000000000002</v>
      </c>
      <c r="V206">
        <v>2.3490000000000002</v>
      </c>
      <c r="W206">
        <v>2.3490000000000002</v>
      </c>
      <c r="X206">
        <v>2.3086666669999998</v>
      </c>
      <c r="Y206">
        <v>4.1840042000000004</v>
      </c>
      <c r="Z206">
        <v>46.8</v>
      </c>
    </row>
    <row r="207" spans="1:26" x14ac:dyDescent="0.35">
      <c r="A207">
        <v>2</v>
      </c>
      <c r="B207">
        <v>2</v>
      </c>
      <c r="C207">
        <v>2</v>
      </c>
      <c r="D207">
        <v>16</v>
      </c>
      <c r="E207" s="2">
        <v>11</v>
      </c>
      <c r="F207">
        <v>27</v>
      </c>
      <c r="G207">
        <v>15</v>
      </c>
      <c r="H207" t="s">
        <v>50</v>
      </c>
      <c r="I207">
        <v>158</v>
      </c>
      <c r="J207" s="5">
        <v>45085</v>
      </c>
      <c r="K207">
        <v>1</v>
      </c>
      <c r="L207" s="5">
        <v>45086</v>
      </c>
      <c r="M207" s="5">
        <v>45089</v>
      </c>
      <c r="N207">
        <v>9.9979999999999993</v>
      </c>
      <c r="O207">
        <v>1494</v>
      </c>
      <c r="P207">
        <v>407115000</v>
      </c>
      <c r="Q207">
        <v>2</v>
      </c>
      <c r="R207" t="s">
        <v>185</v>
      </c>
      <c r="S207" s="5">
        <v>45090</v>
      </c>
      <c r="T207" s="5">
        <v>45090</v>
      </c>
      <c r="U207">
        <v>4.6310000000000002</v>
      </c>
      <c r="V207">
        <v>4.8369999999999997</v>
      </c>
      <c r="W207">
        <v>4.4349999999999996</v>
      </c>
      <c r="X207">
        <v>4.6343333329999998</v>
      </c>
      <c r="Y207">
        <v>16.859480000000001</v>
      </c>
      <c r="Z207">
        <v>46.8</v>
      </c>
    </row>
    <row r="208" spans="1:26" x14ac:dyDescent="0.35">
      <c r="A208">
        <v>2</v>
      </c>
      <c r="B208">
        <v>2</v>
      </c>
      <c r="C208">
        <v>2</v>
      </c>
      <c r="D208">
        <v>16</v>
      </c>
      <c r="E208" s="2">
        <v>12</v>
      </c>
      <c r="F208">
        <v>27</v>
      </c>
      <c r="G208">
        <v>15</v>
      </c>
      <c r="H208" t="s">
        <v>52</v>
      </c>
      <c r="I208">
        <v>159</v>
      </c>
      <c r="J208" s="5">
        <v>45084</v>
      </c>
      <c r="K208">
        <v>1</v>
      </c>
      <c r="L208" s="5">
        <v>45086</v>
      </c>
      <c r="M208" s="5">
        <v>45089</v>
      </c>
      <c r="N208">
        <v>9.9979999999999993</v>
      </c>
      <c r="O208">
        <v>1494</v>
      </c>
      <c r="P208">
        <v>407115000</v>
      </c>
      <c r="Q208">
        <v>2</v>
      </c>
      <c r="R208" t="s">
        <v>185</v>
      </c>
      <c r="S208" s="5">
        <v>45090</v>
      </c>
      <c r="T208" s="5">
        <v>45090</v>
      </c>
      <c r="U208">
        <v>5.9379999999999997</v>
      </c>
      <c r="V208">
        <v>6.13</v>
      </c>
      <c r="W208">
        <v>5.9980000000000002</v>
      </c>
      <c r="X208">
        <v>6.0220000000000002</v>
      </c>
      <c r="Y208">
        <v>28.467618999999999</v>
      </c>
      <c r="Z208">
        <v>46.8</v>
      </c>
    </row>
    <row r="209" spans="1:26" x14ac:dyDescent="0.35">
      <c r="A209">
        <v>2</v>
      </c>
      <c r="B209">
        <v>2</v>
      </c>
      <c r="C209">
        <v>2</v>
      </c>
      <c r="D209">
        <v>16</v>
      </c>
      <c r="E209" s="2">
        <v>13</v>
      </c>
      <c r="F209">
        <v>27</v>
      </c>
      <c r="G209">
        <v>1</v>
      </c>
      <c r="H209" t="s">
        <v>187</v>
      </c>
      <c r="I209">
        <v>228</v>
      </c>
      <c r="J209" t="s">
        <v>184</v>
      </c>
      <c r="K209">
        <v>1</v>
      </c>
      <c r="L209" s="5">
        <v>45086</v>
      </c>
      <c r="M209" s="5">
        <v>45089</v>
      </c>
      <c r="N209">
        <v>9.9979999999999993</v>
      </c>
      <c r="O209">
        <v>1494</v>
      </c>
      <c r="P209">
        <v>407115000</v>
      </c>
      <c r="Q209">
        <v>2</v>
      </c>
      <c r="R209" t="s">
        <v>185</v>
      </c>
      <c r="S209" s="5">
        <v>45090</v>
      </c>
      <c r="T209" s="5">
        <v>45090</v>
      </c>
      <c r="U209">
        <v>1.22</v>
      </c>
      <c r="V209">
        <v>1.2050000000000001</v>
      </c>
      <c r="W209">
        <v>1.2130000000000001</v>
      </c>
      <c r="X209">
        <v>1.2126666669999999</v>
      </c>
      <c r="Y209">
        <v>1.1543899399999999</v>
      </c>
      <c r="Z209">
        <v>46.8</v>
      </c>
    </row>
    <row r="210" spans="1:26" x14ac:dyDescent="0.35">
      <c r="A210">
        <v>2</v>
      </c>
      <c r="B210">
        <v>2</v>
      </c>
      <c r="C210">
        <v>3</v>
      </c>
      <c r="D210">
        <v>17</v>
      </c>
      <c r="E210" s="2">
        <v>1</v>
      </c>
      <c r="F210">
        <v>27</v>
      </c>
      <c r="G210">
        <v>15</v>
      </c>
      <c r="H210" t="s">
        <v>51</v>
      </c>
      <c r="I210">
        <v>160</v>
      </c>
      <c r="J210" s="5">
        <v>45085</v>
      </c>
      <c r="K210">
        <v>1</v>
      </c>
      <c r="L210" s="5">
        <v>45086</v>
      </c>
      <c r="M210" s="5">
        <v>45089</v>
      </c>
      <c r="N210">
        <v>9.9979999999999993</v>
      </c>
      <c r="O210">
        <v>1494</v>
      </c>
      <c r="P210">
        <v>407115000</v>
      </c>
      <c r="Q210">
        <v>2</v>
      </c>
      <c r="R210" t="s">
        <v>185</v>
      </c>
      <c r="S210" s="5">
        <v>45090</v>
      </c>
      <c r="T210" s="5">
        <v>45090</v>
      </c>
      <c r="U210">
        <v>6.0780000000000003</v>
      </c>
      <c r="V210">
        <v>5.8849999999999998</v>
      </c>
      <c r="W210">
        <v>5.45</v>
      </c>
      <c r="X210">
        <v>5.8043333329999998</v>
      </c>
      <c r="Y210">
        <v>26.44687407</v>
      </c>
      <c r="Z210">
        <v>46.8</v>
      </c>
    </row>
    <row r="211" spans="1:26" x14ac:dyDescent="0.35">
      <c r="A211">
        <v>2</v>
      </c>
      <c r="B211">
        <v>2</v>
      </c>
      <c r="C211">
        <v>3</v>
      </c>
      <c r="D211">
        <v>17</v>
      </c>
      <c r="E211" s="2">
        <v>2</v>
      </c>
      <c r="F211">
        <v>32</v>
      </c>
      <c r="G211">
        <v>1</v>
      </c>
      <c r="H211" t="s">
        <v>49</v>
      </c>
      <c r="I211">
        <v>183</v>
      </c>
      <c r="J211" s="5">
        <v>44546</v>
      </c>
      <c r="K211">
        <v>1</v>
      </c>
      <c r="L211" s="5">
        <v>45086</v>
      </c>
      <c r="M211" s="5">
        <v>45089</v>
      </c>
      <c r="N211">
        <v>9.9979999999999993</v>
      </c>
      <c r="O211">
        <v>1494</v>
      </c>
      <c r="P211">
        <v>407115000</v>
      </c>
      <c r="Q211">
        <v>1</v>
      </c>
      <c r="R211" t="s">
        <v>185</v>
      </c>
      <c r="S211" s="5">
        <v>45090</v>
      </c>
      <c r="T211" s="5">
        <v>45090</v>
      </c>
      <c r="U211">
        <v>3.6859999999999999</v>
      </c>
      <c r="V211">
        <v>4.2030000000000003</v>
      </c>
      <c r="W211">
        <v>3.698</v>
      </c>
      <c r="X211">
        <v>3.862333333</v>
      </c>
      <c r="Y211">
        <v>11.7103307</v>
      </c>
      <c r="Z211">
        <v>46.8</v>
      </c>
    </row>
    <row r="212" spans="1:26" x14ac:dyDescent="0.35">
      <c r="A212">
        <v>2</v>
      </c>
      <c r="B212">
        <v>2</v>
      </c>
      <c r="C212">
        <v>3</v>
      </c>
      <c r="D212">
        <v>17</v>
      </c>
      <c r="E212" s="2">
        <v>3</v>
      </c>
      <c r="F212">
        <v>27</v>
      </c>
      <c r="G212">
        <v>15</v>
      </c>
      <c r="H212" t="s">
        <v>52</v>
      </c>
      <c r="I212">
        <v>184</v>
      </c>
      <c r="J212" s="5">
        <v>44533</v>
      </c>
      <c r="K212">
        <v>1</v>
      </c>
      <c r="L212" s="5">
        <v>45086</v>
      </c>
      <c r="M212" s="5">
        <v>45089</v>
      </c>
      <c r="N212">
        <v>9.9979999999999993</v>
      </c>
      <c r="O212">
        <v>1494</v>
      </c>
      <c r="P212">
        <v>407115000</v>
      </c>
      <c r="Q212">
        <v>1</v>
      </c>
      <c r="R212" t="s">
        <v>185</v>
      </c>
      <c r="S212" s="5">
        <v>45090</v>
      </c>
      <c r="T212" s="5">
        <v>45090</v>
      </c>
      <c r="U212">
        <v>6.6379999999999999</v>
      </c>
      <c r="V212">
        <v>6.2089999999999996</v>
      </c>
      <c r="W212">
        <v>6.4009999999999998</v>
      </c>
      <c r="X212">
        <v>6.4160000000000004</v>
      </c>
      <c r="Y212">
        <v>32.314556000000003</v>
      </c>
      <c r="Z212">
        <v>46.8</v>
      </c>
    </row>
    <row r="213" spans="1:26" x14ac:dyDescent="0.35">
      <c r="A213">
        <v>2</v>
      </c>
      <c r="B213">
        <v>2</v>
      </c>
      <c r="C213">
        <v>3</v>
      </c>
      <c r="D213">
        <v>17</v>
      </c>
      <c r="E213" s="2">
        <v>4</v>
      </c>
      <c r="F213">
        <v>32</v>
      </c>
      <c r="G213">
        <v>10</v>
      </c>
      <c r="H213" t="s">
        <v>49</v>
      </c>
      <c r="I213">
        <v>185</v>
      </c>
      <c r="J213" s="5">
        <v>44607</v>
      </c>
      <c r="K213">
        <v>1</v>
      </c>
      <c r="L213" s="5">
        <v>45086</v>
      </c>
      <c r="M213" s="5">
        <v>45089</v>
      </c>
      <c r="N213">
        <v>9.9979999999999993</v>
      </c>
      <c r="O213">
        <v>1494</v>
      </c>
      <c r="P213">
        <v>407115000</v>
      </c>
      <c r="Q213">
        <v>1</v>
      </c>
      <c r="R213" t="s">
        <v>185</v>
      </c>
      <c r="S213" s="5">
        <v>45090</v>
      </c>
      <c r="T213" s="5">
        <v>45090</v>
      </c>
      <c r="U213">
        <v>6.0339999999999998</v>
      </c>
      <c r="V213">
        <v>6.298</v>
      </c>
      <c r="W213">
        <v>6.1</v>
      </c>
      <c r="X213">
        <v>6.1440000000000001</v>
      </c>
      <c r="Y213">
        <v>29.632757699999999</v>
      </c>
      <c r="Z213">
        <v>46.8</v>
      </c>
    </row>
    <row r="214" spans="1:26" x14ac:dyDescent="0.35">
      <c r="A214">
        <v>2</v>
      </c>
      <c r="B214">
        <v>2</v>
      </c>
      <c r="C214">
        <v>3</v>
      </c>
      <c r="D214">
        <v>17</v>
      </c>
      <c r="E214" s="2">
        <v>5</v>
      </c>
      <c r="F214">
        <v>30</v>
      </c>
      <c r="G214">
        <v>1</v>
      </c>
      <c r="H214" t="s">
        <v>50</v>
      </c>
      <c r="I214">
        <v>186</v>
      </c>
      <c r="J214" s="5">
        <v>45087</v>
      </c>
      <c r="K214">
        <v>1</v>
      </c>
      <c r="L214" s="5">
        <v>45086</v>
      </c>
      <c r="M214" s="5">
        <v>45089</v>
      </c>
      <c r="N214">
        <v>9.9979999999999993</v>
      </c>
      <c r="O214">
        <v>1494</v>
      </c>
      <c r="P214">
        <v>407115000</v>
      </c>
      <c r="Q214">
        <v>1</v>
      </c>
      <c r="R214" t="s">
        <v>185</v>
      </c>
      <c r="S214" s="5">
        <v>45090</v>
      </c>
      <c r="T214" s="5">
        <v>45090</v>
      </c>
      <c r="U214">
        <v>5.6360000000000001</v>
      </c>
      <c r="V214">
        <v>5.1749999999999998</v>
      </c>
      <c r="W214">
        <v>4.694</v>
      </c>
      <c r="X214">
        <v>5.1683333329999996</v>
      </c>
      <c r="Y214">
        <v>6.6779169999999999</v>
      </c>
      <c r="Z214">
        <v>46.8</v>
      </c>
    </row>
    <row r="215" spans="1:26" x14ac:dyDescent="0.35">
      <c r="A215">
        <v>2</v>
      </c>
      <c r="B215">
        <v>2</v>
      </c>
      <c r="C215">
        <v>3</v>
      </c>
      <c r="D215">
        <v>17</v>
      </c>
      <c r="E215" s="2">
        <v>6</v>
      </c>
      <c r="F215">
        <v>30</v>
      </c>
      <c r="G215">
        <v>1</v>
      </c>
      <c r="H215" t="s">
        <v>49</v>
      </c>
      <c r="I215">
        <v>187</v>
      </c>
      <c r="J215" s="5">
        <v>45087</v>
      </c>
      <c r="K215">
        <v>1</v>
      </c>
      <c r="L215" s="5">
        <v>45086</v>
      </c>
      <c r="M215" s="5">
        <v>45089</v>
      </c>
      <c r="N215">
        <v>9.9979999999999993</v>
      </c>
      <c r="O215">
        <v>1494</v>
      </c>
      <c r="P215">
        <v>407115000</v>
      </c>
      <c r="Q215">
        <v>1</v>
      </c>
      <c r="R215" t="s">
        <v>185</v>
      </c>
      <c r="S215" s="5">
        <v>45090</v>
      </c>
      <c r="T215" s="5">
        <v>45090</v>
      </c>
      <c r="U215">
        <v>4.3109999999999999</v>
      </c>
      <c r="V215">
        <v>4.3959999999999999</v>
      </c>
      <c r="W215">
        <v>4.3769999999999998</v>
      </c>
      <c r="X215">
        <v>4.3613333330000001</v>
      </c>
      <c r="Y215">
        <v>14.9316643</v>
      </c>
      <c r="Z215">
        <v>46.8</v>
      </c>
    </row>
    <row r="216" spans="1:26" x14ac:dyDescent="0.35">
      <c r="A216">
        <v>2</v>
      </c>
      <c r="B216">
        <v>2</v>
      </c>
      <c r="C216">
        <v>3</v>
      </c>
      <c r="D216">
        <v>17</v>
      </c>
      <c r="E216" s="2">
        <v>7</v>
      </c>
      <c r="F216">
        <v>27</v>
      </c>
      <c r="G216">
        <v>5</v>
      </c>
      <c r="H216" t="s">
        <v>52</v>
      </c>
      <c r="I216">
        <v>188</v>
      </c>
      <c r="J216" s="5">
        <v>45007</v>
      </c>
      <c r="K216">
        <v>1</v>
      </c>
      <c r="L216" s="5">
        <v>45086</v>
      </c>
      <c r="M216" s="5">
        <v>45089</v>
      </c>
      <c r="N216">
        <v>9.9979999999999993</v>
      </c>
      <c r="O216">
        <v>1494</v>
      </c>
      <c r="P216">
        <v>407115000</v>
      </c>
      <c r="Q216">
        <v>2</v>
      </c>
      <c r="R216" t="s">
        <v>185</v>
      </c>
      <c r="S216" s="5">
        <v>45090</v>
      </c>
      <c r="T216" s="5">
        <v>45090</v>
      </c>
      <c r="U216">
        <v>6.4649999999999999</v>
      </c>
      <c r="V216">
        <v>6.2069999999999999</v>
      </c>
      <c r="W216">
        <v>5.6550000000000002</v>
      </c>
      <c r="X216">
        <v>6.109</v>
      </c>
      <c r="Y216">
        <v>29.2961065</v>
      </c>
      <c r="Z216">
        <v>46.8</v>
      </c>
    </row>
    <row r="217" spans="1:26" x14ac:dyDescent="0.35">
      <c r="A217">
        <v>2</v>
      </c>
      <c r="B217">
        <v>2</v>
      </c>
      <c r="C217">
        <v>3</v>
      </c>
      <c r="D217">
        <v>17</v>
      </c>
      <c r="E217" s="2">
        <v>8</v>
      </c>
      <c r="F217">
        <v>32</v>
      </c>
      <c r="G217">
        <v>15</v>
      </c>
      <c r="H217" t="s">
        <v>49</v>
      </c>
      <c r="I217">
        <v>189</v>
      </c>
      <c r="J217" s="5">
        <v>44757</v>
      </c>
      <c r="K217">
        <v>1</v>
      </c>
      <c r="L217" s="5">
        <v>45086</v>
      </c>
      <c r="M217" s="5">
        <v>45089</v>
      </c>
      <c r="N217">
        <v>9.9979999999999993</v>
      </c>
      <c r="O217">
        <v>1494</v>
      </c>
      <c r="P217">
        <v>407115000</v>
      </c>
      <c r="Q217">
        <v>2</v>
      </c>
      <c r="R217" t="s">
        <v>185</v>
      </c>
      <c r="S217" s="5">
        <v>45090</v>
      </c>
      <c r="T217" s="5">
        <v>45090</v>
      </c>
      <c r="U217">
        <v>5.3019999999999996</v>
      </c>
      <c r="V217">
        <v>4.7210000000000001</v>
      </c>
      <c r="W217">
        <v>4.9560000000000004</v>
      </c>
      <c r="X217">
        <v>4.9930000000000003</v>
      </c>
      <c r="Y217">
        <v>19.570087999999998</v>
      </c>
      <c r="Z217">
        <v>46.8</v>
      </c>
    </row>
    <row r="218" spans="1:26" x14ac:dyDescent="0.35">
      <c r="A218">
        <v>2</v>
      </c>
      <c r="B218">
        <v>2</v>
      </c>
      <c r="C218">
        <v>3</v>
      </c>
      <c r="D218">
        <v>17</v>
      </c>
      <c r="E218" s="2">
        <v>9</v>
      </c>
      <c r="F218">
        <v>32</v>
      </c>
      <c r="G218">
        <v>15</v>
      </c>
      <c r="H218" t="s">
        <v>52</v>
      </c>
      <c r="I218">
        <v>190</v>
      </c>
      <c r="J218" s="5">
        <v>45000</v>
      </c>
      <c r="K218">
        <v>1</v>
      </c>
      <c r="L218" s="5">
        <v>45086</v>
      </c>
      <c r="M218" s="5">
        <v>45089</v>
      </c>
      <c r="N218">
        <v>9.9979999999999993</v>
      </c>
      <c r="O218">
        <v>1494</v>
      </c>
      <c r="P218">
        <v>407115000</v>
      </c>
      <c r="Q218">
        <v>2</v>
      </c>
      <c r="R218" t="s">
        <v>185</v>
      </c>
      <c r="S218" s="5">
        <v>45090</v>
      </c>
      <c r="T218" s="5">
        <v>45090</v>
      </c>
      <c r="U218">
        <v>4.3959999999999999</v>
      </c>
      <c r="V218">
        <v>4.4649999999999999</v>
      </c>
      <c r="W218">
        <v>4.3040000000000003</v>
      </c>
      <c r="X218">
        <v>4.3883333330000003</v>
      </c>
      <c r="Y218">
        <v>15.117113509999999</v>
      </c>
      <c r="Z218">
        <v>46.8</v>
      </c>
    </row>
    <row r="219" spans="1:26" x14ac:dyDescent="0.35">
      <c r="A219">
        <v>2</v>
      </c>
      <c r="B219">
        <v>2</v>
      </c>
      <c r="C219">
        <v>3</v>
      </c>
      <c r="D219">
        <v>17</v>
      </c>
      <c r="E219" s="2">
        <v>10</v>
      </c>
      <c r="F219">
        <v>32</v>
      </c>
      <c r="G219">
        <v>15</v>
      </c>
      <c r="H219" t="s">
        <v>50</v>
      </c>
      <c r="I219">
        <v>191</v>
      </c>
      <c r="J219" s="5">
        <v>45000</v>
      </c>
      <c r="K219">
        <v>1</v>
      </c>
      <c r="L219" s="5">
        <v>45086</v>
      </c>
      <c r="M219" s="5">
        <v>45089</v>
      </c>
      <c r="N219">
        <v>9.9979999999999993</v>
      </c>
      <c r="O219">
        <v>1494</v>
      </c>
      <c r="P219">
        <v>407115000</v>
      </c>
      <c r="Q219">
        <v>2</v>
      </c>
      <c r="R219" t="s">
        <v>185</v>
      </c>
      <c r="S219" s="5">
        <v>45090</v>
      </c>
      <c r="T219" s="5">
        <v>45090</v>
      </c>
      <c r="U219">
        <v>4.7880000000000003</v>
      </c>
      <c r="V219">
        <v>4.8529999999999998</v>
      </c>
      <c r="W219">
        <v>5.032</v>
      </c>
      <c r="X219">
        <v>4.891</v>
      </c>
      <c r="Y219">
        <v>18.778676000000001</v>
      </c>
      <c r="Z219">
        <v>46.8</v>
      </c>
    </row>
    <row r="220" spans="1:26" x14ac:dyDescent="0.35">
      <c r="A220">
        <v>2</v>
      </c>
      <c r="B220">
        <v>2</v>
      </c>
      <c r="C220">
        <v>3</v>
      </c>
      <c r="D220">
        <v>17</v>
      </c>
      <c r="E220" s="2">
        <v>11</v>
      </c>
      <c r="F220">
        <v>27</v>
      </c>
      <c r="G220">
        <v>5</v>
      </c>
      <c r="H220" t="s">
        <v>51</v>
      </c>
      <c r="I220">
        <v>192</v>
      </c>
      <c r="J220" s="5">
        <v>45007</v>
      </c>
      <c r="K220">
        <v>1</v>
      </c>
      <c r="L220" s="5">
        <v>45086</v>
      </c>
      <c r="M220" s="5">
        <v>45089</v>
      </c>
      <c r="N220">
        <v>9.9979999999999993</v>
      </c>
      <c r="O220">
        <v>1494</v>
      </c>
      <c r="P220">
        <v>407115000</v>
      </c>
      <c r="Q220">
        <v>2</v>
      </c>
      <c r="R220" t="s">
        <v>185</v>
      </c>
      <c r="S220" s="5">
        <v>45090</v>
      </c>
      <c r="T220" s="5">
        <v>45090</v>
      </c>
      <c r="U220">
        <v>7.3280000000000003</v>
      </c>
      <c r="V220">
        <v>7.59</v>
      </c>
      <c r="W220">
        <v>7.3819999999999997</v>
      </c>
      <c r="X220">
        <v>7.4333333330000002</v>
      </c>
      <c r="Y220">
        <v>43.374738800000003</v>
      </c>
      <c r="Z220">
        <v>46.8</v>
      </c>
    </row>
    <row r="221" spans="1:26" x14ac:dyDescent="0.35">
      <c r="A221">
        <v>2</v>
      </c>
      <c r="B221">
        <v>2</v>
      </c>
      <c r="C221">
        <v>3</v>
      </c>
      <c r="D221">
        <v>17</v>
      </c>
      <c r="E221" s="2">
        <v>12</v>
      </c>
      <c r="F221">
        <v>32</v>
      </c>
      <c r="G221">
        <v>10</v>
      </c>
      <c r="H221" t="s">
        <v>51</v>
      </c>
      <c r="I221">
        <v>193</v>
      </c>
      <c r="J221" s="5">
        <v>45000</v>
      </c>
      <c r="K221">
        <v>1</v>
      </c>
      <c r="L221" s="5">
        <v>45086</v>
      </c>
      <c r="M221" s="5">
        <v>45089</v>
      </c>
      <c r="N221">
        <v>9.9979999999999993</v>
      </c>
      <c r="O221">
        <v>1494</v>
      </c>
      <c r="P221">
        <v>407115000</v>
      </c>
      <c r="Q221">
        <v>2</v>
      </c>
      <c r="R221" t="s">
        <v>185</v>
      </c>
      <c r="S221" s="5">
        <v>45090</v>
      </c>
      <c r="T221" s="5">
        <v>45090</v>
      </c>
      <c r="U221">
        <v>6.4260000000000002</v>
      </c>
      <c r="V221">
        <v>6.5979999999999999</v>
      </c>
      <c r="W221">
        <v>6.851</v>
      </c>
      <c r="X221">
        <v>6.625</v>
      </c>
      <c r="Y221">
        <v>34.454140000000002</v>
      </c>
      <c r="Z221">
        <v>46.8</v>
      </c>
    </row>
    <row r="222" spans="1:26" x14ac:dyDescent="0.35">
      <c r="A222">
        <v>2</v>
      </c>
      <c r="B222">
        <v>2</v>
      </c>
      <c r="C222">
        <v>3</v>
      </c>
      <c r="D222">
        <v>17</v>
      </c>
      <c r="E222" s="2">
        <v>13</v>
      </c>
      <c r="F222">
        <v>27</v>
      </c>
      <c r="G222">
        <v>1</v>
      </c>
      <c r="H222" t="s">
        <v>187</v>
      </c>
      <c r="I222">
        <v>194</v>
      </c>
      <c r="J222" t="s">
        <v>184</v>
      </c>
      <c r="K222">
        <v>1</v>
      </c>
      <c r="L222" s="5">
        <v>45086</v>
      </c>
      <c r="M222" s="5">
        <v>45089</v>
      </c>
      <c r="N222">
        <v>9.9979999999999993</v>
      </c>
      <c r="O222">
        <v>1494</v>
      </c>
      <c r="P222">
        <v>407115000</v>
      </c>
      <c r="Q222">
        <v>2</v>
      </c>
      <c r="R222" t="s">
        <v>185</v>
      </c>
      <c r="S222" s="5">
        <v>45090</v>
      </c>
      <c r="T222" s="5">
        <v>45090</v>
      </c>
      <c r="U222">
        <v>1.7290000000000001</v>
      </c>
      <c r="V222">
        <v>1.101</v>
      </c>
      <c r="W222">
        <v>1.62</v>
      </c>
      <c r="X222">
        <v>1.483333333</v>
      </c>
      <c r="Y222">
        <v>1.7272179999999999</v>
      </c>
      <c r="Z222">
        <v>46.8</v>
      </c>
    </row>
    <row r="223" spans="1:26" x14ac:dyDescent="0.35">
      <c r="A223">
        <v>2</v>
      </c>
      <c r="B223">
        <v>2</v>
      </c>
      <c r="C223">
        <v>4</v>
      </c>
      <c r="D223">
        <v>18</v>
      </c>
      <c r="E223" s="2">
        <v>1</v>
      </c>
      <c r="F223">
        <v>32</v>
      </c>
      <c r="G223">
        <v>10</v>
      </c>
      <c r="H223" t="s">
        <v>49</v>
      </c>
      <c r="I223">
        <v>195</v>
      </c>
      <c r="J223" s="5">
        <v>45000</v>
      </c>
      <c r="K223">
        <v>1</v>
      </c>
      <c r="L223" s="5">
        <v>45086</v>
      </c>
      <c r="M223" s="5">
        <v>45089</v>
      </c>
      <c r="N223">
        <v>9.9979999999999993</v>
      </c>
      <c r="O223">
        <v>1494</v>
      </c>
      <c r="P223">
        <v>407115000</v>
      </c>
      <c r="Q223">
        <v>2</v>
      </c>
      <c r="R223" t="s">
        <v>185</v>
      </c>
      <c r="S223" s="5">
        <v>45090</v>
      </c>
      <c r="T223" s="5">
        <v>45091</v>
      </c>
      <c r="U223">
        <v>2.839</v>
      </c>
      <c r="V223">
        <v>2.9489999999999998</v>
      </c>
      <c r="W223">
        <v>2.5419999999999998</v>
      </c>
      <c r="X223">
        <v>2.7766666670000002</v>
      </c>
      <c r="Y223">
        <v>6.0522540569999999</v>
      </c>
      <c r="Z223">
        <v>46.8</v>
      </c>
    </row>
    <row r="224" spans="1:26" x14ac:dyDescent="0.35">
      <c r="A224">
        <v>2</v>
      </c>
      <c r="B224">
        <v>2</v>
      </c>
      <c r="C224">
        <v>4</v>
      </c>
      <c r="D224">
        <v>18</v>
      </c>
      <c r="E224" s="2">
        <v>2</v>
      </c>
      <c r="F224">
        <v>27</v>
      </c>
      <c r="G224">
        <v>5</v>
      </c>
      <c r="H224" t="s">
        <v>49</v>
      </c>
      <c r="I224">
        <v>196</v>
      </c>
      <c r="J224" s="5">
        <v>45000</v>
      </c>
      <c r="K224">
        <v>1</v>
      </c>
      <c r="L224" s="5">
        <v>45086</v>
      </c>
      <c r="M224" s="5">
        <v>45089</v>
      </c>
      <c r="N224">
        <v>9.9979999999999993</v>
      </c>
      <c r="O224">
        <v>1494</v>
      </c>
      <c r="P224">
        <v>407115000</v>
      </c>
      <c r="Q224">
        <v>2</v>
      </c>
      <c r="R224" t="s">
        <v>185</v>
      </c>
      <c r="S224" s="5">
        <v>45090</v>
      </c>
      <c r="T224" s="5">
        <v>45091</v>
      </c>
      <c r="U224">
        <v>4.1980000000000004</v>
      </c>
      <c r="V224">
        <v>3.677</v>
      </c>
      <c r="W224">
        <v>3.8079999999999998</v>
      </c>
      <c r="X224">
        <v>3.8943333330000001</v>
      </c>
      <c r="Y224">
        <v>11.90517</v>
      </c>
      <c r="Z224">
        <v>46.8</v>
      </c>
    </row>
    <row r="225" spans="1:26" x14ac:dyDescent="0.35">
      <c r="A225">
        <v>2</v>
      </c>
      <c r="B225">
        <v>2</v>
      </c>
      <c r="C225">
        <v>4</v>
      </c>
      <c r="D225">
        <v>18</v>
      </c>
      <c r="E225" s="2">
        <v>3</v>
      </c>
      <c r="F225">
        <v>32</v>
      </c>
      <c r="G225">
        <v>5</v>
      </c>
      <c r="H225" t="s">
        <v>52</v>
      </c>
      <c r="I225">
        <v>197</v>
      </c>
      <c r="J225" s="5">
        <v>45007</v>
      </c>
      <c r="K225">
        <v>1</v>
      </c>
      <c r="L225" s="5">
        <v>45086</v>
      </c>
      <c r="M225" s="5">
        <v>45089</v>
      </c>
      <c r="N225">
        <v>9.9979999999999993</v>
      </c>
      <c r="O225">
        <v>1494</v>
      </c>
      <c r="P225">
        <v>407115000</v>
      </c>
      <c r="Q225">
        <v>2</v>
      </c>
      <c r="R225" t="s">
        <v>185</v>
      </c>
      <c r="S225" s="5">
        <v>45090</v>
      </c>
      <c r="T225" s="5">
        <v>45091</v>
      </c>
      <c r="U225">
        <v>6.5170000000000003</v>
      </c>
      <c r="V225">
        <v>6.9669999999999996</v>
      </c>
      <c r="W225">
        <v>6.7089999999999996</v>
      </c>
      <c r="X225">
        <v>6.7309999999999999</v>
      </c>
      <c r="Y225">
        <v>35.565489999999997</v>
      </c>
      <c r="Z225">
        <v>46.8</v>
      </c>
    </row>
    <row r="226" spans="1:26" x14ac:dyDescent="0.35">
      <c r="A226">
        <v>2</v>
      </c>
      <c r="B226">
        <v>2</v>
      </c>
      <c r="C226">
        <v>4</v>
      </c>
      <c r="D226">
        <v>18</v>
      </c>
      <c r="E226" s="2">
        <v>4</v>
      </c>
      <c r="F226">
        <v>32</v>
      </c>
      <c r="G226">
        <v>1</v>
      </c>
      <c r="H226" t="s">
        <v>51</v>
      </c>
      <c r="I226">
        <v>198</v>
      </c>
      <c r="J226" s="5">
        <v>45007</v>
      </c>
      <c r="K226">
        <v>1</v>
      </c>
      <c r="L226" s="5">
        <v>45086</v>
      </c>
      <c r="M226" s="5">
        <v>45089</v>
      </c>
      <c r="N226">
        <v>9.9979999999999993</v>
      </c>
      <c r="O226">
        <v>1494</v>
      </c>
      <c r="P226">
        <v>407115000</v>
      </c>
      <c r="Q226">
        <v>2</v>
      </c>
      <c r="R226" t="s">
        <v>185</v>
      </c>
      <c r="S226" s="5">
        <v>45090</v>
      </c>
      <c r="T226" s="5">
        <v>45091</v>
      </c>
      <c r="U226">
        <v>5.4379999999999997</v>
      </c>
      <c r="V226">
        <v>5.3579999999999997</v>
      </c>
      <c r="W226">
        <v>5.35</v>
      </c>
      <c r="X226">
        <v>5.3819999999999997</v>
      </c>
      <c r="Y226">
        <v>22.738250000000001</v>
      </c>
      <c r="Z226">
        <v>46.8</v>
      </c>
    </row>
    <row r="227" spans="1:26" x14ac:dyDescent="0.35">
      <c r="A227">
        <v>2</v>
      </c>
      <c r="B227">
        <v>2</v>
      </c>
      <c r="C227">
        <v>4</v>
      </c>
      <c r="D227">
        <v>18</v>
      </c>
      <c r="E227" s="2">
        <v>5</v>
      </c>
      <c r="F227">
        <v>27</v>
      </c>
      <c r="G227">
        <v>1</v>
      </c>
      <c r="H227" t="s">
        <v>49</v>
      </c>
      <c r="I227">
        <v>199</v>
      </c>
      <c r="J227" s="5">
        <v>45007</v>
      </c>
      <c r="K227">
        <v>1</v>
      </c>
      <c r="L227" s="5">
        <v>45086</v>
      </c>
      <c r="M227" s="5">
        <v>45089</v>
      </c>
      <c r="N227">
        <v>9.9979999999999993</v>
      </c>
      <c r="O227">
        <v>1494</v>
      </c>
      <c r="P227">
        <v>407115000</v>
      </c>
      <c r="Q227">
        <v>2</v>
      </c>
      <c r="R227" t="s">
        <v>185</v>
      </c>
      <c r="S227" s="5">
        <v>45090</v>
      </c>
      <c r="T227" s="5">
        <v>45091</v>
      </c>
      <c r="U227">
        <v>1.1679999999999999</v>
      </c>
      <c r="V227">
        <v>1.377</v>
      </c>
      <c r="W227">
        <v>0.95499999999999996</v>
      </c>
      <c r="X227">
        <v>1.1666666670000001</v>
      </c>
      <c r="Y227">
        <v>1.0684722</v>
      </c>
      <c r="Z227">
        <v>46.8</v>
      </c>
    </row>
    <row r="228" spans="1:26" x14ac:dyDescent="0.35">
      <c r="A228">
        <v>2</v>
      </c>
      <c r="B228">
        <v>2</v>
      </c>
      <c r="C228">
        <v>4</v>
      </c>
      <c r="D228">
        <v>18</v>
      </c>
      <c r="E228" s="2">
        <v>6</v>
      </c>
      <c r="F228">
        <v>30</v>
      </c>
      <c r="G228">
        <v>1</v>
      </c>
      <c r="H228" t="s">
        <v>50</v>
      </c>
      <c r="I228">
        <v>186</v>
      </c>
      <c r="J228" s="5">
        <v>45087</v>
      </c>
      <c r="K228">
        <v>1</v>
      </c>
      <c r="L228" s="5">
        <v>45086</v>
      </c>
      <c r="M228" s="5">
        <v>45089</v>
      </c>
      <c r="N228">
        <v>9.9979999999999993</v>
      </c>
      <c r="O228">
        <v>1494</v>
      </c>
      <c r="P228">
        <v>407115000</v>
      </c>
      <c r="Q228">
        <v>2</v>
      </c>
      <c r="R228" t="s">
        <v>185</v>
      </c>
      <c r="S228" s="5">
        <v>45090</v>
      </c>
      <c r="T228" s="5">
        <v>45091</v>
      </c>
      <c r="U228">
        <v>5.8890000000000002</v>
      </c>
      <c r="V228">
        <v>5.367</v>
      </c>
      <c r="W228">
        <v>5.2009999999999996</v>
      </c>
      <c r="X228">
        <v>5.4856666670000003</v>
      </c>
      <c r="Y228">
        <v>23.622640000000001</v>
      </c>
      <c r="Z228">
        <v>46.8</v>
      </c>
    </row>
    <row r="229" spans="1:26" x14ac:dyDescent="0.35">
      <c r="A229">
        <v>2</v>
      </c>
      <c r="B229">
        <v>2</v>
      </c>
      <c r="C229">
        <v>4</v>
      </c>
      <c r="D229">
        <v>18</v>
      </c>
      <c r="E229" s="2">
        <v>7</v>
      </c>
      <c r="F229">
        <v>27</v>
      </c>
      <c r="G229">
        <v>15</v>
      </c>
      <c r="H229" t="s">
        <v>52</v>
      </c>
      <c r="I229">
        <v>184</v>
      </c>
      <c r="J229" s="5">
        <v>44533</v>
      </c>
      <c r="K229">
        <v>1</v>
      </c>
      <c r="L229" s="5">
        <v>45086</v>
      </c>
      <c r="M229" s="5">
        <v>45089</v>
      </c>
      <c r="N229">
        <v>9.9979999999999993</v>
      </c>
      <c r="O229">
        <v>1494</v>
      </c>
      <c r="P229">
        <v>407115000</v>
      </c>
      <c r="Q229">
        <v>2</v>
      </c>
      <c r="R229" t="s">
        <v>185</v>
      </c>
      <c r="S229" s="5">
        <v>45090</v>
      </c>
      <c r="T229" s="5">
        <v>45091</v>
      </c>
      <c r="U229">
        <v>5.819</v>
      </c>
      <c r="V229">
        <v>5.6769999999999996</v>
      </c>
      <c r="W229">
        <v>5.37</v>
      </c>
      <c r="X229">
        <v>5.6219999999999999</v>
      </c>
      <c r="Y229">
        <v>24.811402999999999</v>
      </c>
      <c r="Z229">
        <v>46.8</v>
      </c>
    </row>
    <row r="230" spans="1:26" x14ac:dyDescent="0.35">
      <c r="A230">
        <v>2</v>
      </c>
      <c r="B230">
        <v>2</v>
      </c>
      <c r="C230">
        <v>4</v>
      </c>
      <c r="D230">
        <v>18</v>
      </c>
      <c r="E230" s="2">
        <v>8</v>
      </c>
      <c r="F230" t="s">
        <v>184</v>
      </c>
      <c r="G230" t="s">
        <v>184</v>
      </c>
      <c r="H230" t="s">
        <v>184</v>
      </c>
      <c r="I230" t="s">
        <v>184</v>
      </c>
      <c r="J230" t="s">
        <v>184</v>
      </c>
      <c r="K230">
        <v>1</v>
      </c>
      <c r="L230" s="5">
        <v>45086</v>
      </c>
      <c r="M230" s="5">
        <v>45089</v>
      </c>
      <c r="N230">
        <v>9.9979999999999993</v>
      </c>
      <c r="O230">
        <v>1494</v>
      </c>
      <c r="P230">
        <v>407115000</v>
      </c>
      <c r="Q230">
        <v>2</v>
      </c>
      <c r="R230" t="s">
        <v>185</v>
      </c>
      <c r="S230" s="5">
        <v>45090</v>
      </c>
      <c r="T230" s="5">
        <v>45091</v>
      </c>
      <c r="U230">
        <v>1.163</v>
      </c>
      <c r="V230">
        <v>1.232</v>
      </c>
      <c r="W230">
        <v>1.2</v>
      </c>
      <c r="X230">
        <v>1.1983333329999999</v>
      </c>
      <c r="Y230">
        <v>1.1272621</v>
      </c>
      <c r="Z230">
        <v>46.8</v>
      </c>
    </row>
    <row r="231" spans="1:26" x14ac:dyDescent="0.35">
      <c r="A231">
        <v>2</v>
      </c>
      <c r="B231">
        <v>2</v>
      </c>
      <c r="C231">
        <v>4</v>
      </c>
      <c r="D231">
        <v>18</v>
      </c>
      <c r="E231" s="2">
        <v>9</v>
      </c>
      <c r="F231" t="s">
        <v>184</v>
      </c>
      <c r="G231" t="s">
        <v>184</v>
      </c>
      <c r="H231" t="s">
        <v>184</v>
      </c>
      <c r="I231" t="s">
        <v>184</v>
      </c>
      <c r="J231" t="s">
        <v>184</v>
      </c>
      <c r="K231">
        <v>1</v>
      </c>
      <c r="L231" s="5">
        <v>45086</v>
      </c>
      <c r="M231" s="5">
        <v>45089</v>
      </c>
      <c r="N231">
        <v>9.9979999999999993</v>
      </c>
      <c r="O231">
        <v>1494</v>
      </c>
      <c r="P231">
        <v>407115000</v>
      </c>
      <c r="Q231">
        <v>2</v>
      </c>
      <c r="R231" t="s">
        <v>185</v>
      </c>
      <c r="S231" s="5">
        <v>45090</v>
      </c>
      <c r="T231" s="5">
        <v>45091</v>
      </c>
      <c r="U231">
        <v>1.2410000000000001</v>
      </c>
      <c r="V231">
        <v>1.032</v>
      </c>
      <c r="W231">
        <v>1.095</v>
      </c>
      <c r="X231">
        <v>1.1226666670000001</v>
      </c>
      <c r="Y231">
        <v>1.18119822</v>
      </c>
      <c r="Z231">
        <v>46.8</v>
      </c>
    </row>
    <row r="232" spans="1:26" x14ac:dyDescent="0.35">
      <c r="A232">
        <v>2</v>
      </c>
      <c r="B232">
        <v>2</v>
      </c>
      <c r="C232">
        <v>4</v>
      </c>
      <c r="D232">
        <v>18</v>
      </c>
      <c r="E232" s="2">
        <v>10</v>
      </c>
      <c r="F232" t="s">
        <v>184</v>
      </c>
      <c r="G232" t="s">
        <v>184</v>
      </c>
      <c r="H232" t="s">
        <v>184</v>
      </c>
      <c r="I232" t="s">
        <v>184</v>
      </c>
      <c r="J232" t="s">
        <v>184</v>
      </c>
      <c r="K232">
        <v>1</v>
      </c>
      <c r="L232" s="5">
        <v>45086</v>
      </c>
      <c r="M232" s="5">
        <v>45089</v>
      </c>
      <c r="N232">
        <v>9.9979999999999993</v>
      </c>
      <c r="O232">
        <v>1494</v>
      </c>
      <c r="P232">
        <v>407115000</v>
      </c>
      <c r="Q232">
        <v>2</v>
      </c>
      <c r="R232" t="s">
        <v>185</v>
      </c>
      <c r="S232" s="5">
        <v>45090</v>
      </c>
      <c r="T232" s="5">
        <v>45091</v>
      </c>
      <c r="U232">
        <v>1.1830000000000001</v>
      </c>
      <c r="V232">
        <v>1.095</v>
      </c>
      <c r="W232">
        <v>1.5209999999999999</v>
      </c>
      <c r="X232">
        <v>1.2663333329999999</v>
      </c>
      <c r="Y232">
        <v>1.258826086</v>
      </c>
      <c r="Z232">
        <v>46.8</v>
      </c>
    </row>
    <row r="233" spans="1:26" x14ac:dyDescent="0.35">
      <c r="A233">
        <v>2</v>
      </c>
      <c r="B233">
        <v>2</v>
      </c>
      <c r="C233">
        <v>4</v>
      </c>
      <c r="D233">
        <v>18</v>
      </c>
      <c r="E233" s="2">
        <v>11</v>
      </c>
      <c r="F233" t="s">
        <v>184</v>
      </c>
      <c r="G233" t="s">
        <v>184</v>
      </c>
      <c r="H233" t="s">
        <v>184</v>
      </c>
      <c r="I233" t="s">
        <v>184</v>
      </c>
      <c r="J233" t="s">
        <v>184</v>
      </c>
      <c r="K233">
        <v>1</v>
      </c>
      <c r="L233" s="5">
        <v>45086</v>
      </c>
      <c r="M233" s="5">
        <v>45089</v>
      </c>
      <c r="N233">
        <v>9.9979999999999993</v>
      </c>
      <c r="O233">
        <v>1494</v>
      </c>
      <c r="P233">
        <v>407115000</v>
      </c>
      <c r="Q233">
        <v>2</v>
      </c>
      <c r="R233" t="s">
        <v>185</v>
      </c>
      <c r="S233" s="5">
        <v>45090</v>
      </c>
      <c r="T233" s="5">
        <v>45091</v>
      </c>
      <c r="U233">
        <v>1.29</v>
      </c>
      <c r="V233">
        <v>1.0980000000000001</v>
      </c>
      <c r="W233">
        <v>1.08</v>
      </c>
      <c r="X233">
        <v>1.1559999999999999</v>
      </c>
      <c r="Y233">
        <v>1.049023</v>
      </c>
      <c r="Z233">
        <v>46.8</v>
      </c>
    </row>
    <row r="234" spans="1:26" x14ac:dyDescent="0.35">
      <c r="A234">
        <v>2</v>
      </c>
      <c r="B234">
        <v>2</v>
      </c>
      <c r="C234">
        <v>4</v>
      </c>
      <c r="D234">
        <v>18</v>
      </c>
      <c r="E234" s="2">
        <v>12</v>
      </c>
      <c r="F234" t="s">
        <v>184</v>
      </c>
      <c r="G234" t="s">
        <v>184</v>
      </c>
      <c r="H234" t="s">
        <v>184</v>
      </c>
      <c r="I234" t="s">
        <v>184</v>
      </c>
      <c r="J234" t="s">
        <v>184</v>
      </c>
      <c r="K234">
        <v>1</v>
      </c>
      <c r="L234" s="5">
        <v>45086</v>
      </c>
      <c r="M234" s="5">
        <v>45089</v>
      </c>
      <c r="N234">
        <v>9.9979999999999993</v>
      </c>
      <c r="O234">
        <v>1494</v>
      </c>
      <c r="P234">
        <v>407115000</v>
      </c>
      <c r="Q234">
        <v>2</v>
      </c>
      <c r="R234" t="s">
        <v>185</v>
      </c>
      <c r="S234" s="5">
        <v>45090</v>
      </c>
      <c r="T234" s="5">
        <v>45091</v>
      </c>
      <c r="U234">
        <v>1.1639999999999999</v>
      </c>
      <c r="V234">
        <v>1.6060000000000001</v>
      </c>
      <c r="W234">
        <v>1.5089999999999999</v>
      </c>
      <c r="X234">
        <v>1.4263333330000001</v>
      </c>
      <c r="Y234">
        <v>1.5970250100000001</v>
      </c>
      <c r="Z234">
        <v>46.8</v>
      </c>
    </row>
    <row r="235" spans="1:26" x14ac:dyDescent="0.35">
      <c r="A235">
        <v>2</v>
      </c>
      <c r="B235">
        <v>2</v>
      </c>
      <c r="C235">
        <v>4</v>
      </c>
      <c r="D235">
        <v>18</v>
      </c>
      <c r="E235" s="2">
        <v>13</v>
      </c>
      <c r="F235">
        <v>27</v>
      </c>
      <c r="G235">
        <v>1</v>
      </c>
      <c r="H235" t="s">
        <v>187</v>
      </c>
      <c r="J235" t="s">
        <v>184</v>
      </c>
      <c r="K235">
        <v>1</v>
      </c>
      <c r="L235" s="5">
        <v>45086</v>
      </c>
      <c r="M235" s="5">
        <v>45089</v>
      </c>
      <c r="N235">
        <v>9.9979999999999993</v>
      </c>
      <c r="O235">
        <v>1494</v>
      </c>
      <c r="P235">
        <v>407115000</v>
      </c>
      <c r="Q235">
        <v>2</v>
      </c>
      <c r="R235" t="s">
        <v>185</v>
      </c>
      <c r="S235" s="5">
        <v>45090</v>
      </c>
      <c r="T235" s="5">
        <v>45091</v>
      </c>
      <c r="U235">
        <v>2.2440000000000002</v>
      </c>
      <c r="V235">
        <v>2.1509999999999998</v>
      </c>
      <c r="W235">
        <v>1.843</v>
      </c>
      <c r="X235">
        <v>2.0793333330000001</v>
      </c>
      <c r="Y235">
        <v>3.3940472800000001</v>
      </c>
      <c r="Z235">
        <v>46.8</v>
      </c>
    </row>
    <row r="236" spans="1:26" x14ac:dyDescent="0.35">
      <c r="A236">
        <v>3</v>
      </c>
      <c r="B236">
        <v>3</v>
      </c>
      <c r="C236">
        <v>1</v>
      </c>
      <c r="D236">
        <v>19</v>
      </c>
      <c r="E236" s="2">
        <v>1</v>
      </c>
      <c r="F236">
        <v>27</v>
      </c>
      <c r="G236">
        <v>5</v>
      </c>
      <c r="H236" t="s">
        <v>50</v>
      </c>
      <c r="I236">
        <v>200</v>
      </c>
      <c r="J236" s="5">
        <v>45007</v>
      </c>
      <c r="K236">
        <v>1</v>
      </c>
      <c r="L236" s="5">
        <v>45008</v>
      </c>
      <c r="M236" s="5">
        <v>45008</v>
      </c>
      <c r="N236">
        <v>9.9860000000000007</v>
      </c>
      <c r="O236">
        <v>529</v>
      </c>
      <c r="P236">
        <v>144152500</v>
      </c>
      <c r="Q236">
        <v>1</v>
      </c>
      <c r="R236" t="s">
        <v>186</v>
      </c>
      <c r="S236" s="5">
        <v>45009</v>
      </c>
      <c r="T236" s="5">
        <v>45010</v>
      </c>
      <c r="U236">
        <v>3.8380000000000001</v>
      </c>
      <c r="V236">
        <v>3.7650000000000001</v>
      </c>
      <c r="X236">
        <v>3.8014999999999999</v>
      </c>
      <c r="Y236">
        <f t="shared" ref="Y236:Y274" si="0">3.14*(X236/2)^2</f>
        <v>11.344350766250001</v>
      </c>
      <c r="Z236">
        <v>46.8</v>
      </c>
    </row>
    <row r="237" spans="1:26" x14ac:dyDescent="0.35">
      <c r="A237">
        <v>3</v>
      </c>
      <c r="B237">
        <v>3</v>
      </c>
      <c r="C237">
        <v>1</v>
      </c>
      <c r="D237">
        <v>19</v>
      </c>
      <c r="E237" s="2">
        <v>2</v>
      </c>
      <c r="F237">
        <v>27</v>
      </c>
      <c r="G237">
        <v>5</v>
      </c>
      <c r="H237" t="s">
        <v>49</v>
      </c>
      <c r="I237">
        <v>201</v>
      </c>
      <c r="J237" s="5">
        <v>45007</v>
      </c>
      <c r="K237">
        <v>1</v>
      </c>
      <c r="L237" s="5">
        <v>45008</v>
      </c>
      <c r="M237" s="5">
        <v>45008</v>
      </c>
      <c r="N237">
        <v>9.9860000000000007</v>
      </c>
      <c r="O237">
        <v>529</v>
      </c>
      <c r="P237">
        <v>144152500</v>
      </c>
      <c r="Q237">
        <v>1</v>
      </c>
      <c r="R237" t="s">
        <v>186</v>
      </c>
      <c r="S237" s="5">
        <v>45009</v>
      </c>
      <c r="T237" s="5">
        <v>45010</v>
      </c>
      <c r="U237">
        <v>2.82</v>
      </c>
      <c r="V237">
        <v>2.7770000000000001</v>
      </c>
      <c r="X237">
        <v>2.7985000000000002</v>
      </c>
      <c r="Y237">
        <f t="shared" si="0"/>
        <v>6.1478077662500015</v>
      </c>
      <c r="Z237">
        <v>46.8</v>
      </c>
    </row>
    <row r="238" spans="1:26" x14ac:dyDescent="0.35">
      <c r="A238">
        <v>3</v>
      </c>
      <c r="B238">
        <v>3</v>
      </c>
      <c r="C238">
        <v>1</v>
      </c>
      <c r="D238">
        <v>19</v>
      </c>
      <c r="E238" s="2">
        <v>3</v>
      </c>
      <c r="F238">
        <v>27</v>
      </c>
      <c r="G238">
        <v>5</v>
      </c>
      <c r="H238" t="s">
        <v>52</v>
      </c>
      <c r="I238">
        <v>188</v>
      </c>
      <c r="J238" s="5">
        <v>45007</v>
      </c>
      <c r="K238">
        <v>1</v>
      </c>
      <c r="L238" s="5">
        <v>45008</v>
      </c>
      <c r="M238" s="5">
        <v>45008</v>
      </c>
      <c r="N238">
        <v>9.9860000000000007</v>
      </c>
      <c r="O238">
        <v>529</v>
      </c>
      <c r="P238">
        <v>144152500</v>
      </c>
      <c r="Q238">
        <v>1</v>
      </c>
      <c r="R238" t="s">
        <v>186</v>
      </c>
      <c r="S238" s="5">
        <v>45009</v>
      </c>
      <c r="T238" s="5">
        <v>45010</v>
      </c>
      <c r="U238">
        <v>5.056</v>
      </c>
      <c r="V238">
        <v>4.3600000000000003</v>
      </c>
      <c r="X238">
        <v>4.7080000000000002</v>
      </c>
      <c r="Y238">
        <f t="shared" si="0"/>
        <v>17.399732240000002</v>
      </c>
      <c r="Z238">
        <v>46.8</v>
      </c>
    </row>
    <row r="239" spans="1:26" x14ac:dyDescent="0.35">
      <c r="A239">
        <v>3</v>
      </c>
      <c r="B239">
        <v>3</v>
      </c>
      <c r="C239">
        <v>1</v>
      </c>
      <c r="D239">
        <v>19</v>
      </c>
      <c r="E239" s="2">
        <v>4</v>
      </c>
      <c r="F239">
        <v>27</v>
      </c>
      <c r="G239">
        <v>5</v>
      </c>
      <c r="H239" t="s">
        <v>51</v>
      </c>
      <c r="I239">
        <v>192</v>
      </c>
      <c r="J239" s="5">
        <v>45007</v>
      </c>
      <c r="K239">
        <v>1</v>
      </c>
      <c r="L239" s="5">
        <v>45008</v>
      </c>
      <c r="M239" s="5">
        <v>45008</v>
      </c>
      <c r="N239">
        <v>9.9860000000000007</v>
      </c>
      <c r="O239">
        <v>529</v>
      </c>
      <c r="P239">
        <v>144152500</v>
      </c>
      <c r="Q239">
        <v>1</v>
      </c>
      <c r="R239" t="s">
        <v>186</v>
      </c>
      <c r="S239" s="5">
        <v>45009</v>
      </c>
      <c r="T239" s="5">
        <v>45010</v>
      </c>
      <c r="U239">
        <v>4.6180000000000003</v>
      </c>
      <c r="V239">
        <v>4.9130000000000003</v>
      </c>
      <c r="X239">
        <v>4.7655000000000003</v>
      </c>
      <c r="Y239">
        <f t="shared" si="0"/>
        <v>17.827342346250003</v>
      </c>
      <c r="Z239">
        <v>46.8</v>
      </c>
    </row>
    <row r="240" spans="1:26" x14ac:dyDescent="0.35">
      <c r="A240">
        <v>3</v>
      </c>
      <c r="B240">
        <v>3</v>
      </c>
      <c r="C240">
        <v>1</v>
      </c>
      <c r="D240">
        <v>19</v>
      </c>
      <c r="E240" s="2">
        <v>5</v>
      </c>
      <c r="F240">
        <v>32</v>
      </c>
      <c r="G240">
        <v>5</v>
      </c>
      <c r="H240" t="s">
        <v>49</v>
      </c>
      <c r="I240">
        <v>202</v>
      </c>
      <c r="J240" s="5">
        <v>45007</v>
      </c>
      <c r="K240">
        <v>1</v>
      </c>
      <c r="L240" s="5">
        <v>45008</v>
      </c>
      <c r="M240" s="5">
        <v>45008</v>
      </c>
      <c r="N240">
        <v>9.9860000000000007</v>
      </c>
      <c r="O240">
        <v>529</v>
      </c>
      <c r="P240">
        <v>144152500</v>
      </c>
      <c r="Q240">
        <v>1</v>
      </c>
      <c r="R240" t="s">
        <v>186</v>
      </c>
      <c r="S240" s="5">
        <v>45009</v>
      </c>
      <c r="T240" s="5">
        <v>45010</v>
      </c>
      <c r="U240">
        <v>3.8210000000000002</v>
      </c>
      <c r="V240">
        <v>3.6429999999999998</v>
      </c>
      <c r="X240">
        <v>3.7320000000000002</v>
      </c>
      <c r="Y240">
        <f t="shared" si="0"/>
        <v>10.933341840000001</v>
      </c>
      <c r="Z240">
        <v>46.8</v>
      </c>
    </row>
    <row r="241" spans="1:26" x14ac:dyDescent="0.35">
      <c r="A241">
        <v>3</v>
      </c>
      <c r="B241">
        <v>3</v>
      </c>
      <c r="C241">
        <v>1</v>
      </c>
      <c r="D241">
        <v>19</v>
      </c>
      <c r="E241" s="2">
        <v>6</v>
      </c>
      <c r="F241">
        <v>32</v>
      </c>
      <c r="G241">
        <v>5</v>
      </c>
      <c r="H241" t="s">
        <v>52</v>
      </c>
      <c r="I241">
        <v>197</v>
      </c>
      <c r="J241" s="5">
        <v>45007</v>
      </c>
      <c r="K241">
        <v>1</v>
      </c>
      <c r="L241" s="5">
        <v>45008</v>
      </c>
      <c r="M241" s="5">
        <v>45008</v>
      </c>
      <c r="N241">
        <v>9.9860000000000007</v>
      </c>
      <c r="O241">
        <v>529</v>
      </c>
      <c r="P241">
        <v>144152500</v>
      </c>
      <c r="Q241">
        <v>1</v>
      </c>
      <c r="R241" t="s">
        <v>186</v>
      </c>
      <c r="S241" s="5">
        <v>45009</v>
      </c>
      <c r="T241" s="5">
        <v>45010</v>
      </c>
      <c r="U241">
        <v>3.7650000000000001</v>
      </c>
      <c r="V241">
        <v>3.694</v>
      </c>
      <c r="X241">
        <v>3.7294999999999998</v>
      </c>
      <c r="Y241">
        <f t="shared" si="0"/>
        <v>10.91869864625</v>
      </c>
      <c r="Z241">
        <v>46.8</v>
      </c>
    </row>
    <row r="242" spans="1:26" x14ac:dyDescent="0.35">
      <c r="A242">
        <v>3</v>
      </c>
      <c r="B242">
        <v>3</v>
      </c>
      <c r="C242">
        <v>1</v>
      </c>
      <c r="D242">
        <v>19</v>
      </c>
      <c r="E242" s="2">
        <v>7</v>
      </c>
      <c r="F242">
        <v>32</v>
      </c>
      <c r="G242">
        <v>5</v>
      </c>
      <c r="H242" t="s">
        <v>50</v>
      </c>
      <c r="I242">
        <v>203</v>
      </c>
      <c r="J242" s="5">
        <v>45007</v>
      </c>
      <c r="K242">
        <v>1</v>
      </c>
      <c r="L242" s="5">
        <v>45008</v>
      </c>
      <c r="M242" s="5">
        <v>45008</v>
      </c>
      <c r="N242">
        <v>9.9860000000000007</v>
      </c>
      <c r="O242">
        <v>529</v>
      </c>
      <c r="P242">
        <v>144152500</v>
      </c>
      <c r="Q242">
        <v>1</v>
      </c>
      <c r="R242" t="s">
        <v>186</v>
      </c>
      <c r="S242" s="5">
        <v>45009</v>
      </c>
      <c r="T242" s="5">
        <v>45010</v>
      </c>
      <c r="U242">
        <v>3.016</v>
      </c>
      <c r="V242">
        <v>2.87</v>
      </c>
      <c r="X242">
        <v>2.9430000000000001</v>
      </c>
      <c r="Y242">
        <f t="shared" si="0"/>
        <v>6.7990804650000003</v>
      </c>
      <c r="Z242">
        <v>46.8</v>
      </c>
    </row>
    <row r="243" spans="1:26" x14ac:dyDescent="0.35">
      <c r="A243">
        <v>3</v>
      </c>
      <c r="B243">
        <v>3</v>
      </c>
      <c r="C243">
        <v>1</v>
      </c>
      <c r="D243">
        <v>19</v>
      </c>
      <c r="E243" s="2">
        <v>8</v>
      </c>
      <c r="F243">
        <v>32</v>
      </c>
      <c r="G243">
        <v>1</v>
      </c>
      <c r="H243" t="s">
        <v>49</v>
      </c>
      <c r="I243">
        <v>204</v>
      </c>
      <c r="J243" s="5">
        <v>44810</v>
      </c>
      <c r="K243">
        <v>1</v>
      </c>
      <c r="L243" s="5">
        <v>45008</v>
      </c>
      <c r="M243" s="5">
        <v>45008</v>
      </c>
      <c r="N243">
        <v>9.9860000000000007</v>
      </c>
      <c r="O243">
        <v>529</v>
      </c>
      <c r="P243">
        <v>144152500</v>
      </c>
      <c r="Q243">
        <v>1</v>
      </c>
      <c r="R243" t="s">
        <v>186</v>
      </c>
      <c r="S243" s="5">
        <v>45009</v>
      </c>
      <c r="T243" s="5">
        <v>45010</v>
      </c>
      <c r="U243">
        <v>5.6390000000000002</v>
      </c>
      <c r="V243">
        <v>6.1689999999999996</v>
      </c>
      <c r="X243">
        <v>5.9039999999999999</v>
      </c>
      <c r="Y243">
        <f t="shared" si="0"/>
        <v>27.362914560000004</v>
      </c>
      <c r="Z243">
        <v>46.8</v>
      </c>
    </row>
    <row r="244" spans="1:26" x14ac:dyDescent="0.35">
      <c r="A244">
        <v>3</v>
      </c>
      <c r="B244">
        <v>3</v>
      </c>
      <c r="C244">
        <v>1</v>
      </c>
      <c r="D244">
        <v>19</v>
      </c>
      <c r="E244" s="2">
        <v>9</v>
      </c>
      <c r="F244">
        <v>32</v>
      </c>
      <c r="G244">
        <v>10</v>
      </c>
      <c r="H244" t="s">
        <v>49</v>
      </c>
      <c r="I244">
        <v>195</v>
      </c>
      <c r="J244" s="5">
        <v>45000</v>
      </c>
      <c r="K244">
        <v>1</v>
      </c>
      <c r="L244" s="5">
        <v>45008</v>
      </c>
      <c r="M244" s="5">
        <v>45008</v>
      </c>
      <c r="N244">
        <v>9.9860000000000007</v>
      </c>
      <c r="O244">
        <v>529</v>
      </c>
      <c r="P244">
        <v>144152500</v>
      </c>
      <c r="Q244">
        <v>1</v>
      </c>
      <c r="R244" t="s">
        <v>186</v>
      </c>
      <c r="S244" s="5">
        <v>45009</v>
      </c>
      <c r="T244" s="5">
        <v>45010</v>
      </c>
      <c r="U244">
        <v>3.891</v>
      </c>
      <c r="V244">
        <v>3.6749999999999998</v>
      </c>
      <c r="X244">
        <v>3.7829999999999999</v>
      </c>
      <c r="Y244">
        <f t="shared" si="0"/>
        <v>11.234204865000001</v>
      </c>
      <c r="Z244">
        <v>46.8</v>
      </c>
    </row>
    <row r="245" spans="1:26" x14ac:dyDescent="0.35">
      <c r="A245">
        <v>3</v>
      </c>
      <c r="B245">
        <v>3</v>
      </c>
      <c r="C245">
        <v>1</v>
      </c>
      <c r="D245">
        <v>19</v>
      </c>
      <c r="E245" s="2">
        <v>10</v>
      </c>
      <c r="F245">
        <v>32</v>
      </c>
      <c r="G245">
        <v>10</v>
      </c>
      <c r="H245" t="s">
        <v>52</v>
      </c>
      <c r="I245">
        <v>205</v>
      </c>
      <c r="J245" s="5">
        <v>45000</v>
      </c>
      <c r="K245">
        <v>1</v>
      </c>
      <c r="L245" s="5">
        <v>45008</v>
      </c>
      <c r="M245" s="5">
        <v>45008</v>
      </c>
      <c r="N245">
        <v>9.9860000000000007</v>
      </c>
      <c r="O245">
        <v>529</v>
      </c>
      <c r="P245">
        <v>144152500</v>
      </c>
      <c r="Q245">
        <v>1</v>
      </c>
      <c r="R245" t="s">
        <v>186</v>
      </c>
      <c r="S245" s="5">
        <v>45009</v>
      </c>
      <c r="T245" s="5">
        <v>45010</v>
      </c>
      <c r="U245">
        <v>4.0640000000000001</v>
      </c>
      <c r="V245">
        <v>3.8039999999999998</v>
      </c>
      <c r="X245">
        <v>3.9340000000000002</v>
      </c>
      <c r="Y245">
        <f t="shared" si="0"/>
        <v>12.148939460000001</v>
      </c>
      <c r="Z245">
        <v>46.8</v>
      </c>
    </row>
    <row r="246" spans="1:26" x14ac:dyDescent="0.35">
      <c r="A246">
        <v>3</v>
      </c>
      <c r="B246">
        <v>3</v>
      </c>
      <c r="C246">
        <v>1</v>
      </c>
      <c r="D246">
        <v>19</v>
      </c>
      <c r="E246" s="2">
        <v>11</v>
      </c>
      <c r="F246">
        <v>32</v>
      </c>
      <c r="G246">
        <v>10</v>
      </c>
      <c r="H246" t="s">
        <v>51</v>
      </c>
      <c r="I246">
        <v>193</v>
      </c>
      <c r="J246" s="5">
        <v>45000</v>
      </c>
      <c r="K246">
        <v>1</v>
      </c>
      <c r="L246" s="5">
        <v>45008</v>
      </c>
      <c r="M246" s="5">
        <v>45008</v>
      </c>
      <c r="N246">
        <v>9.9860000000000007</v>
      </c>
      <c r="O246">
        <v>529</v>
      </c>
      <c r="P246">
        <v>144152500</v>
      </c>
      <c r="Q246">
        <v>1</v>
      </c>
      <c r="R246" t="s">
        <v>186</v>
      </c>
      <c r="S246" s="5">
        <v>45009</v>
      </c>
      <c r="T246" s="5">
        <v>45010</v>
      </c>
      <c r="U246">
        <v>5.6230000000000002</v>
      </c>
      <c r="V246">
        <v>5.681</v>
      </c>
      <c r="X246">
        <v>5.6520000000000001</v>
      </c>
      <c r="Y246">
        <f t="shared" si="0"/>
        <v>25.076906640000001</v>
      </c>
      <c r="Z246">
        <v>46.8</v>
      </c>
    </row>
    <row r="247" spans="1:26" x14ac:dyDescent="0.35">
      <c r="A247">
        <v>3</v>
      </c>
      <c r="B247">
        <v>3</v>
      </c>
      <c r="C247">
        <v>1</v>
      </c>
      <c r="D247">
        <v>19</v>
      </c>
      <c r="E247" s="2">
        <v>12</v>
      </c>
      <c r="F247">
        <v>32</v>
      </c>
      <c r="G247">
        <v>1</v>
      </c>
      <c r="H247" t="s">
        <v>51</v>
      </c>
      <c r="I247">
        <v>206</v>
      </c>
      <c r="J247" s="5">
        <v>44810</v>
      </c>
      <c r="K247">
        <v>1</v>
      </c>
      <c r="L247" s="5">
        <v>45008</v>
      </c>
      <c r="M247" s="5">
        <v>45008</v>
      </c>
      <c r="N247">
        <v>9.9860000000000007</v>
      </c>
      <c r="O247">
        <v>529</v>
      </c>
      <c r="P247">
        <v>144152500</v>
      </c>
      <c r="Q247">
        <v>1</v>
      </c>
      <c r="R247" t="s">
        <v>186</v>
      </c>
      <c r="S247" s="5">
        <v>45009</v>
      </c>
      <c r="T247" s="5">
        <v>45010</v>
      </c>
      <c r="U247">
        <v>5.5529999999999999</v>
      </c>
      <c r="V247">
        <v>5.7249999999999996</v>
      </c>
      <c r="X247">
        <v>5.6390000000000002</v>
      </c>
      <c r="Y247">
        <f t="shared" si="0"/>
        <v>24.961681985000002</v>
      </c>
      <c r="Z247">
        <v>46.8</v>
      </c>
    </row>
    <row r="248" spans="1:26" x14ac:dyDescent="0.35">
      <c r="A248">
        <v>3</v>
      </c>
      <c r="B248">
        <v>3</v>
      </c>
      <c r="C248">
        <v>1</v>
      </c>
      <c r="D248">
        <v>19</v>
      </c>
      <c r="E248" s="2">
        <v>13</v>
      </c>
      <c r="F248">
        <v>27</v>
      </c>
      <c r="G248">
        <v>1</v>
      </c>
      <c r="H248" t="s">
        <v>187</v>
      </c>
      <c r="I248">
        <v>207</v>
      </c>
      <c r="J248" t="s">
        <v>184</v>
      </c>
      <c r="K248">
        <v>1</v>
      </c>
      <c r="L248" s="5">
        <v>45008</v>
      </c>
      <c r="M248" s="5">
        <v>45008</v>
      </c>
      <c r="N248">
        <v>9.9860000000000007</v>
      </c>
      <c r="O248">
        <v>529</v>
      </c>
      <c r="P248">
        <v>144152500</v>
      </c>
      <c r="Q248">
        <v>1</v>
      </c>
      <c r="R248" t="s">
        <v>186</v>
      </c>
      <c r="S248" s="5">
        <v>45009</v>
      </c>
      <c r="T248" s="5">
        <v>45010</v>
      </c>
      <c r="U248">
        <v>1.111</v>
      </c>
      <c r="V248">
        <v>1.0680000000000001</v>
      </c>
      <c r="X248">
        <v>1.0894999999999999</v>
      </c>
      <c r="Y248">
        <f t="shared" si="0"/>
        <v>0.93180304624999977</v>
      </c>
      <c r="Z248">
        <v>46.8</v>
      </c>
    </row>
    <row r="249" spans="1:26" x14ac:dyDescent="0.35">
      <c r="A249">
        <v>3</v>
      </c>
      <c r="B249">
        <v>3</v>
      </c>
      <c r="C249">
        <v>2</v>
      </c>
      <c r="D249">
        <v>20</v>
      </c>
      <c r="E249" s="2">
        <v>1</v>
      </c>
      <c r="F249">
        <v>27</v>
      </c>
      <c r="G249">
        <v>1</v>
      </c>
      <c r="H249" t="s">
        <v>52</v>
      </c>
      <c r="I249">
        <v>208</v>
      </c>
      <c r="J249" s="5">
        <v>45000</v>
      </c>
      <c r="K249">
        <v>1</v>
      </c>
      <c r="L249" s="5">
        <v>45008</v>
      </c>
      <c r="M249" s="5">
        <v>45008</v>
      </c>
      <c r="N249">
        <v>9.9860000000000007</v>
      </c>
      <c r="O249">
        <v>529</v>
      </c>
      <c r="P249">
        <v>144152500</v>
      </c>
      <c r="Q249">
        <v>1</v>
      </c>
      <c r="R249" t="s">
        <v>186</v>
      </c>
      <c r="S249" s="5">
        <v>45009</v>
      </c>
      <c r="T249" s="5">
        <v>45010</v>
      </c>
      <c r="U249">
        <v>3.4289999999999998</v>
      </c>
      <c r="V249">
        <v>3.4580000000000002</v>
      </c>
      <c r="X249">
        <v>3.4434999999999998</v>
      </c>
      <c r="Y249">
        <f t="shared" si="0"/>
        <v>9.308288416249999</v>
      </c>
      <c r="Z249">
        <v>46.8</v>
      </c>
    </row>
    <row r="250" spans="1:26" x14ac:dyDescent="0.35">
      <c r="A250">
        <v>3</v>
      </c>
      <c r="B250">
        <v>3</v>
      </c>
      <c r="C250">
        <v>2</v>
      </c>
      <c r="D250">
        <v>20</v>
      </c>
      <c r="E250" s="2">
        <v>2</v>
      </c>
      <c r="F250">
        <v>27</v>
      </c>
      <c r="G250">
        <v>1</v>
      </c>
      <c r="H250" t="s">
        <v>49</v>
      </c>
      <c r="I250">
        <v>209</v>
      </c>
      <c r="J250" s="5">
        <v>45000</v>
      </c>
      <c r="K250">
        <v>1</v>
      </c>
      <c r="L250" s="5">
        <v>45008</v>
      </c>
      <c r="M250" s="5">
        <v>45008</v>
      </c>
      <c r="N250">
        <v>9.9860000000000007</v>
      </c>
      <c r="O250">
        <v>529</v>
      </c>
      <c r="P250">
        <v>144152500</v>
      </c>
      <c r="Q250">
        <v>1</v>
      </c>
      <c r="R250" t="s">
        <v>186</v>
      </c>
      <c r="S250" s="5">
        <v>45009</v>
      </c>
      <c r="T250" s="5">
        <v>45010</v>
      </c>
      <c r="U250">
        <v>4.6500000000000004</v>
      </c>
      <c r="V250">
        <v>4.5</v>
      </c>
      <c r="X250">
        <v>4.5750000000000002</v>
      </c>
      <c r="Y250">
        <f t="shared" si="0"/>
        <v>16.430540625000003</v>
      </c>
      <c r="Z250">
        <v>46.8</v>
      </c>
    </row>
    <row r="251" spans="1:26" x14ac:dyDescent="0.35">
      <c r="A251">
        <v>3</v>
      </c>
      <c r="B251">
        <v>3</v>
      </c>
      <c r="C251">
        <v>2</v>
      </c>
      <c r="D251">
        <v>20</v>
      </c>
      <c r="E251" s="2">
        <v>3</v>
      </c>
      <c r="F251">
        <v>27</v>
      </c>
      <c r="G251">
        <v>1</v>
      </c>
      <c r="H251" t="s">
        <v>51</v>
      </c>
      <c r="I251">
        <v>210</v>
      </c>
      <c r="J251" s="5">
        <v>45007</v>
      </c>
      <c r="K251">
        <v>1</v>
      </c>
      <c r="L251" s="5">
        <v>45008</v>
      </c>
      <c r="M251" s="5">
        <v>45008</v>
      </c>
      <c r="N251">
        <v>9.9860000000000007</v>
      </c>
      <c r="O251">
        <v>529</v>
      </c>
      <c r="P251">
        <v>144152500</v>
      </c>
      <c r="Q251">
        <v>1</v>
      </c>
      <c r="R251" t="s">
        <v>186</v>
      </c>
      <c r="S251" s="5">
        <v>45009</v>
      </c>
      <c r="T251" s="5">
        <v>45010</v>
      </c>
      <c r="U251">
        <v>3.3260000000000001</v>
      </c>
      <c r="V251">
        <v>3.0579999999999998</v>
      </c>
      <c r="X251">
        <v>3.1920000000000002</v>
      </c>
      <c r="Y251">
        <f t="shared" si="0"/>
        <v>7.9982582400000011</v>
      </c>
      <c r="Z251">
        <v>46.8</v>
      </c>
    </row>
    <row r="252" spans="1:26" x14ac:dyDescent="0.35">
      <c r="A252">
        <v>3</v>
      </c>
      <c r="B252">
        <v>3</v>
      </c>
      <c r="C252">
        <v>2</v>
      </c>
      <c r="D252">
        <v>20</v>
      </c>
      <c r="E252" s="2">
        <v>4</v>
      </c>
      <c r="F252">
        <v>27</v>
      </c>
      <c r="G252">
        <v>1</v>
      </c>
      <c r="H252" t="s">
        <v>49</v>
      </c>
      <c r="I252">
        <v>199</v>
      </c>
      <c r="J252" s="5">
        <v>45007</v>
      </c>
      <c r="K252">
        <v>1</v>
      </c>
      <c r="L252" s="5">
        <v>45008</v>
      </c>
      <c r="M252" s="5">
        <v>45008</v>
      </c>
      <c r="N252">
        <v>9.9860000000000007</v>
      </c>
      <c r="O252">
        <v>529</v>
      </c>
      <c r="P252">
        <v>144152500</v>
      </c>
      <c r="Q252">
        <v>1</v>
      </c>
      <c r="R252" t="s">
        <v>186</v>
      </c>
      <c r="S252" s="5">
        <v>45009</v>
      </c>
      <c r="T252" s="5">
        <v>45010</v>
      </c>
      <c r="U252">
        <v>1.855</v>
      </c>
      <c r="V252">
        <v>1.597</v>
      </c>
      <c r="X252">
        <v>1.726</v>
      </c>
      <c r="Y252">
        <f t="shared" si="0"/>
        <v>2.3385746599999999</v>
      </c>
      <c r="Z252">
        <v>46.8</v>
      </c>
    </row>
    <row r="253" spans="1:26" x14ac:dyDescent="0.35">
      <c r="A253">
        <v>3</v>
      </c>
      <c r="B253">
        <v>3</v>
      </c>
      <c r="C253">
        <v>2</v>
      </c>
      <c r="D253">
        <v>20</v>
      </c>
      <c r="E253" s="2">
        <v>5</v>
      </c>
      <c r="F253">
        <v>32</v>
      </c>
      <c r="G253">
        <v>15</v>
      </c>
      <c r="H253" t="s">
        <v>49</v>
      </c>
      <c r="I253">
        <v>211</v>
      </c>
      <c r="J253" s="5">
        <v>45000</v>
      </c>
      <c r="K253">
        <v>1</v>
      </c>
      <c r="L253" s="5">
        <v>45008</v>
      </c>
      <c r="M253" s="5">
        <v>45008</v>
      </c>
      <c r="N253">
        <v>9.9860000000000007</v>
      </c>
      <c r="O253">
        <v>529</v>
      </c>
      <c r="P253">
        <v>144152500</v>
      </c>
      <c r="Q253">
        <v>1</v>
      </c>
      <c r="R253" t="s">
        <v>186</v>
      </c>
      <c r="S253" s="5">
        <v>45009</v>
      </c>
      <c r="T253" s="5">
        <v>45010</v>
      </c>
      <c r="U253">
        <v>3.7930000000000001</v>
      </c>
      <c r="V253">
        <v>3.319</v>
      </c>
      <c r="X253">
        <v>3.556</v>
      </c>
      <c r="Y253">
        <f t="shared" si="0"/>
        <v>9.9264317600000016</v>
      </c>
      <c r="Z253">
        <v>46.8</v>
      </c>
    </row>
    <row r="254" spans="1:26" x14ac:dyDescent="0.35">
      <c r="A254">
        <v>3</v>
      </c>
      <c r="B254">
        <v>3</v>
      </c>
      <c r="C254">
        <v>2</v>
      </c>
      <c r="D254">
        <v>20</v>
      </c>
      <c r="E254" s="2">
        <v>6</v>
      </c>
      <c r="F254">
        <v>32</v>
      </c>
      <c r="G254">
        <v>15</v>
      </c>
      <c r="H254" t="s">
        <v>50</v>
      </c>
      <c r="I254">
        <v>191</v>
      </c>
      <c r="J254" s="5">
        <v>45000</v>
      </c>
      <c r="K254">
        <v>1</v>
      </c>
      <c r="L254" s="5">
        <v>45008</v>
      </c>
      <c r="M254" s="5">
        <v>45008</v>
      </c>
      <c r="N254">
        <v>9.9860000000000007</v>
      </c>
      <c r="O254">
        <v>529</v>
      </c>
      <c r="P254">
        <v>144152500</v>
      </c>
      <c r="Q254">
        <v>1</v>
      </c>
      <c r="R254" t="s">
        <v>186</v>
      </c>
      <c r="S254" s="5">
        <v>45009</v>
      </c>
      <c r="T254" s="5">
        <v>45010</v>
      </c>
      <c r="U254">
        <v>3.1080000000000001</v>
      </c>
      <c r="V254">
        <v>3.1909999999999998</v>
      </c>
      <c r="X254">
        <v>3.1495000000000002</v>
      </c>
      <c r="Y254">
        <f t="shared" si="0"/>
        <v>7.786689946250001</v>
      </c>
      <c r="Z254">
        <v>46.8</v>
      </c>
    </row>
    <row r="255" spans="1:26" x14ac:dyDescent="0.35">
      <c r="A255">
        <v>3</v>
      </c>
      <c r="B255">
        <v>3</v>
      </c>
      <c r="C255">
        <v>2</v>
      </c>
      <c r="D255">
        <v>20</v>
      </c>
      <c r="E255" s="2">
        <v>7</v>
      </c>
      <c r="F255">
        <v>32</v>
      </c>
      <c r="G255">
        <v>15</v>
      </c>
      <c r="H255" t="s">
        <v>52</v>
      </c>
      <c r="I255">
        <v>190</v>
      </c>
      <c r="J255" s="5">
        <v>45000</v>
      </c>
      <c r="K255">
        <v>1</v>
      </c>
      <c r="L255" s="5">
        <v>45008</v>
      </c>
      <c r="M255" s="5">
        <v>45008</v>
      </c>
      <c r="N255">
        <v>9.9860000000000007</v>
      </c>
      <c r="O255">
        <v>529</v>
      </c>
      <c r="P255">
        <v>144152500</v>
      </c>
      <c r="Q255">
        <v>1</v>
      </c>
      <c r="R255" t="s">
        <v>186</v>
      </c>
      <c r="S255" s="5">
        <v>45009</v>
      </c>
      <c r="T255" s="5">
        <v>45010</v>
      </c>
      <c r="U255">
        <v>4.181</v>
      </c>
      <c r="V255">
        <v>4.2240000000000002</v>
      </c>
      <c r="X255">
        <v>4.2024999999999997</v>
      </c>
      <c r="Y255">
        <f t="shared" si="0"/>
        <v>13.863889906249998</v>
      </c>
      <c r="Z255">
        <v>46.8</v>
      </c>
    </row>
    <row r="256" spans="1:26" x14ac:dyDescent="0.35">
      <c r="A256">
        <v>3</v>
      </c>
      <c r="B256">
        <v>3</v>
      </c>
      <c r="C256">
        <v>2</v>
      </c>
      <c r="D256">
        <v>20</v>
      </c>
      <c r="E256" s="2">
        <v>8</v>
      </c>
      <c r="F256">
        <v>32</v>
      </c>
      <c r="G256">
        <v>15</v>
      </c>
      <c r="H256" t="s">
        <v>51</v>
      </c>
      <c r="I256">
        <v>212</v>
      </c>
      <c r="J256" s="5">
        <v>45000</v>
      </c>
      <c r="K256">
        <v>1</v>
      </c>
      <c r="L256" s="5">
        <v>45008</v>
      </c>
      <c r="M256" s="5">
        <v>45008</v>
      </c>
      <c r="N256">
        <v>9.9860000000000007</v>
      </c>
      <c r="O256">
        <v>529</v>
      </c>
      <c r="P256">
        <v>144152500</v>
      </c>
      <c r="Q256">
        <v>1</v>
      </c>
      <c r="R256" t="s">
        <v>186</v>
      </c>
      <c r="S256" s="5">
        <v>45009</v>
      </c>
      <c r="T256" s="5">
        <v>45010</v>
      </c>
      <c r="U256">
        <v>3.319</v>
      </c>
      <c r="V256">
        <v>3.1469999999999998</v>
      </c>
      <c r="X256">
        <v>3.2330000000000001</v>
      </c>
      <c r="Y256">
        <f t="shared" si="0"/>
        <v>8.2050468649999999</v>
      </c>
      <c r="Z256">
        <v>46.8</v>
      </c>
    </row>
    <row r="257" spans="1:26" x14ac:dyDescent="0.35">
      <c r="A257">
        <v>3</v>
      </c>
      <c r="B257">
        <v>3</v>
      </c>
      <c r="C257">
        <v>2</v>
      </c>
      <c r="D257">
        <v>20</v>
      </c>
      <c r="E257" s="2">
        <v>9</v>
      </c>
      <c r="F257">
        <v>32</v>
      </c>
      <c r="G257">
        <v>1</v>
      </c>
      <c r="H257" t="s">
        <v>51</v>
      </c>
      <c r="I257">
        <v>198</v>
      </c>
      <c r="J257" s="5">
        <v>45007</v>
      </c>
      <c r="K257">
        <v>1</v>
      </c>
      <c r="L257" s="5">
        <v>45008</v>
      </c>
      <c r="M257" s="5">
        <v>45008</v>
      </c>
      <c r="N257">
        <v>9.9860000000000007</v>
      </c>
      <c r="O257">
        <v>529</v>
      </c>
      <c r="P257">
        <v>144152500</v>
      </c>
      <c r="Q257">
        <v>1</v>
      </c>
      <c r="R257" t="s">
        <v>186</v>
      </c>
      <c r="S257" s="5">
        <v>45009</v>
      </c>
      <c r="T257" s="5">
        <v>45010</v>
      </c>
      <c r="U257">
        <v>2.76</v>
      </c>
      <c r="V257">
        <v>2.5870000000000002</v>
      </c>
      <c r="X257">
        <v>2.6735000000000002</v>
      </c>
      <c r="Y257">
        <f t="shared" si="0"/>
        <v>5.6108677662500011</v>
      </c>
      <c r="Z257">
        <v>46.8</v>
      </c>
    </row>
    <row r="258" spans="1:26" x14ac:dyDescent="0.35">
      <c r="A258">
        <v>3</v>
      </c>
      <c r="B258">
        <v>3</v>
      </c>
      <c r="C258">
        <v>2</v>
      </c>
      <c r="D258">
        <v>20</v>
      </c>
      <c r="E258" s="2">
        <v>10</v>
      </c>
      <c r="F258">
        <v>32</v>
      </c>
      <c r="G258">
        <v>1</v>
      </c>
      <c r="H258" t="s">
        <v>49</v>
      </c>
      <c r="I258">
        <v>213</v>
      </c>
      <c r="J258" s="5">
        <v>45007</v>
      </c>
      <c r="K258">
        <v>1</v>
      </c>
      <c r="L258" s="5">
        <v>45008</v>
      </c>
      <c r="M258" s="5">
        <v>45008</v>
      </c>
      <c r="N258">
        <v>9.9860000000000007</v>
      </c>
      <c r="O258">
        <v>529</v>
      </c>
      <c r="P258">
        <v>144152500</v>
      </c>
      <c r="Q258">
        <v>1</v>
      </c>
      <c r="R258" t="s">
        <v>186</v>
      </c>
      <c r="S258" s="5">
        <v>45009</v>
      </c>
      <c r="T258" s="5">
        <v>45010</v>
      </c>
      <c r="U258">
        <v>4.306</v>
      </c>
      <c r="V258">
        <v>1.4410000000000001</v>
      </c>
      <c r="X258">
        <v>2.8734999999999999</v>
      </c>
      <c r="Y258">
        <f t="shared" si="0"/>
        <v>6.4817467662499997</v>
      </c>
      <c r="Z258">
        <v>46.8</v>
      </c>
    </row>
    <row r="259" spans="1:26" x14ac:dyDescent="0.35">
      <c r="A259">
        <v>3</v>
      </c>
      <c r="B259">
        <v>3</v>
      </c>
      <c r="C259">
        <v>2</v>
      </c>
      <c r="D259">
        <v>20</v>
      </c>
      <c r="E259" s="2">
        <v>11</v>
      </c>
      <c r="F259">
        <v>32</v>
      </c>
      <c r="G259">
        <v>1</v>
      </c>
      <c r="H259" t="s">
        <v>50</v>
      </c>
      <c r="I259">
        <v>214</v>
      </c>
      <c r="J259" s="5">
        <v>44810</v>
      </c>
      <c r="K259">
        <v>1</v>
      </c>
      <c r="L259" s="5">
        <v>45008</v>
      </c>
      <c r="M259" s="5">
        <v>45008</v>
      </c>
      <c r="N259">
        <v>9.9860000000000007</v>
      </c>
      <c r="O259">
        <v>529</v>
      </c>
      <c r="P259">
        <v>144152500</v>
      </c>
      <c r="Q259">
        <v>1</v>
      </c>
      <c r="R259" t="s">
        <v>186</v>
      </c>
      <c r="S259" s="5">
        <v>45009</v>
      </c>
      <c r="T259" s="5">
        <v>45010</v>
      </c>
      <c r="U259">
        <v>3.4870000000000001</v>
      </c>
      <c r="V259">
        <v>3.5179999999999998</v>
      </c>
      <c r="X259">
        <v>3.5024999999999999</v>
      </c>
      <c r="Y259">
        <f t="shared" si="0"/>
        <v>9.6299924062500004</v>
      </c>
      <c r="Z259">
        <v>46.8</v>
      </c>
    </row>
    <row r="260" spans="1:26" x14ac:dyDescent="0.35">
      <c r="A260">
        <v>3</v>
      </c>
      <c r="B260">
        <v>3</v>
      </c>
      <c r="C260">
        <v>2</v>
      </c>
      <c r="D260">
        <v>20</v>
      </c>
      <c r="E260" s="2">
        <v>12</v>
      </c>
      <c r="F260">
        <v>32</v>
      </c>
      <c r="G260">
        <v>1</v>
      </c>
      <c r="H260" t="s">
        <v>52</v>
      </c>
      <c r="I260">
        <v>215</v>
      </c>
      <c r="J260" s="5">
        <v>44810</v>
      </c>
      <c r="K260">
        <v>1</v>
      </c>
      <c r="L260" s="5">
        <v>45008</v>
      </c>
      <c r="M260" s="5">
        <v>45008</v>
      </c>
      <c r="N260">
        <v>9.9860000000000007</v>
      </c>
      <c r="O260">
        <v>529</v>
      </c>
      <c r="P260">
        <v>144152500</v>
      </c>
      <c r="Q260">
        <v>1</v>
      </c>
      <c r="R260" t="s">
        <v>186</v>
      </c>
      <c r="S260" s="5">
        <v>45009</v>
      </c>
      <c r="T260" s="5">
        <v>45010</v>
      </c>
      <c r="U260">
        <v>3.88</v>
      </c>
      <c r="V260">
        <v>3.5409999999999999</v>
      </c>
      <c r="X260">
        <v>3.7105000000000001</v>
      </c>
      <c r="Y260">
        <f t="shared" si="0"/>
        <v>10.80773104625</v>
      </c>
      <c r="Z260">
        <v>46.8</v>
      </c>
    </row>
    <row r="261" spans="1:26" x14ac:dyDescent="0.35">
      <c r="A261">
        <v>3</v>
      </c>
      <c r="B261">
        <v>3</v>
      </c>
      <c r="C261">
        <v>2</v>
      </c>
      <c r="D261">
        <v>20</v>
      </c>
      <c r="E261" s="2">
        <v>13</v>
      </c>
      <c r="F261">
        <v>27</v>
      </c>
      <c r="G261">
        <v>1</v>
      </c>
      <c r="H261" t="s">
        <v>187</v>
      </c>
      <c r="I261">
        <v>216</v>
      </c>
      <c r="J261" t="s">
        <v>184</v>
      </c>
      <c r="K261">
        <v>1</v>
      </c>
      <c r="L261" s="5">
        <v>45008</v>
      </c>
      <c r="M261" s="5">
        <v>45008</v>
      </c>
      <c r="N261">
        <v>9.9860000000000007</v>
      </c>
      <c r="O261">
        <v>529</v>
      </c>
      <c r="P261">
        <v>144152500</v>
      </c>
      <c r="Q261">
        <v>1</v>
      </c>
      <c r="R261" t="s">
        <v>186</v>
      </c>
      <c r="S261" s="5">
        <v>45009</v>
      </c>
      <c r="T261" s="5">
        <v>45010</v>
      </c>
      <c r="U261">
        <v>1.6819999999999999</v>
      </c>
      <c r="V261">
        <v>1.623</v>
      </c>
      <c r="X261">
        <v>1.6525000000000001</v>
      </c>
      <c r="Y261">
        <f t="shared" si="0"/>
        <v>2.1436436562500001</v>
      </c>
      <c r="Z261">
        <v>46.8</v>
      </c>
    </row>
    <row r="262" spans="1:26" x14ac:dyDescent="0.35">
      <c r="A262">
        <v>3</v>
      </c>
      <c r="B262">
        <v>3</v>
      </c>
      <c r="C262">
        <v>3</v>
      </c>
      <c r="D262">
        <v>21</v>
      </c>
      <c r="E262" s="2">
        <v>1</v>
      </c>
      <c r="F262">
        <v>27</v>
      </c>
      <c r="G262">
        <v>5</v>
      </c>
      <c r="H262" t="s">
        <v>49</v>
      </c>
      <c r="I262">
        <v>217</v>
      </c>
      <c r="J262" s="5">
        <v>44810</v>
      </c>
      <c r="K262">
        <v>1</v>
      </c>
      <c r="L262" s="5">
        <v>45008</v>
      </c>
      <c r="M262" s="5">
        <v>45008</v>
      </c>
      <c r="N262">
        <v>9.9860000000000007</v>
      </c>
      <c r="O262">
        <v>529</v>
      </c>
      <c r="P262">
        <v>144152500</v>
      </c>
      <c r="Q262">
        <v>1</v>
      </c>
      <c r="R262" t="s">
        <v>186</v>
      </c>
      <c r="S262" s="5">
        <v>45009</v>
      </c>
      <c r="T262" s="5">
        <v>45010</v>
      </c>
      <c r="U262">
        <v>3.169</v>
      </c>
      <c r="V262">
        <v>3.621</v>
      </c>
      <c r="X262">
        <v>3.395</v>
      </c>
      <c r="Y262">
        <f t="shared" si="0"/>
        <v>9.0479296250000001</v>
      </c>
      <c r="Z262">
        <v>46.8</v>
      </c>
    </row>
    <row r="263" spans="1:26" x14ac:dyDescent="0.35">
      <c r="A263">
        <v>3</v>
      </c>
      <c r="B263">
        <v>3</v>
      </c>
      <c r="C263">
        <v>3</v>
      </c>
      <c r="D263">
        <v>21</v>
      </c>
      <c r="E263" s="2">
        <v>2</v>
      </c>
      <c r="F263">
        <v>27</v>
      </c>
      <c r="G263">
        <v>5</v>
      </c>
      <c r="H263" t="s">
        <v>50</v>
      </c>
      <c r="I263">
        <v>218</v>
      </c>
      <c r="J263" s="5">
        <v>44810</v>
      </c>
      <c r="K263">
        <v>1</v>
      </c>
      <c r="L263" s="5">
        <v>45008</v>
      </c>
      <c r="M263" s="5">
        <v>45008</v>
      </c>
      <c r="N263">
        <v>9.9860000000000007</v>
      </c>
      <c r="O263">
        <v>529</v>
      </c>
      <c r="P263">
        <v>144152500</v>
      </c>
      <c r="Q263">
        <v>1</v>
      </c>
      <c r="R263" t="s">
        <v>186</v>
      </c>
      <c r="S263" s="5">
        <v>45009</v>
      </c>
      <c r="T263" s="5">
        <v>45010</v>
      </c>
      <c r="U263">
        <v>3.6539999999999999</v>
      </c>
      <c r="V263">
        <v>2.8010000000000002</v>
      </c>
      <c r="X263">
        <v>3.2275</v>
      </c>
      <c r="Y263">
        <f t="shared" si="0"/>
        <v>8.1771536562500007</v>
      </c>
      <c r="Z263">
        <v>46.8</v>
      </c>
    </row>
    <row r="264" spans="1:26" x14ac:dyDescent="0.35">
      <c r="A264">
        <v>3</v>
      </c>
      <c r="B264">
        <v>3</v>
      </c>
      <c r="C264">
        <v>3</v>
      </c>
      <c r="D264">
        <v>21</v>
      </c>
      <c r="E264" s="2">
        <v>3</v>
      </c>
      <c r="F264">
        <v>27</v>
      </c>
      <c r="G264">
        <v>5</v>
      </c>
      <c r="H264" t="s">
        <v>49</v>
      </c>
      <c r="I264">
        <v>196</v>
      </c>
      <c r="J264" s="5">
        <v>44635</v>
      </c>
      <c r="K264">
        <v>1</v>
      </c>
      <c r="L264" s="5">
        <v>45008</v>
      </c>
      <c r="M264" s="5">
        <v>45008</v>
      </c>
      <c r="N264">
        <v>9.9860000000000007</v>
      </c>
      <c r="O264">
        <v>529</v>
      </c>
      <c r="P264">
        <v>144152500</v>
      </c>
      <c r="Q264">
        <v>1</v>
      </c>
      <c r="R264" t="s">
        <v>186</v>
      </c>
      <c r="S264" s="5">
        <v>45009</v>
      </c>
      <c r="T264" s="5">
        <v>45010</v>
      </c>
      <c r="U264">
        <v>3.5710000000000002</v>
      </c>
      <c r="V264">
        <v>2.504</v>
      </c>
      <c r="X264">
        <v>3.0375000000000001</v>
      </c>
      <c r="Y264">
        <f t="shared" si="0"/>
        <v>7.24272890625</v>
      </c>
      <c r="Z264">
        <v>46.8</v>
      </c>
    </row>
    <row r="265" spans="1:26" x14ac:dyDescent="0.35">
      <c r="A265">
        <v>3</v>
      </c>
      <c r="B265">
        <v>3</v>
      </c>
      <c r="C265">
        <v>3</v>
      </c>
      <c r="D265">
        <v>21</v>
      </c>
      <c r="E265" s="2">
        <v>4</v>
      </c>
      <c r="F265">
        <v>27</v>
      </c>
      <c r="G265">
        <v>5</v>
      </c>
      <c r="H265" t="s">
        <v>52</v>
      </c>
      <c r="I265">
        <v>219</v>
      </c>
      <c r="J265" s="5">
        <v>44635</v>
      </c>
      <c r="K265">
        <v>1</v>
      </c>
      <c r="L265" s="5">
        <v>45008</v>
      </c>
      <c r="M265" s="5">
        <v>45008</v>
      </c>
      <c r="N265">
        <v>9.9860000000000007</v>
      </c>
      <c r="O265">
        <v>529</v>
      </c>
      <c r="P265">
        <v>144152500</v>
      </c>
      <c r="Q265">
        <v>1</v>
      </c>
      <c r="R265" t="s">
        <v>186</v>
      </c>
      <c r="S265" s="5">
        <v>45009</v>
      </c>
      <c r="T265" s="5">
        <v>45010</v>
      </c>
      <c r="U265">
        <v>4.1630000000000003</v>
      </c>
      <c r="V265">
        <v>3.8620000000000001</v>
      </c>
      <c r="X265">
        <v>4.0125000000000002</v>
      </c>
      <c r="Y265">
        <f t="shared" si="0"/>
        <v>12.638622656250002</v>
      </c>
      <c r="Z265">
        <v>46.8</v>
      </c>
    </row>
    <row r="266" spans="1:26" x14ac:dyDescent="0.35">
      <c r="A266">
        <v>3</v>
      </c>
      <c r="B266">
        <v>3</v>
      </c>
      <c r="C266">
        <v>3</v>
      </c>
      <c r="D266">
        <v>21</v>
      </c>
      <c r="E266" s="2">
        <v>5</v>
      </c>
      <c r="F266">
        <v>32</v>
      </c>
      <c r="G266">
        <v>5</v>
      </c>
      <c r="H266" t="s">
        <v>51</v>
      </c>
      <c r="I266">
        <v>220</v>
      </c>
      <c r="J266" s="5">
        <v>44635</v>
      </c>
      <c r="K266">
        <v>1</v>
      </c>
      <c r="L266" s="5">
        <v>45008</v>
      </c>
      <c r="M266" s="5">
        <v>45008</v>
      </c>
      <c r="N266">
        <v>9.9860000000000007</v>
      </c>
      <c r="O266">
        <v>529</v>
      </c>
      <c r="P266">
        <v>144152500</v>
      </c>
      <c r="Q266">
        <v>1</v>
      </c>
      <c r="R266" t="s">
        <v>186</v>
      </c>
      <c r="S266" s="5">
        <v>45009</v>
      </c>
      <c r="T266" s="5">
        <v>45010</v>
      </c>
      <c r="U266">
        <v>3.7360000000000002</v>
      </c>
      <c r="V266">
        <v>3.1840000000000002</v>
      </c>
      <c r="X266">
        <v>3.46</v>
      </c>
      <c r="Y266">
        <f t="shared" si="0"/>
        <v>9.3977060000000012</v>
      </c>
      <c r="Z266">
        <v>46.8</v>
      </c>
    </row>
    <row r="267" spans="1:26" x14ac:dyDescent="0.35">
      <c r="A267">
        <v>3</v>
      </c>
      <c r="B267">
        <v>3</v>
      </c>
      <c r="C267">
        <v>3</v>
      </c>
      <c r="D267">
        <v>21</v>
      </c>
      <c r="E267" s="2">
        <v>6</v>
      </c>
      <c r="F267">
        <v>32</v>
      </c>
      <c r="G267">
        <v>5</v>
      </c>
      <c r="H267" t="s">
        <v>49</v>
      </c>
      <c r="I267">
        <v>221</v>
      </c>
      <c r="J267" s="5">
        <v>44810</v>
      </c>
      <c r="K267">
        <v>1</v>
      </c>
      <c r="L267" s="5">
        <v>45008</v>
      </c>
      <c r="M267" s="5">
        <v>45008</v>
      </c>
      <c r="N267">
        <v>9.9860000000000007</v>
      </c>
      <c r="O267">
        <v>529</v>
      </c>
      <c r="P267">
        <v>144152500</v>
      </c>
      <c r="Q267">
        <v>1</v>
      </c>
      <c r="R267" t="s">
        <v>186</v>
      </c>
      <c r="S267" s="5">
        <v>45009</v>
      </c>
      <c r="T267" s="5">
        <v>45010</v>
      </c>
      <c r="U267">
        <v>3.6930000000000001</v>
      </c>
      <c r="V267">
        <v>3.1880000000000002</v>
      </c>
      <c r="X267">
        <v>3.4405000000000001</v>
      </c>
      <c r="Y267">
        <f t="shared" si="0"/>
        <v>9.292076596250002</v>
      </c>
      <c r="Z267">
        <v>46.8</v>
      </c>
    </row>
    <row r="268" spans="1:26" x14ac:dyDescent="0.35">
      <c r="A268">
        <v>3</v>
      </c>
      <c r="B268">
        <v>3</v>
      </c>
      <c r="C268">
        <v>3</v>
      </c>
      <c r="D268">
        <v>21</v>
      </c>
      <c r="E268" s="2">
        <v>7</v>
      </c>
      <c r="F268">
        <v>32</v>
      </c>
      <c r="G268">
        <v>5</v>
      </c>
      <c r="H268" t="s">
        <v>50</v>
      </c>
      <c r="I268">
        <v>222</v>
      </c>
      <c r="J268" s="5">
        <v>44810</v>
      </c>
      <c r="K268">
        <v>1</v>
      </c>
      <c r="L268" s="5">
        <v>45008</v>
      </c>
      <c r="M268" s="5">
        <v>45008</v>
      </c>
      <c r="N268">
        <v>9.9860000000000007</v>
      </c>
      <c r="O268">
        <v>529</v>
      </c>
      <c r="P268">
        <v>144152500</v>
      </c>
      <c r="Q268">
        <v>1</v>
      </c>
      <c r="R268" t="s">
        <v>186</v>
      </c>
      <c r="S268" s="5">
        <v>45009</v>
      </c>
      <c r="T268" s="5">
        <v>45010</v>
      </c>
      <c r="U268">
        <v>3.99</v>
      </c>
      <c r="V268">
        <v>3.7890000000000001</v>
      </c>
      <c r="X268">
        <v>3.8895</v>
      </c>
      <c r="Y268">
        <f t="shared" si="0"/>
        <v>11.875645046250002</v>
      </c>
      <c r="Z268">
        <v>46.8</v>
      </c>
    </row>
    <row r="269" spans="1:26" x14ac:dyDescent="0.35">
      <c r="A269">
        <v>3</v>
      </c>
      <c r="B269">
        <v>3</v>
      </c>
      <c r="C269">
        <v>3</v>
      </c>
      <c r="D269">
        <v>21</v>
      </c>
      <c r="E269" s="2">
        <v>8</v>
      </c>
      <c r="F269">
        <v>32</v>
      </c>
      <c r="G269">
        <v>10</v>
      </c>
      <c r="H269" t="s">
        <v>51</v>
      </c>
      <c r="I269">
        <v>223</v>
      </c>
      <c r="J269" s="5">
        <v>45127</v>
      </c>
      <c r="K269">
        <v>1</v>
      </c>
      <c r="L269" s="5">
        <v>45008</v>
      </c>
      <c r="M269" s="5">
        <v>45008</v>
      </c>
      <c r="N269">
        <v>9.9860000000000007</v>
      </c>
      <c r="O269">
        <v>529</v>
      </c>
      <c r="P269">
        <v>144152500</v>
      </c>
      <c r="Q269">
        <v>1</v>
      </c>
      <c r="R269" t="s">
        <v>186</v>
      </c>
      <c r="S269" s="5">
        <v>45009</v>
      </c>
      <c r="T269" s="5">
        <v>45010</v>
      </c>
      <c r="U269">
        <v>6.0270000000000001</v>
      </c>
      <c r="V269">
        <v>5.9</v>
      </c>
      <c r="X269">
        <v>5.9634999999999998</v>
      </c>
      <c r="Y269">
        <f t="shared" si="0"/>
        <v>27.917215816249996</v>
      </c>
      <c r="Z269">
        <v>46.8</v>
      </c>
    </row>
    <row r="270" spans="1:26" x14ac:dyDescent="0.35">
      <c r="A270">
        <v>3</v>
      </c>
      <c r="B270">
        <v>3</v>
      </c>
      <c r="C270">
        <v>3</v>
      </c>
      <c r="D270">
        <v>21</v>
      </c>
      <c r="E270" s="2">
        <v>9</v>
      </c>
      <c r="F270">
        <v>32</v>
      </c>
      <c r="G270">
        <v>15</v>
      </c>
      <c r="H270" t="s">
        <v>49</v>
      </c>
      <c r="I270">
        <v>224</v>
      </c>
      <c r="J270" s="5">
        <v>44756</v>
      </c>
      <c r="K270">
        <v>1</v>
      </c>
      <c r="L270" s="5">
        <v>45008</v>
      </c>
      <c r="M270" s="5">
        <v>45008</v>
      </c>
      <c r="N270">
        <v>9.9860000000000007</v>
      </c>
      <c r="O270">
        <v>529</v>
      </c>
      <c r="P270">
        <v>144152500</v>
      </c>
      <c r="Q270">
        <v>1</v>
      </c>
      <c r="R270" t="s">
        <v>186</v>
      </c>
      <c r="S270" s="5">
        <v>45009</v>
      </c>
      <c r="T270" s="5">
        <v>45010</v>
      </c>
      <c r="U270">
        <v>3.0990000000000002</v>
      </c>
      <c r="V270">
        <v>2.6309999999999998</v>
      </c>
      <c r="X270">
        <v>2.8650000000000002</v>
      </c>
      <c r="Y270">
        <f t="shared" si="0"/>
        <v>6.4434566250000005</v>
      </c>
      <c r="Z270">
        <v>46.8</v>
      </c>
    </row>
    <row r="271" spans="1:26" x14ac:dyDescent="0.35">
      <c r="A271">
        <v>3</v>
      </c>
      <c r="B271">
        <v>3</v>
      </c>
      <c r="C271">
        <v>3</v>
      </c>
      <c r="D271">
        <v>21</v>
      </c>
      <c r="E271" s="2">
        <v>10</v>
      </c>
      <c r="F271">
        <v>32</v>
      </c>
      <c r="G271">
        <v>15</v>
      </c>
      <c r="H271" t="s">
        <v>52</v>
      </c>
      <c r="I271">
        <v>225</v>
      </c>
      <c r="J271" s="5">
        <v>44757</v>
      </c>
      <c r="K271">
        <v>1</v>
      </c>
      <c r="L271" s="5">
        <v>45008</v>
      </c>
      <c r="M271" s="5">
        <v>45008</v>
      </c>
      <c r="N271">
        <v>9.9860000000000007</v>
      </c>
      <c r="O271">
        <v>529</v>
      </c>
      <c r="P271">
        <v>144152500</v>
      </c>
      <c r="Q271">
        <v>1</v>
      </c>
      <c r="R271" t="s">
        <v>186</v>
      </c>
      <c r="S271" s="5">
        <v>45009</v>
      </c>
      <c r="T271" s="5">
        <v>45010</v>
      </c>
      <c r="U271">
        <v>3.6589999999999998</v>
      </c>
      <c r="V271">
        <v>3.65</v>
      </c>
      <c r="X271">
        <v>3.6545000000000001</v>
      </c>
      <c r="Y271">
        <f t="shared" si="0"/>
        <v>10.483965646250001</v>
      </c>
      <c r="Z271">
        <v>46.8</v>
      </c>
    </row>
    <row r="272" spans="1:26" x14ac:dyDescent="0.35">
      <c r="A272">
        <v>3</v>
      </c>
      <c r="B272">
        <v>3</v>
      </c>
      <c r="C272">
        <v>3</v>
      </c>
      <c r="D272">
        <v>21</v>
      </c>
      <c r="E272" s="2">
        <v>11</v>
      </c>
      <c r="F272">
        <v>32</v>
      </c>
      <c r="G272">
        <v>15</v>
      </c>
      <c r="H272" t="s">
        <v>49</v>
      </c>
      <c r="I272">
        <v>189</v>
      </c>
      <c r="J272" s="5">
        <v>44757</v>
      </c>
      <c r="K272">
        <v>1</v>
      </c>
      <c r="L272" s="5">
        <v>45008</v>
      </c>
      <c r="M272" s="5">
        <v>45008</v>
      </c>
      <c r="N272">
        <v>9.9860000000000007</v>
      </c>
      <c r="O272">
        <v>529</v>
      </c>
      <c r="P272">
        <v>144152500</v>
      </c>
      <c r="Q272">
        <v>1</v>
      </c>
      <c r="R272" t="s">
        <v>186</v>
      </c>
      <c r="S272" s="5">
        <v>45009</v>
      </c>
      <c r="T272" s="5">
        <v>45010</v>
      </c>
      <c r="U272">
        <v>4.2119999999999997</v>
      </c>
      <c r="V272">
        <v>4.1589999999999998</v>
      </c>
      <c r="X272">
        <v>4.1855000000000002</v>
      </c>
      <c r="Y272">
        <f t="shared" si="0"/>
        <v>13.751952046250002</v>
      </c>
      <c r="Z272">
        <v>46.8</v>
      </c>
    </row>
    <row r="273" spans="1:26" x14ac:dyDescent="0.35">
      <c r="A273">
        <v>3</v>
      </c>
      <c r="B273">
        <v>3</v>
      </c>
      <c r="C273">
        <v>3</v>
      </c>
      <c r="D273">
        <v>21</v>
      </c>
      <c r="E273" s="2">
        <v>12</v>
      </c>
      <c r="F273">
        <v>30</v>
      </c>
      <c r="G273">
        <v>15</v>
      </c>
      <c r="H273" t="s">
        <v>49</v>
      </c>
      <c r="I273">
        <v>226</v>
      </c>
      <c r="J273" s="5">
        <v>44762</v>
      </c>
      <c r="K273">
        <v>1</v>
      </c>
      <c r="L273" s="5">
        <v>45008</v>
      </c>
      <c r="M273" s="5">
        <v>45008</v>
      </c>
      <c r="N273">
        <v>9.9860000000000007</v>
      </c>
      <c r="O273">
        <v>529</v>
      </c>
      <c r="P273">
        <v>144152500</v>
      </c>
      <c r="Q273">
        <v>1</v>
      </c>
      <c r="R273" t="s">
        <v>186</v>
      </c>
      <c r="S273" s="5">
        <v>45009</v>
      </c>
      <c r="T273" s="5">
        <v>45010</v>
      </c>
      <c r="U273">
        <v>4.2439999999999998</v>
      </c>
      <c r="V273">
        <v>3.948</v>
      </c>
      <c r="X273">
        <v>4.0960000000000001</v>
      </c>
      <c r="Y273">
        <f t="shared" si="0"/>
        <v>13.17011456</v>
      </c>
      <c r="Z273">
        <v>46.8</v>
      </c>
    </row>
    <row r="274" spans="1:26" s="27" customFormat="1" x14ac:dyDescent="0.35">
      <c r="A274">
        <v>3</v>
      </c>
      <c r="B274">
        <v>3</v>
      </c>
      <c r="C274">
        <v>3</v>
      </c>
      <c r="D274">
        <v>21</v>
      </c>
      <c r="E274" s="2">
        <v>13</v>
      </c>
      <c r="F274">
        <v>27</v>
      </c>
      <c r="G274">
        <v>1</v>
      </c>
      <c r="H274" t="s">
        <v>187</v>
      </c>
      <c r="I274">
        <v>227</v>
      </c>
      <c r="J274" t="s">
        <v>184</v>
      </c>
      <c r="K274">
        <v>1</v>
      </c>
      <c r="L274" s="5">
        <v>45008</v>
      </c>
      <c r="M274" s="5">
        <v>45008</v>
      </c>
      <c r="N274">
        <v>9.9860000000000007</v>
      </c>
      <c r="O274">
        <v>529</v>
      </c>
      <c r="P274">
        <v>144152500</v>
      </c>
      <c r="Q274">
        <v>1</v>
      </c>
      <c r="R274" t="s">
        <v>186</v>
      </c>
      <c r="S274" s="5">
        <v>45009</v>
      </c>
      <c r="T274" s="5">
        <v>45010</v>
      </c>
      <c r="U274">
        <v>1.4239999999999999</v>
      </c>
      <c r="V274">
        <v>1.595</v>
      </c>
      <c r="W274"/>
      <c r="X274">
        <v>1.5095000000000001</v>
      </c>
      <c r="Y274">
        <f t="shared" si="0"/>
        <v>1.7886933462500001</v>
      </c>
      <c r="Z274">
        <v>46.8</v>
      </c>
    </row>
    <row r="275" spans="1:26" x14ac:dyDescent="0.35">
      <c r="A275">
        <v>4</v>
      </c>
      <c r="B275">
        <v>4</v>
      </c>
      <c r="C275">
        <v>1</v>
      </c>
      <c r="D275">
        <v>22</v>
      </c>
      <c r="E275" s="2">
        <v>1</v>
      </c>
      <c r="F275">
        <v>27</v>
      </c>
      <c r="G275">
        <v>15</v>
      </c>
      <c r="H275" t="s">
        <v>49</v>
      </c>
      <c r="I275">
        <v>229</v>
      </c>
      <c r="J275" s="5">
        <v>45101</v>
      </c>
      <c r="K275">
        <v>1</v>
      </c>
      <c r="L275" s="5">
        <v>45105</v>
      </c>
      <c r="M275" s="5">
        <v>45106</v>
      </c>
      <c r="N275">
        <v>9.343</v>
      </c>
      <c r="O275">
        <v>90</v>
      </c>
      <c r="P275">
        <v>98100000</v>
      </c>
      <c r="Q275">
        <v>1</v>
      </c>
      <c r="R275" t="s">
        <v>185</v>
      </c>
      <c r="S275" s="5">
        <v>45107</v>
      </c>
      <c r="T275" s="5">
        <v>45107</v>
      </c>
      <c r="U275" s="8">
        <v>3.3780000000000001</v>
      </c>
      <c r="V275" s="8">
        <v>3.81</v>
      </c>
      <c r="W275" s="8">
        <v>3.7709999999999999</v>
      </c>
      <c r="X275" s="8">
        <v>3.653</v>
      </c>
      <c r="Y275" s="8">
        <v>10.475</v>
      </c>
      <c r="Z275">
        <v>46.8</v>
      </c>
    </row>
    <row r="276" spans="1:26" x14ac:dyDescent="0.35">
      <c r="A276">
        <v>4</v>
      </c>
      <c r="B276">
        <v>4</v>
      </c>
      <c r="C276">
        <v>1</v>
      </c>
      <c r="D276">
        <v>22</v>
      </c>
      <c r="E276" s="2">
        <v>2</v>
      </c>
      <c r="F276">
        <v>27</v>
      </c>
      <c r="G276">
        <v>5</v>
      </c>
      <c r="H276" t="s">
        <v>50</v>
      </c>
      <c r="I276">
        <v>230</v>
      </c>
      <c r="J276" s="5">
        <v>45101</v>
      </c>
      <c r="K276">
        <v>1</v>
      </c>
      <c r="L276" s="5">
        <v>45105</v>
      </c>
      <c r="M276" s="5">
        <v>45106</v>
      </c>
      <c r="N276">
        <v>9.343</v>
      </c>
      <c r="O276">
        <v>90</v>
      </c>
      <c r="P276">
        <v>98100000</v>
      </c>
      <c r="Q276">
        <v>1</v>
      </c>
      <c r="R276" t="s">
        <v>185</v>
      </c>
      <c r="S276" s="5">
        <v>45107</v>
      </c>
      <c r="T276" s="5">
        <v>45107</v>
      </c>
      <c r="U276" s="8">
        <v>2.9489999999999998</v>
      </c>
      <c r="V276" s="8">
        <v>3.61</v>
      </c>
      <c r="W276" s="8">
        <v>3.226</v>
      </c>
      <c r="X276" s="8">
        <v>3.2616666670000001</v>
      </c>
      <c r="Y276" s="8">
        <v>8.3511000000000006</v>
      </c>
      <c r="Z276">
        <v>46.8</v>
      </c>
    </row>
    <row r="277" spans="1:26" x14ac:dyDescent="0.35">
      <c r="A277">
        <v>4</v>
      </c>
      <c r="B277">
        <v>4</v>
      </c>
      <c r="C277">
        <v>1</v>
      </c>
      <c r="D277">
        <v>22</v>
      </c>
      <c r="E277" s="2">
        <v>3</v>
      </c>
      <c r="F277">
        <v>27</v>
      </c>
      <c r="G277">
        <v>15</v>
      </c>
      <c r="H277" t="s">
        <v>52</v>
      </c>
      <c r="I277">
        <v>231</v>
      </c>
      <c r="J277" s="5">
        <v>45101</v>
      </c>
      <c r="K277">
        <v>1</v>
      </c>
      <c r="L277" s="5">
        <v>45105</v>
      </c>
      <c r="M277" s="5">
        <v>45106</v>
      </c>
      <c r="N277">
        <v>9.343</v>
      </c>
      <c r="O277">
        <v>90</v>
      </c>
      <c r="P277">
        <v>98100000</v>
      </c>
      <c r="Q277">
        <v>1</v>
      </c>
      <c r="R277" t="s">
        <v>185</v>
      </c>
      <c r="S277" s="5">
        <v>45107</v>
      </c>
      <c r="T277" s="5">
        <v>45107</v>
      </c>
      <c r="U277" s="8">
        <v>5.7149999999999999</v>
      </c>
      <c r="V277" s="8">
        <v>6.19</v>
      </c>
      <c r="W277" s="8">
        <v>5.609</v>
      </c>
      <c r="X277" s="8">
        <v>5.8380000000000001</v>
      </c>
      <c r="Y277" s="8">
        <v>26.754000000000001</v>
      </c>
      <c r="Z277">
        <v>46.8</v>
      </c>
    </row>
    <row r="278" spans="1:26" x14ac:dyDescent="0.35">
      <c r="A278">
        <v>4</v>
      </c>
      <c r="B278">
        <v>4</v>
      </c>
      <c r="C278">
        <v>1</v>
      </c>
      <c r="D278">
        <v>22</v>
      </c>
      <c r="E278" s="2">
        <v>4</v>
      </c>
      <c r="F278">
        <v>32</v>
      </c>
      <c r="G278">
        <v>5</v>
      </c>
      <c r="H278" t="s">
        <v>51</v>
      </c>
      <c r="I278">
        <v>232</v>
      </c>
      <c r="J278" s="5">
        <v>45104</v>
      </c>
      <c r="K278">
        <v>1</v>
      </c>
      <c r="L278" s="5">
        <v>45105</v>
      </c>
      <c r="M278" s="5">
        <v>45106</v>
      </c>
      <c r="N278">
        <v>9.343</v>
      </c>
      <c r="O278">
        <v>90</v>
      </c>
      <c r="P278">
        <v>98100000</v>
      </c>
      <c r="Q278">
        <v>1</v>
      </c>
      <c r="R278" t="s">
        <v>185</v>
      </c>
      <c r="S278" s="5">
        <v>45107</v>
      </c>
      <c r="T278" s="5">
        <v>45107</v>
      </c>
      <c r="U278" s="8">
        <v>4.069</v>
      </c>
      <c r="V278" s="8">
        <v>4.6260000000000003</v>
      </c>
      <c r="W278" s="8">
        <v>4.0259999999999998</v>
      </c>
      <c r="X278" s="8">
        <v>4.2403333329999997</v>
      </c>
      <c r="Y278" s="8">
        <v>14.114000000000001</v>
      </c>
      <c r="Z278">
        <v>46.8</v>
      </c>
    </row>
    <row r="279" spans="1:26" x14ac:dyDescent="0.35">
      <c r="A279">
        <v>4</v>
      </c>
      <c r="B279">
        <v>4</v>
      </c>
      <c r="C279">
        <v>1</v>
      </c>
      <c r="D279">
        <v>22</v>
      </c>
      <c r="E279" s="2">
        <v>5</v>
      </c>
      <c r="F279">
        <v>32</v>
      </c>
      <c r="G279">
        <v>5</v>
      </c>
      <c r="H279" t="s">
        <v>49</v>
      </c>
      <c r="I279">
        <v>233</v>
      </c>
      <c r="J279" s="5">
        <v>45104</v>
      </c>
      <c r="K279">
        <v>1</v>
      </c>
      <c r="L279" s="5">
        <v>45105</v>
      </c>
      <c r="M279" s="5">
        <v>45106</v>
      </c>
      <c r="N279">
        <v>9.343</v>
      </c>
      <c r="O279">
        <v>90</v>
      </c>
      <c r="P279">
        <v>98100000</v>
      </c>
      <c r="Q279">
        <v>1</v>
      </c>
      <c r="R279" t="s">
        <v>185</v>
      </c>
      <c r="S279" s="5">
        <v>45107</v>
      </c>
      <c r="T279" s="5">
        <v>45107</v>
      </c>
      <c r="U279" s="8">
        <v>5.1520000000000001</v>
      </c>
      <c r="V279" s="8">
        <v>4.9790000000000001</v>
      </c>
      <c r="W279" s="8">
        <v>5.2030000000000003</v>
      </c>
      <c r="X279" s="8">
        <v>5.1113333330000001</v>
      </c>
      <c r="Y279" s="8">
        <v>20.507999999999999</v>
      </c>
      <c r="Z279">
        <v>46.8</v>
      </c>
    </row>
    <row r="280" spans="1:26" x14ac:dyDescent="0.35">
      <c r="A280">
        <v>4</v>
      </c>
      <c r="B280">
        <v>4</v>
      </c>
      <c r="C280">
        <v>1</v>
      </c>
      <c r="D280">
        <v>22</v>
      </c>
      <c r="E280" s="2">
        <v>6</v>
      </c>
      <c r="F280">
        <v>27</v>
      </c>
      <c r="G280">
        <v>15</v>
      </c>
      <c r="H280" t="s">
        <v>51</v>
      </c>
      <c r="I280">
        <v>234</v>
      </c>
      <c r="J280" s="5">
        <v>45101</v>
      </c>
      <c r="K280">
        <v>1</v>
      </c>
      <c r="L280" s="5">
        <v>45105</v>
      </c>
      <c r="M280" s="5">
        <v>45106</v>
      </c>
      <c r="N280">
        <v>9.343</v>
      </c>
      <c r="O280">
        <v>90</v>
      </c>
      <c r="P280">
        <v>98100000</v>
      </c>
      <c r="Q280">
        <v>1</v>
      </c>
      <c r="R280" t="s">
        <v>185</v>
      </c>
      <c r="S280" s="5">
        <v>45107</v>
      </c>
      <c r="T280" s="5">
        <v>45107</v>
      </c>
      <c r="U280" s="8">
        <v>6.4340000000000002</v>
      </c>
      <c r="V280" s="8">
        <v>6.0389999999999997</v>
      </c>
      <c r="W280" s="8">
        <v>6.2450000000000001</v>
      </c>
      <c r="X280" s="8">
        <v>6.2393333330000003</v>
      </c>
      <c r="Y280" s="8">
        <v>30.559000000000001</v>
      </c>
      <c r="Z280">
        <v>46.8</v>
      </c>
    </row>
    <row r="281" spans="1:26" x14ac:dyDescent="0.35">
      <c r="A281">
        <v>4</v>
      </c>
      <c r="B281">
        <v>4</v>
      </c>
      <c r="C281">
        <v>1</v>
      </c>
      <c r="D281">
        <v>22</v>
      </c>
      <c r="E281" s="2">
        <v>7</v>
      </c>
      <c r="F281">
        <v>27</v>
      </c>
      <c r="G281">
        <v>5</v>
      </c>
      <c r="H281" t="s">
        <v>51</v>
      </c>
      <c r="I281">
        <v>235</v>
      </c>
      <c r="J281" s="5">
        <v>45101</v>
      </c>
      <c r="K281">
        <v>1</v>
      </c>
      <c r="L281" s="5">
        <v>45105</v>
      </c>
      <c r="M281" s="5">
        <v>45106</v>
      </c>
      <c r="N281">
        <v>9.343</v>
      </c>
      <c r="O281">
        <v>90</v>
      </c>
      <c r="P281">
        <v>98100000</v>
      </c>
      <c r="Q281">
        <v>1</v>
      </c>
      <c r="R281" t="s">
        <v>185</v>
      </c>
      <c r="S281" s="5">
        <v>45107</v>
      </c>
      <c r="T281" s="5">
        <v>45107</v>
      </c>
      <c r="U281" s="8">
        <v>6.6230000000000002</v>
      </c>
      <c r="V281" s="8">
        <v>0.04</v>
      </c>
      <c r="W281" s="8">
        <v>6.3419999999999996</v>
      </c>
      <c r="X281" s="8">
        <v>4.335</v>
      </c>
      <c r="Y281" s="8">
        <v>14.751799999999999</v>
      </c>
      <c r="Z281">
        <v>46.8</v>
      </c>
    </row>
    <row r="282" spans="1:26" x14ac:dyDescent="0.35">
      <c r="A282">
        <v>4</v>
      </c>
      <c r="B282">
        <v>4</v>
      </c>
      <c r="C282">
        <v>1</v>
      </c>
      <c r="D282">
        <v>22</v>
      </c>
      <c r="E282" s="2">
        <v>8</v>
      </c>
      <c r="F282">
        <v>32</v>
      </c>
      <c r="G282">
        <v>5</v>
      </c>
      <c r="H282" t="s">
        <v>52</v>
      </c>
      <c r="I282">
        <v>236</v>
      </c>
      <c r="J282" s="5">
        <v>45104</v>
      </c>
      <c r="K282">
        <v>1</v>
      </c>
      <c r="L282" s="5">
        <v>45105</v>
      </c>
      <c r="M282" s="5">
        <v>45106</v>
      </c>
      <c r="N282">
        <v>9.343</v>
      </c>
      <c r="O282">
        <v>90</v>
      </c>
      <c r="P282">
        <v>98100000</v>
      </c>
      <c r="Q282">
        <v>1</v>
      </c>
      <c r="R282" t="s">
        <v>185</v>
      </c>
      <c r="S282" s="5">
        <v>45107</v>
      </c>
      <c r="T282" s="5">
        <v>45107</v>
      </c>
      <c r="U282" s="8">
        <v>4.9349999999999996</v>
      </c>
      <c r="V282" s="8">
        <v>4.74</v>
      </c>
      <c r="W282" s="8">
        <v>4.7160000000000002</v>
      </c>
      <c r="X282" s="8">
        <v>4.7969999999999997</v>
      </c>
      <c r="Y282" s="8">
        <v>18.063700000000001</v>
      </c>
      <c r="Z282">
        <v>46.8</v>
      </c>
    </row>
    <row r="283" spans="1:26" x14ac:dyDescent="0.35">
      <c r="A283">
        <v>4</v>
      </c>
      <c r="B283">
        <v>4</v>
      </c>
      <c r="C283">
        <v>1</v>
      </c>
      <c r="D283">
        <v>22</v>
      </c>
      <c r="E283" s="2">
        <v>9</v>
      </c>
      <c r="F283">
        <v>27</v>
      </c>
      <c r="G283">
        <v>5</v>
      </c>
      <c r="H283" t="s">
        <v>49</v>
      </c>
      <c r="I283">
        <v>237</v>
      </c>
      <c r="J283" s="5">
        <v>45101</v>
      </c>
      <c r="K283">
        <v>1</v>
      </c>
      <c r="L283" s="5">
        <v>45105</v>
      </c>
      <c r="M283" s="5">
        <v>45106</v>
      </c>
      <c r="N283">
        <v>9.343</v>
      </c>
      <c r="O283">
        <v>90</v>
      </c>
      <c r="P283">
        <v>98100000</v>
      </c>
      <c r="Q283">
        <v>1</v>
      </c>
      <c r="R283" t="s">
        <v>185</v>
      </c>
      <c r="S283" s="5">
        <v>45107</v>
      </c>
      <c r="T283" s="5">
        <v>45107</v>
      </c>
      <c r="U283" s="8">
        <v>3.5059999999999998</v>
      </c>
      <c r="V283" s="8">
        <v>3.637</v>
      </c>
      <c r="W283" s="8">
        <v>3.399</v>
      </c>
      <c r="X283" s="8">
        <v>3.5139999999999998</v>
      </c>
      <c r="Y283" s="8">
        <v>9.6933000000000007</v>
      </c>
      <c r="Z283">
        <v>46.8</v>
      </c>
    </row>
    <row r="284" spans="1:26" x14ac:dyDescent="0.35">
      <c r="A284">
        <v>4</v>
      </c>
      <c r="B284">
        <v>4</v>
      </c>
      <c r="C284">
        <v>1</v>
      </c>
      <c r="D284">
        <v>22</v>
      </c>
      <c r="E284" s="2">
        <v>10</v>
      </c>
      <c r="F284">
        <v>27</v>
      </c>
      <c r="G284">
        <v>5</v>
      </c>
      <c r="H284" t="s">
        <v>52</v>
      </c>
      <c r="I284">
        <v>238</v>
      </c>
      <c r="J284" s="5">
        <v>45101</v>
      </c>
      <c r="K284">
        <v>1</v>
      </c>
      <c r="L284" s="5">
        <v>45105</v>
      </c>
      <c r="M284" s="5">
        <v>45106</v>
      </c>
      <c r="N284">
        <v>9.343</v>
      </c>
      <c r="O284">
        <v>90</v>
      </c>
      <c r="P284">
        <v>98100000</v>
      </c>
      <c r="Q284">
        <v>1</v>
      </c>
      <c r="R284" t="s">
        <v>185</v>
      </c>
      <c r="S284" s="5">
        <v>45107</v>
      </c>
      <c r="T284" s="5">
        <v>45107</v>
      </c>
      <c r="U284" s="8">
        <v>5.585</v>
      </c>
      <c r="V284" s="8">
        <v>5.78</v>
      </c>
      <c r="W284" s="8">
        <v>5.8319999999999999</v>
      </c>
      <c r="X284" s="8">
        <v>5.7323333329999997</v>
      </c>
      <c r="Y284" s="8">
        <v>25.795000000000002</v>
      </c>
      <c r="Z284">
        <v>46.8</v>
      </c>
    </row>
    <row r="285" spans="1:26" x14ac:dyDescent="0.35">
      <c r="A285">
        <v>4</v>
      </c>
      <c r="B285">
        <v>4</v>
      </c>
      <c r="C285">
        <v>1</v>
      </c>
      <c r="D285">
        <v>22</v>
      </c>
      <c r="E285" s="2">
        <v>11</v>
      </c>
      <c r="F285" t="s">
        <v>184</v>
      </c>
      <c r="G285" t="s">
        <v>184</v>
      </c>
      <c r="H285" t="s">
        <v>184</v>
      </c>
      <c r="I285" t="s">
        <v>184</v>
      </c>
      <c r="J285" t="s">
        <v>184</v>
      </c>
      <c r="K285">
        <v>0</v>
      </c>
      <c r="L285" s="5">
        <v>45105</v>
      </c>
      <c r="M285" s="5">
        <v>45106</v>
      </c>
      <c r="N285">
        <v>9.343</v>
      </c>
      <c r="O285">
        <v>90</v>
      </c>
      <c r="P285">
        <v>98100000</v>
      </c>
      <c r="Q285">
        <v>1</v>
      </c>
      <c r="R285" t="s">
        <v>185</v>
      </c>
      <c r="S285" s="5">
        <v>45107</v>
      </c>
      <c r="T285" s="5">
        <v>45107</v>
      </c>
      <c r="U285" s="8">
        <v>1.69</v>
      </c>
      <c r="V285" s="8">
        <v>1.754</v>
      </c>
      <c r="W285" s="8">
        <v>1.8049999999999999</v>
      </c>
      <c r="X285" s="8">
        <v>1.7496666670000001</v>
      </c>
      <c r="Y285" s="8">
        <v>2.4028999999999998</v>
      </c>
      <c r="Z285">
        <v>46.8</v>
      </c>
    </row>
    <row r="286" spans="1:26" x14ac:dyDescent="0.35">
      <c r="A286">
        <v>4</v>
      </c>
      <c r="B286">
        <v>4</v>
      </c>
      <c r="C286">
        <v>1</v>
      </c>
      <c r="D286">
        <v>22</v>
      </c>
      <c r="E286" s="2">
        <v>12</v>
      </c>
      <c r="F286" t="s">
        <v>184</v>
      </c>
      <c r="G286" t="s">
        <v>184</v>
      </c>
      <c r="H286" t="s">
        <v>184</v>
      </c>
      <c r="I286" t="s">
        <v>184</v>
      </c>
      <c r="J286" t="s">
        <v>184</v>
      </c>
      <c r="K286">
        <v>0</v>
      </c>
      <c r="L286" s="5">
        <v>45105</v>
      </c>
      <c r="M286" s="5">
        <v>45106</v>
      </c>
      <c r="N286">
        <v>9.343</v>
      </c>
      <c r="O286">
        <v>90</v>
      </c>
      <c r="P286">
        <v>98100000</v>
      </c>
      <c r="Q286">
        <v>1</v>
      </c>
      <c r="R286" t="s">
        <v>185</v>
      </c>
      <c r="S286" s="5">
        <v>45107</v>
      </c>
      <c r="T286" s="5">
        <v>45107</v>
      </c>
      <c r="U286" s="8">
        <v>1.948</v>
      </c>
      <c r="V286" s="8">
        <v>1.6439999999999999</v>
      </c>
      <c r="W286" s="8">
        <v>1.4690000000000001</v>
      </c>
      <c r="X286" s="8">
        <v>1.6870000000000001</v>
      </c>
      <c r="Y286" s="8">
        <v>2.234</v>
      </c>
      <c r="Z286">
        <v>46.8</v>
      </c>
    </row>
    <row r="287" spans="1:26" x14ac:dyDescent="0.35">
      <c r="A287">
        <v>4</v>
      </c>
      <c r="B287">
        <v>4</v>
      </c>
      <c r="C287">
        <v>1</v>
      </c>
      <c r="D287">
        <v>22</v>
      </c>
      <c r="E287" s="2">
        <v>13</v>
      </c>
      <c r="F287">
        <v>27</v>
      </c>
      <c r="G287">
        <v>1</v>
      </c>
      <c r="H287" t="s">
        <v>187</v>
      </c>
      <c r="I287">
        <v>239</v>
      </c>
      <c r="J287" t="s">
        <v>184</v>
      </c>
      <c r="K287">
        <v>1</v>
      </c>
      <c r="L287" s="5">
        <v>45105</v>
      </c>
      <c r="M287" s="5">
        <v>45106</v>
      </c>
      <c r="N287">
        <v>9.343</v>
      </c>
      <c r="O287">
        <v>90</v>
      </c>
      <c r="P287">
        <v>98100000</v>
      </c>
      <c r="Q287">
        <v>1</v>
      </c>
      <c r="R287" t="s">
        <v>185</v>
      </c>
      <c r="S287" s="5">
        <v>45107</v>
      </c>
      <c r="T287" s="5">
        <v>45107</v>
      </c>
      <c r="U287" s="8">
        <v>1.4179999999999999</v>
      </c>
      <c r="V287" s="8">
        <v>1.3240000000000001</v>
      </c>
      <c r="W287" s="8">
        <v>1.2490000000000001</v>
      </c>
      <c r="X287" s="8">
        <v>1.330333333</v>
      </c>
      <c r="Y287" s="8">
        <v>1.3892</v>
      </c>
      <c r="Z287">
        <v>46.8</v>
      </c>
    </row>
    <row r="288" spans="1:26" x14ac:dyDescent="0.35">
      <c r="A288">
        <v>4</v>
      </c>
      <c r="B288">
        <v>4</v>
      </c>
      <c r="C288">
        <v>2</v>
      </c>
      <c r="D288">
        <v>23</v>
      </c>
      <c r="E288" s="2">
        <v>1</v>
      </c>
      <c r="F288">
        <v>30</v>
      </c>
      <c r="G288">
        <v>1</v>
      </c>
      <c r="H288" t="s">
        <v>49</v>
      </c>
      <c r="I288">
        <v>240</v>
      </c>
      <c r="J288" s="5">
        <v>45106</v>
      </c>
      <c r="K288">
        <v>1</v>
      </c>
      <c r="L288" s="5">
        <v>45105</v>
      </c>
      <c r="M288" s="5">
        <v>45106</v>
      </c>
      <c r="N288">
        <v>9.343</v>
      </c>
      <c r="O288">
        <v>90</v>
      </c>
      <c r="P288">
        <v>98100000</v>
      </c>
      <c r="Q288">
        <v>1</v>
      </c>
      <c r="R288" t="s">
        <v>185</v>
      </c>
      <c r="S288" s="5">
        <v>45107</v>
      </c>
      <c r="T288" s="5">
        <v>45107</v>
      </c>
      <c r="U288" s="8">
        <v>4.0439999999999996</v>
      </c>
      <c r="V288" s="8">
        <v>5.3159999999999998</v>
      </c>
      <c r="W288" s="8">
        <v>4.95</v>
      </c>
      <c r="X288" s="8">
        <v>4.7699999999999996</v>
      </c>
      <c r="Y288" s="8">
        <v>17.861000000000001</v>
      </c>
      <c r="Z288">
        <v>46.8</v>
      </c>
    </row>
    <row r="289" spans="1:26" x14ac:dyDescent="0.35">
      <c r="A289">
        <v>4</v>
      </c>
      <c r="B289">
        <v>4</v>
      </c>
      <c r="C289">
        <v>2</v>
      </c>
      <c r="D289">
        <v>23</v>
      </c>
      <c r="E289" s="2">
        <v>2</v>
      </c>
      <c r="F289">
        <v>27</v>
      </c>
      <c r="G289">
        <v>1</v>
      </c>
      <c r="H289" t="s">
        <v>52</v>
      </c>
      <c r="I289">
        <v>241</v>
      </c>
      <c r="J289" s="5">
        <v>45104</v>
      </c>
      <c r="K289">
        <v>1</v>
      </c>
      <c r="L289" s="5">
        <v>45105</v>
      </c>
      <c r="M289" s="5">
        <v>45106</v>
      </c>
      <c r="N289">
        <v>9.343</v>
      </c>
      <c r="O289">
        <v>90</v>
      </c>
      <c r="P289">
        <v>98100000</v>
      </c>
      <c r="Q289">
        <v>1</v>
      </c>
      <c r="R289" t="s">
        <v>185</v>
      </c>
      <c r="S289" s="5">
        <v>45107</v>
      </c>
      <c r="T289" s="5">
        <v>45107</v>
      </c>
      <c r="U289" s="8">
        <v>3.653</v>
      </c>
      <c r="V289" s="8">
        <v>4.1500000000000004</v>
      </c>
      <c r="W289" s="8">
        <v>4.7549999999999999</v>
      </c>
      <c r="X289" s="8">
        <v>4.1859999999999999</v>
      </c>
      <c r="Y289" s="8">
        <v>13.755000000000001</v>
      </c>
      <c r="Z289">
        <v>46.8</v>
      </c>
    </row>
    <row r="290" spans="1:26" x14ac:dyDescent="0.35">
      <c r="A290">
        <v>4</v>
      </c>
      <c r="B290">
        <v>4</v>
      </c>
      <c r="C290">
        <v>2</v>
      </c>
      <c r="D290">
        <v>23</v>
      </c>
      <c r="E290" s="2">
        <v>3</v>
      </c>
      <c r="F290">
        <v>30</v>
      </c>
      <c r="G290">
        <v>1</v>
      </c>
      <c r="H290" t="s">
        <v>50</v>
      </c>
      <c r="I290">
        <v>242</v>
      </c>
      <c r="J290" s="5">
        <v>45106</v>
      </c>
      <c r="K290">
        <v>1</v>
      </c>
      <c r="L290" s="5">
        <v>45105</v>
      </c>
      <c r="M290" s="5">
        <v>45106</v>
      </c>
      <c r="N290">
        <v>9.343</v>
      </c>
      <c r="O290">
        <v>90</v>
      </c>
      <c r="P290">
        <v>98100000</v>
      </c>
      <c r="Q290">
        <v>1</v>
      </c>
      <c r="R290" t="s">
        <v>185</v>
      </c>
      <c r="S290" s="5">
        <v>45107</v>
      </c>
      <c r="T290" s="5">
        <v>45107</v>
      </c>
      <c r="U290" s="8">
        <v>3.3959999999999999</v>
      </c>
      <c r="V290" s="8">
        <v>3.8940000000000001</v>
      </c>
      <c r="W290" s="8">
        <v>3.5129999999999999</v>
      </c>
      <c r="X290" s="8">
        <v>3.601</v>
      </c>
      <c r="Y290" s="8">
        <v>10.1792</v>
      </c>
      <c r="Z290">
        <v>46.8</v>
      </c>
    </row>
    <row r="291" spans="1:26" x14ac:dyDescent="0.35">
      <c r="A291">
        <v>4</v>
      </c>
      <c r="B291">
        <v>4</v>
      </c>
      <c r="C291">
        <v>2</v>
      </c>
      <c r="D291">
        <v>23</v>
      </c>
      <c r="E291" s="2">
        <v>4</v>
      </c>
      <c r="F291">
        <v>27</v>
      </c>
      <c r="G291">
        <v>1</v>
      </c>
      <c r="H291" t="s">
        <v>51</v>
      </c>
      <c r="I291">
        <v>243</v>
      </c>
      <c r="J291" s="5">
        <v>45104</v>
      </c>
      <c r="K291">
        <v>1</v>
      </c>
      <c r="L291" s="5">
        <v>45105</v>
      </c>
      <c r="M291" s="5">
        <v>45106</v>
      </c>
      <c r="N291">
        <v>9.343</v>
      </c>
      <c r="O291">
        <v>90</v>
      </c>
      <c r="P291">
        <v>98100000</v>
      </c>
      <c r="Q291">
        <v>1</v>
      </c>
      <c r="R291" t="s">
        <v>185</v>
      </c>
      <c r="S291" s="5">
        <v>45107</v>
      </c>
      <c r="T291" s="5">
        <v>45107</v>
      </c>
      <c r="U291" s="8">
        <v>4.5650000000000004</v>
      </c>
      <c r="V291" s="8">
        <v>4.4809999999999999</v>
      </c>
      <c r="W291" s="8">
        <v>4.3970000000000002</v>
      </c>
      <c r="X291" s="8">
        <v>4.4809999999999999</v>
      </c>
      <c r="Y291" s="8">
        <v>15.76229</v>
      </c>
      <c r="Z291">
        <v>46.8</v>
      </c>
    </row>
    <row r="292" spans="1:26" x14ac:dyDescent="0.35">
      <c r="A292">
        <v>4</v>
      </c>
      <c r="B292">
        <v>4</v>
      </c>
      <c r="C292">
        <v>2</v>
      </c>
      <c r="D292">
        <v>23</v>
      </c>
      <c r="E292" s="2">
        <v>5</v>
      </c>
      <c r="F292">
        <v>27</v>
      </c>
      <c r="G292">
        <v>1</v>
      </c>
      <c r="H292" t="s">
        <v>50</v>
      </c>
      <c r="I292">
        <v>244</v>
      </c>
      <c r="J292" s="5">
        <v>45104</v>
      </c>
      <c r="K292">
        <v>1</v>
      </c>
      <c r="L292" s="5">
        <v>45105</v>
      </c>
      <c r="M292" s="5">
        <v>45106</v>
      </c>
      <c r="N292">
        <v>9.343</v>
      </c>
      <c r="O292">
        <v>90</v>
      </c>
      <c r="P292">
        <v>98100000</v>
      </c>
      <c r="Q292">
        <v>1</v>
      </c>
      <c r="R292" t="s">
        <v>185</v>
      </c>
      <c r="S292" s="5">
        <v>45107</v>
      </c>
      <c r="T292" s="5">
        <v>45107</v>
      </c>
      <c r="U292" s="8">
        <v>2.89</v>
      </c>
      <c r="V292" s="8">
        <v>2.7879999999999998</v>
      </c>
      <c r="W292" s="8">
        <v>2.9180000000000001</v>
      </c>
      <c r="X292" s="8">
        <v>2.8653333330000001</v>
      </c>
      <c r="Y292" s="8">
        <v>6.444</v>
      </c>
      <c r="Z292">
        <v>46.8</v>
      </c>
    </row>
    <row r="293" spans="1:26" x14ac:dyDescent="0.35">
      <c r="A293">
        <v>4</v>
      </c>
      <c r="B293">
        <v>4</v>
      </c>
      <c r="C293">
        <v>2</v>
      </c>
      <c r="D293">
        <v>23</v>
      </c>
      <c r="E293" s="2">
        <v>6</v>
      </c>
      <c r="F293">
        <v>32</v>
      </c>
      <c r="G293">
        <v>5</v>
      </c>
      <c r="H293" t="s">
        <v>51</v>
      </c>
      <c r="I293">
        <v>245</v>
      </c>
      <c r="J293" s="5">
        <v>45106</v>
      </c>
      <c r="K293">
        <v>1</v>
      </c>
      <c r="L293" s="5">
        <v>45105</v>
      </c>
      <c r="M293" s="5">
        <v>45106</v>
      </c>
      <c r="N293">
        <v>9.343</v>
      </c>
      <c r="O293">
        <v>90</v>
      </c>
      <c r="P293">
        <v>98100000</v>
      </c>
      <c r="Q293">
        <v>1</v>
      </c>
      <c r="R293" t="s">
        <v>185</v>
      </c>
      <c r="S293" s="5">
        <v>45107</v>
      </c>
      <c r="T293" s="5">
        <v>45107</v>
      </c>
      <c r="U293" s="8">
        <v>5.0430000000000001</v>
      </c>
      <c r="V293" s="8">
        <v>4.1390000000000002</v>
      </c>
      <c r="W293" s="8">
        <v>4.2709999999999999</v>
      </c>
      <c r="X293" s="8">
        <v>4.4843333330000004</v>
      </c>
      <c r="Y293" s="8">
        <v>15.785757670000001</v>
      </c>
      <c r="Z293">
        <v>46.8</v>
      </c>
    </row>
    <row r="294" spans="1:26" x14ac:dyDescent="0.35">
      <c r="A294">
        <v>4</v>
      </c>
      <c r="B294">
        <v>4</v>
      </c>
      <c r="C294">
        <v>2</v>
      </c>
      <c r="D294">
        <v>23</v>
      </c>
      <c r="E294" s="2">
        <v>7</v>
      </c>
      <c r="F294">
        <v>30</v>
      </c>
      <c r="G294">
        <v>1</v>
      </c>
      <c r="H294" t="s">
        <v>52</v>
      </c>
      <c r="I294">
        <v>246</v>
      </c>
      <c r="J294" s="5">
        <v>45106</v>
      </c>
      <c r="K294">
        <v>1</v>
      </c>
      <c r="L294" s="5">
        <v>45105</v>
      </c>
      <c r="M294" s="5">
        <v>45106</v>
      </c>
      <c r="N294">
        <v>9.343</v>
      </c>
      <c r="O294">
        <v>90</v>
      </c>
      <c r="P294">
        <v>98100000</v>
      </c>
      <c r="Q294">
        <v>1</v>
      </c>
      <c r="R294" t="s">
        <v>185</v>
      </c>
      <c r="S294" s="5">
        <v>45107</v>
      </c>
      <c r="T294" s="5">
        <v>45107</v>
      </c>
      <c r="U294" s="8">
        <v>4.0890000000000004</v>
      </c>
      <c r="V294" s="8">
        <v>3.3479999999999999</v>
      </c>
      <c r="W294" s="8">
        <v>3.2069999999999999</v>
      </c>
      <c r="X294" s="8">
        <v>3.548</v>
      </c>
      <c r="Y294" s="8">
        <v>9.8818186400000005</v>
      </c>
      <c r="Z294">
        <v>46.8</v>
      </c>
    </row>
    <row r="295" spans="1:26" x14ac:dyDescent="0.35">
      <c r="A295">
        <v>4</v>
      </c>
      <c r="B295">
        <v>4</v>
      </c>
      <c r="C295">
        <v>2</v>
      </c>
      <c r="D295">
        <v>23</v>
      </c>
      <c r="E295" s="2">
        <v>8</v>
      </c>
      <c r="F295">
        <v>32</v>
      </c>
      <c r="G295">
        <v>5</v>
      </c>
      <c r="H295" t="s">
        <v>52</v>
      </c>
      <c r="I295">
        <v>247</v>
      </c>
      <c r="J295" s="5">
        <v>45106</v>
      </c>
      <c r="K295">
        <v>1</v>
      </c>
      <c r="L295" s="5">
        <v>45105</v>
      </c>
      <c r="M295" s="5">
        <v>45106</v>
      </c>
      <c r="N295">
        <v>9.343</v>
      </c>
      <c r="O295">
        <v>90</v>
      </c>
      <c r="P295">
        <v>98100000</v>
      </c>
      <c r="Q295">
        <v>1</v>
      </c>
      <c r="R295" t="s">
        <v>185</v>
      </c>
      <c r="S295" s="5">
        <v>45107</v>
      </c>
      <c r="T295" s="5">
        <v>45107</v>
      </c>
      <c r="U295" s="8">
        <v>4</v>
      </c>
      <c r="V295" s="8">
        <v>3.7050000000000001</v>
      </c>
      <c r="W295" s="8">
        <v>3.9129999999999998</v>
      </c>
      <c r="X295" s="8">
        <v>3.8726666669999998</v>
      </c>
      <c r="Y295" s="8">
        <v>11.77307448</v>
      </c>
      <c r="Z295">
        <v>46.8</v>
      </c>
    </row>
    <row r="296" spans="1:26" x14ac:dyDescent="0.35">
      <c r="A296">
        <v>4</v>
      </c>
      <c r="B296">
        <v>4</v>
      </c>
      <c r="C296">
        <v>2</v>
      </c>
      <c r="D296">
        <v>23</v>
      </c>
      <c r="E296" s="2">
        <v>9</v>
      </c>
      <c r="F296">
        <v>27</v>
      </c>
      <c r="G296">
        <v>1</v>
      </c>
      <c r="H296" t="s">
        <v>49</v>
      </c>
      <c r="I296">
        <v>248</v>
      </c>
      <c r="J296" s="5">
        <v>45104</v>
      </c>
      <c r="K296">
        <v>1</v>
      </c>
      <c r="L296" s="5">
        <v>45105</v>
      </c>
      <c r="M296" s="5">
        <v>45106</v>
      </c>
      <c r="N296">
        <v>9.343</v>
      </c>
      <c r="O296">
        <v>90</v>
      </c>
      <c r="P296">
        <v>98100000</v>
      </c>
      <c r="Q296">
        <v>1</v>
      </c>
      <c r="R296" t="s">
        <v>185</v>
      </c>
      <c r="S296" s="5">
        <v>45107</v>
      </c>
      <c r="T296" s="5">
        <v>45107</v>
      </c>
      <c r="U296" s="8">
        <v>3.6520000000000001</v>
      </c>
      <c r="V296" s="8">
        <v>3.4089999999999998</v>
      </c>
      <c r="W296" s="8">
        <v>3.2909999999999999</v>
      </c>
      <c r="X296" s="8">
        <v>3.4506666670000001</v>
      </c>
      <c r="Y296" s="8">
        <v>9.3470738489999992</v>
      </c>
      <c r="Z296">
        <v>46.8</v>
      </c>
    </row>
    <row r="297" spans="1:26" x14ac:dyDescent="0.35">
      <c r="A297">
        <v>4</v>
      </c>
      <c r="B297">
        <v>4</v>
      </c>
      <c r="C297">
        <v>2</v>
      </c>
      <c r="D297">
        <v>23</v>
      </c>
      <c r="E297" s="2">
        <v>10</v>
      </c>
      <c r="F297">
        <v>30</v>
      </c>
      <c r="G297">
        <v>1</v>
      </c>
      <c r="H297" t="s">
        <v>51</v>
      </c>
      <c r="I297">
        <v>249</v>
      </c>
      <c r="J297" s="5">
        <v>45106</v>
      </c>
      <c r="K297">
        <v>1</v>
      </c>
      <c r="L297" s="5">
        <v>45105</v>
      </c>
      <c r="M297" s="5">
        <v>45106</v>
      </c>
      <c r="N297">
        <v>9.343</v>
      </c>
      <c r="O297">
        <v>90</v>
      </c>
      <c r="P297">
        <v>98100000</v>
      </c>
      <c r="Q297">
        <v>1</v>
      </c>
      <c r="R297" t="s">
        <v>185</v>
      </c>
      <c r="S297" s="5">
        <v>45107</v>
      </c>
      <c r="T297" s="5">
        <v>45107</v>
      </c>
      <c r="U297" s="8">
        <v>5.5650000000000004</v>
      </c>
      <c r="V297" s="8">
        <v>5.3970000000000002</v>
      </c>
      <c r="W297" s="8">
        <v>4.9800000000000004</v>
      </c>
      <c r="X297" s="8">
        <v>5.3140000000000001</v>
      </c>
      <c r="Y297" s="8">
        <v>22.167297860000001</v>
      </c>
      <c r="Z297">
        <v>46.8</v>
      </c>
    </row>
    <row r="298" spans="1:26" x14ac:dyDescent="0.35">
      <c r="A298">
        <v>4</v>
      </c>
      <c r="B298">
        <v>4</v>
      </c>
      <c r="C298">
        <v>2</v>
      </c>
      <c r="D298">
        <v>23</v>
      </c>
      <c r="E298" s="2">
        <v>11</v>
      </c>
      <c r="F298">
        <v>32</v>
      </c>
      <c r="G298">
        <v>5</v>
      </c>
      <c r="H298" t="s">
        <v>50</v>
      </c>
      <c r="I298">
        <v>250</v>
      </c>
      <c r="J298" s="5">
        <v>45106</v>
      </c>
      <c r="K298">
        <v>1</v>
      </c>
      <c r="L298" s="5">
        <v>45105</v>
      </c>
      <c r="M298" s="5">
        <v>45106</v>
      </c>
      <c r="N298">
        <v>9.343</v>
      </c>
      <c r="O298">
        <v>90</v>
      </c>
      <c r="P298">
        <v>98100000</v>
      </c>
      <c r="Q298">
        <v>1</v>
      </c>
      <c r="R298" t="s">
        <v>185</v>
      </c>
      <c r="S298" s="5">
        <v>45107</v>
      </c>
      <c r="T298" s="5">
        <v>45107</v>
      </c>
      <c r="U298" s="8">
        <v>2.1339999999999999</v>
      </c>
      <c r="V298" s="8">
        <v>3.2919999999999998</v>
      </c>
      <c r="W298" s="8">
        <v>2.1880000000000002</v>
      </c>
      <c r="X298" s="8">
        <v>2.5379999999999998</v>
      </c>
      <c r="Y298" s="8">
        <v>5.0565335400000002</v>
      </c>
      <c r="Z298">
        <v>46.8</v>
      </c>
    </row>
    <row r="299" spans="1:26" x14ac:dyDescent="0.35">
      <c r="A299">
        <v>4</v>
      </c>
      <c r="B299">
        <v>4</v>
      </c>
      <c r="C299">
        <v>2</v>
      </c>
      <c r="D299">
        <v>23</v>
      </c>
      <c r="E299" s="2">
        <v>12</v>
      </c>
      <c r="F299">
        <v>32</v>
      </c>
      <c r="G299">
        <v>5</v>
      </c>
      <c r="H299" t="s">
        <v>49</v>
      </c>
      <c r="I299">
        <v>251</v>
      </c>
      <c r="J299" s="5">
        <v>45106</v>
      </c>
      <c r="K299">
        <v>1</v>
      </c>
      <c r="L299" s="5">
        <v>45105</v>
      </c>
      <c r="M299" s="5">
        <v>45106</v>
      </c>
      <c r="N299">
        <v>9.343</v>
      </c>
      <c r="O299">
        <v>90</v>
      </c>
      <c r="P299">
        <v>98100000</v>
      </c>
      <c r="Q299">
        <v>1</v>
      </c>
      <c r="R299" t="s">
        <v>185</v>
      </c>
      <c r="S299" s="5">
        <v>45107</v>
      </c>
      <c r="T299" s="5">
        <v>45107</v>
      </c>
      <c r="U299" s="8">
        <v>3.657</v>
      </c>
      <c r="V299" s="8">
        <v>3.2610000000000001</v>
      </c>
      <c r="W299" s="8">
        <v>3.5310000000000001</v>
      </c>
      <c r="X299" s="8">
        <v>3.4830000000000001</v>
      </c>
      <c r="Y299" s="8">
        <v>9.5230618650000007</v>
      </c>
      <c r="Z299">
        <v>46.8</v>
      </c>
    </row>
    <row r="300" spans="1:26" x14ac:dyDescent="0.35">
      <c r="A300">
        <v>4</v>
      </c>
      <c r="B300">
        <v>4</v>
      </c>
      <c r="C300">
        <v>2</v>
      </c>
      <c r="D300">
        <v>23</v>
      </c>
      <c r="E300" s="2">
        <v>13</v>
      </c>
      <c r="F300">
        <v>27</v>
      </c>
      <c r="G300">
        <v>1</v>
      </c>
      <c r="H300" t="s">
        <v>187</v>
      </c>
      <c r="I300">
        <v>252</v>
      </c>
      <c r="J300" t="s">
        <v>184</v>
      </c>
      <c r="K300">
        <v>1</v>
      </c>
      <c r="L300" s="5">
        <v>45105</v>
      </c>
      <c r="M300" s="5">
        <v>45106</v>
      </c>
      <c r="N300">
        <v>9.343</v>
      </c>
      <c r="O300">
        <v>90</v>
      </c>
      <c r="P300">
        <v>98100000</v>
      </c>
      <c r="Q300">
        <v>1</v>
      </c>
      <c r="R300" t="s">
        <v>185</v>
      </c>
      <c r="S300" s="5">
        <v>45107</v>
      </c>
      <c r="T300" s="5">
        <v>45107</v>
      </c>
      <c r="U300" s="8">
        <v>1.9870000000000001</v>
      </c>
      <c r="V300" s="8">
        <v>1.506</v>
      </c>
      <c r="W300" s="8">
        <v>1.577</v>
      </c>
      <c r="X300" s="8">
        <v>1.69</v>
      </c>
      <c r="Y300" s="8">
        <v>2.2420385</v>
      </c>
      <c r="Z300">
        <v>46.8</v>
      </c>
    </row>
    <row r="301" spans="1:26" x14ac:dyDescent="0.35">
      <c r="A301">
        <v>4</v>
      </c>
      <c r="B301">
        <v>4</v>
      </c>
      <c r="C301">
        <v>3</v>
      </c>
      <c r="D301">
        <v>24</v>
      </c>
      <c r="E301" s="2">
        <v>1</v>
      </c>
      <c r="F301">
        <v>27</v>
      </c>
      <c r="G301">
        <v>15</v>
      </c>
      <c r="H301" t="s">
        <v>49</v>
      </c>
      <c r="I301">
        <v>253</v>
      </c>
      <c r="J301" s="5">
        <v>45104</v>
      </c>
      <c r="K301">
        <v>1</v>
      </c>
      <c r="L301" s="5">
        <v>45105</v>
      </c>
      <c r="M301" s="5">
        <v>45106</v>
      </c>
      <c r="N301">
        <v>9.343</v>
      </c>
      <c r="O301">
        <v>90</v>
      </c>
      <c r="P301">
        <v>98100000</v>
      </c>
      <c r="Q301">
        <v>1</v>
      </c>
      <c r="R301" t="s">
        <v>185</v>
      </c>
      <c r="S301" s="5">
        <v>45107</v>
      </c>
      <c r="T301" s="5">
        <v>45107</v>
      </c>
      <c r="U301" s="8">
        <v>4.1150000000000002</v>
      </c>
      <c r="V301" s="8">
        <v>3.5990000000000002</v>
      </c>
      <c r="W301" s="8">
        <v>3.7440000000000002</v>
      </c>
      <c r="X301" s="8">
        <v>3.8193333329999999</v>
      </c>
      <c r="Y301" s="8">
        <v>11.45103608</v>
      </c>
      <c r="Z301">
        <v>46.8</v>
      </c>
    </row>
    <row r="302" spans="1:26" x14ac:dyDescent="0.35">
      <c r="A302">
        <v>4</v>
      </c>
      <c r="B302">
        <v>4</v>
      </c>
      <c r="C302">
        <v>3</v>
      </c>
      <c r="D302">
        <v>24</v>
      </c>
      <c r="E302" s="2">
        <v>2</v>
      </c>
      <c r="F302">
        <v>27</v>
      </c>
      <c r="G302">
        <v>15</v>
      </c>
      <c r="H302" t="s">
        <v>50</v>
      </c>
      <c r="I302">
        <v>254</v>
      </c>
      <c r="J302" s="5">
        <v>45104</v>
      </c>
      <c r="K302">
        <v>1</v>
      </c>
      <c r="L302" s="5">
        <v>45105</v>
      </c>
      <c r="M302" s="5">
        <v>45106</v>
      </c>
      <c r="N302">
        <v>9.343</v>
      </c>
      <c r="O302">
        <v>90</v>
      </c>
      <c r="P302">
        <v>98100000</v>
      </c>
      <c r="Q302">
        <v>1</v>
      </c>
      <c r="R302" t="s">
        <v>185</v>
      </c>
      <c r="S302" s="5">
        <v>45107</v>
      </c>
      <c r="T302" s="5">
        <v>45107</v>
      </c>
      <c r="U302" s="8">
        <v>3.1419999999999999</v>
      </c>
      <c r="V302" s="8">
        <v>3.03</v>
      </c>
      <c r="W302" s="8">
        <v>3.0139999999999998</v>
      </c>
      <c r="X302" s="8">
        <v>3.0619999999999998</v>
      </c>
      <c r="Y302" s="8">
        <v>7.3600375400000004</v>
      </c>
      <c r="Z302">
        <v>46.8</v>
      </c>
    </row>
    <row r="303" spans="1:26" x14ac:dyDescent="0.35">
      <c r="A303">
        <v>4</v>
      </c>
      <c r="B303">
        <v>4</v>
      </c>
      <c r="C303">
        <v>3</v>
      </c>
      <c r="D303">
        <v>24</v>
      </c>
      <c r="E303" s="2">
        <v>3</v>
      </c>
      <c r="F303">
        <v>27</v>
      </c>
      <c r="G303">
        <v>15</v>
      </c>
      <c r="H303" t="s">
        <v>52</v>
      </c>
      <c r="I303">
        <v>255</v>
      </c>
      <c r="J303" s="5">
        <v>45104</v>
      </c>
      <c r="K303">
        <v>1</v>
      </c>
      <c r="L303" s="5">
        <v>45105</v>
      </c>
      <c r="M303" s="5">
        <v>45106</v>
      </c>
      <c r="N303">
        <v>9.343</v>
      </c>
      <c r="O303">
        <v>90</v>
      </c>
      <c r="P303">
        <v>98100000</v>
      </c>
      <c r="Q303">
        <v>1</v>
      </c>
      <c r="R303" t="s">
        <v>185</v>
      </c>
      <c r="S303" s="5">
        <v>45107</v>
      </c>
      <c r="T303" s="5">
        <v>45107</v>
      </c>
      <c r="U303" s="8">
        <v>4.8319999999999999</v>
      </c>
      <c r="V303" s="8">
        <v>4.2750000000000004</v>
      </c>
      <c r="W303" s="8">
        <v>4.3780000000000001</v>
      </c>
      <c r="X303" s="8">
        <v>4.4950000000000001</v>
      </c>
      <c r="Y303" s="8">
        <v>15.860944630000001</v>
      </c>
      <c r="Z303">
        <v>46.8</v>
      </c>
    </row>
    <row r="304" spans="1:26" x14ac:dyDescent="0.35">
      <c r="A304">
        <v>4</v>
      </c>
      <c r="B304">
        <v>4</v>
      </c>
      <c r="C304">
        <v>3</v>
      </c>
      <c r="D304">
        <v>24</v>
      </c>
      <c r="E304" s="2">
        <v>4</v>
      </c>
      <c r="F304">
        <v>27</v>
      </c>
      <c r="G304">
        <v>15</v>
      </c>
      <c r="H304" t="s">
        <v>51</v>
      </c>
      <c r="I304">
        <v>256</v>
      </c>
      <c r="J304" s="5">
        <v>45104</v>
      </c>
      <c r="K304">
        <v>1</v>
      </c>
      <c r="L304" s="5">
        <v>45105</v>
      </c>
      <c r="M304" s="5">
        <v>45106</v>
      </c>
      <c r="N304">
        <v>9.343</v>
      </c>
      <c r="O304">
        <v>90</v>
      </c>
      <c r="P304">
        <v>98100000</v>
      </c>
      <c r="Q304">
        <v>1</v>
      </c>
      <c r="R304" t="s">
        <v>185</v>
      </c>
      <c r="S304" s="5">
        <v>45107</v>
      </c>
      <c r="T304" s="5">
        <v>45107</v>
      </c>
      <c r="U304" s="8">
        <v>5.3209999999999997</v>
      </c>
      <c r="V304" s="8">
        <v>4.7439999999999998</v>
      </c>
      <c r="W304" s="8">
        <v>4.8460000000000001</v>
      </c>
      <c r="X304" s="8">
        <v>4.9703333330000001</v>
      </c>
      <c r="Y304" s="8">
        <v>19.392807550000001</v>
      </c>
      <c r="Z304">
        <v>46.8</v>
      </c>
    </row>
    <row r="305" spans="1:26" x14ac:dyDescent="0.35">
      <c r="A305">
        <v>4</v>
      </c>
      <c r="B305">
        <v>4</v>
      </c>
      <c r="C305">
        <v>3</v>
      </c>
      <c r="D305">
        <v>24</v>
      </c>
      <c r="E305" s="2">
        <v>5</v>
      </c>
      <c r="F305">
        <v>27</v>
      </c>
      <c r="G305">
        <v>1</v>
      </c>
      <c r="H305" t="s">
        <v>49</v>
      </c>
      <c r="I305">
        <v>257</v>
      </c>
      <c r="J305" s="5">
        <v>44548</v>
      </c>
      <c r="K305">
        <v>1</v>
      </c>
      <c r="L305" s="5">
        <v>45105</v>
      </c>
      <c r="M305" s="5">
        <v>45106</v>
      </c>
      <c r="N305">
        <v>9.343</v>
      </c>
      <c r="O305">
        <v>90</v>
      </c>
      <c r="P305">
        <v>98100000</v>
      </c>
      <c r="Q305">
        <v>1</v>
      </c>
      <c r="R305" t="s">
        <v>185</v>
      </c>
      <c r="S305" s="5">
        <v>45107</v>
      </c>
      <c r="T305" s="5">
        <v>45107</v>
      </c>
      <c r="U305" s="8">
        <v>3.847</v>
      </c>
      <c r="V305" s="8">
        <v>3.7189999999999999</v>
      </c>
      <c r="W305" s="8">
        <v>3.5950000000000002</v>
      </c>
      <c r="X305" s="8">
        <v>3.7203333330000001</v>
      </c>
      <c r="Y305" s="8">
        <v>10.865090889999999</v>
      </c>
      <c r="Z305">
        <v>46.8</v>
      </c>
    </row>
    <row r="306" spans="1:26" x14ac:dyDescent="0.35">
      <c r="A306">
        <v>4</v>
      </c>
      <c r="B306">
        <v>4</v>
      </c>
      <c r="C306">
        <v>3</v>
      </c>
      <c r="D306">
        <v>24</v>
      </c>
      <c r="E306" s="2">
        <v>6</v>
      </c>
      <c r="F306">
        <v>27</v>
      </c>
      <c r="G306">
        <v>5</v>
      </c>
      <c r="H306" t="s">
        <v>52</v>
      </c>
      <c r="I306">
        <v>258</v>
      </c>
      <c r="J306" s="5">
        <v>44545</v>
      </c>
      <c r="K306">
        <v>1</v>
      </c>
      <c r="L306" s="5">
        <v>45105</v>
      </c>
      <c r="M306" s="5">
        <v>45106</v>
      </c>
      <c r="N306">
        <v>9.343</v>
      </c>
      <c r="O306">
        <v>90</v>
      </c>
      <c r="P306">
        <v>98100000</v>
      </c>
      <c r="Q306">
        <v>1</v>
      </c>
      <c r="R306" t="s">
        <v>185</v>
      </c>
      <c r="S306" s="5">
        <v>45107</v>
      </c>
      <c r="T306" s="5">
        <v>45107</v>
      </c>
      <c r="U306" s="8">
        <v>4.4240000000000004</v>
      </c>
      <c r="V306" s="8">
        <v>3.8479999999999999</v>
      </c>
      <c r="W306" s="8">
        <v>4.1859999999999999</v>
      </c>
      <c r="X306" s="8">
        <v>4.1526666670000001</v>
      </c>
      <c r="Y306" s="8">
        <v>13.537042749999999</v>
      </c>
      <c r="Z306">
        <v>46.8</v>
      </c>
    </row>
    <row r="307" spans="1:26" x14ac:dyDescent="0.35">
      <c r="A307">
        <v>4</v>
      </c>
      <c r="B307">
        <v>4</v>
      </c>
      <c r="C307">
        <v>3</v>
      </c>
      <c r="D307">
        <v>24</v>
      </c>
      <c r="E307" s="2">
        <v>7</v>
      </c>
      <c r="F307">
        <v>27</v>
      </c>
      <c r="G307">
        <v>1</v>
      </c>
      <c r="H307" t="s">
        <v>50</v>
      </c>
      <c r="I307">
        <v>259</v>
      </c>
      <c r="J307" s="5">
        <v>44544</v>
      </c>
      <c r="K307">
        <v>1</v>
      </c>
      <c r="L307" s="5">
        <v>45105</v>
      </c>
      <c r="M307" s="5">
        <v>45106</v>
      </c>
      <c r="N307">
        <v>9.343</v>
      </c>
      <c r="O307">
        <v>90</v>
      </c>
      <c r="P307">
        <v>98100000</v>
      </c>
      <c r="Q307">
        <v>1</v>
      </c>
      <c r="R307" t="s">
        <v>185</v>
      </c>
      <c r="S307" s="5">
        <v>45107</v>
      </c>
      <c r="T307" s="5">
        <v>45107</v>
      </c>
      <c r="U307" s="8">
        <v>3.6560000000000001</v>
      </c>
      <c r="V307" s="8">
        <v>3.4</v>
      </c>
      <c r="W307" s="8">
        <v>3.4</v>
      </c>
      <c r="X307" s="8">
        <v>3.4853333329999998</v>
      </c>
      <c r="Y307" s="8">
        <v>9.5358255290000002</v>
      </c>
      <c r="Z307">
        <v>46.8</v>
      </c>
    </row>
    <row r="308" spans="1:26" x14ac:dyDescent="0.35">
      <c r="A308">
        <v>4</v>
      </c>
      <c r="B308">
        <v>4</v>
      </c>
      <c r="C308">
        <v>3</v>
      </c>
      <c r="D308">
        <v>24</v>
      </c>
      <c r="E308" s="2">
        <v>8</v>
      </c>
      <c r="F308" t="s">
        <v>184</v>
      </c>
      <c r="G308" t="s">
        <v>184</v>
      </c>
      <c r="H308" t="s">
        <v>184</v>
      </c>
      <c r="I308" t="s">
        <v>184</v>
      </c>
      <c r="J308" t="s">
        <v>184</v>
      </c>
      <c r="K308">
        <v>0</v>
      </c>
      <c r="L308" s="5">
        <v>45105</v>
      </c>
      <c r="M308" s="5">
        <v>45106</v>
      </c>
      <c r="N308">
        <v>9.343</v>
      </c>
      <c r="O308">
        <v>90</v>
      </c>
      <c r="P308">
        <v>98100000</v>
      </c>
      <c r="Q308">
        <v>1</v>
      </c>
      <c r="R308" t="s">
        <v>185</v>
      </c>
      <c r="S308" s="5">
        <v>45107</v>
      </c>
      <c r="T308" s="5">
        <v>45107</v>
      </c>
      <c r="U308" s="8">
        <v>1.4119999999999999</v>
      </c>
      <c r="V308" s="8">
        <v>1.0920000000000001</v>
      </c>
      <c r="W308" s="8">
        <v>1.0900000000000001</v>
      </c>
      <c r="X308" s="8">
        <v>1.198</v>
      </c>
      <c r="Y308" s="8">
        <v>1.1266351400000001</v>
      </c>
      <c r="Z308">
        <v>46.8</v>
      </c>
    </row>
    <row r="309" spans="1:26" x14ac:dyDescent="0.35">
      <c r="A309">
        <v>4</v>
      </c>
      <c r="B309">
        <v>4</v>
      </c>
      <c r="C309">
        <v>3</v>
      </c>
      <c r="D309">
        <v>24</v>
      </c>
      <c r="E309" s="2">
        <v>9</v>
      </c>
      <c r="F309" t="s">
        <v>184</v>
      </c>
      <c r="G309" t="s">
        <v>184</v>
      </c>
      <c r="H309" t="s">
        <v>184</v>
      </c>
      <c r="I309" t="s">
        <v>184</v>
      </c>
      <c r="J309" t="s">
        <v>184</v>
      </c>
      <c r="K309">
        <v>0</v>
      </c>
      <c r="L309" s="5">
        <v>45105</v>
      </c>
      <c r="M309" s="5">
        <v>45106</v>
      </c>
      <c r="N309">
        <v>9.343</v>
      </c>
      <c r="O309">
        <v>90</v>
      </c>
      <c r="P309">
        <v>98100000</v>
      </c>
      <c r="Q309">
        <v>1</v>
      </c>
      <c r="R309" t="s">
        <v>185</v>
      </c>
      <c r="S309" s="5">
        <v>45107</v>
      </c>
      <c r="T309" s="5">
        <v>45107</v>
      </c>
      <c r="U309" s="8">
        <v>1.284</v>
      </c>
      <c r="V309" s="8">
        <v>1.4159999999999999</v>
      </c>
      <c r="W309" s="8">
        <v>1.298</v>
      </c>
      <c r="X309" s="8">
        <v>1.332666667</v>
      </c>
      <c r="Y309" s="8">
        <v>1.3941603490000001</v>
      </c>
      <c r="Z309">
        <v>46.8</v>
      </c>
    </row>
    <row r="310" spans="1:26" x14ac:dyDescent="0.35">
      <c r="A310">
        <v>4</v>
      </c>
      <c r="B310">
        <v>4</v>
      </c>
      <c r="C310">
        <v>3</v>
      </c>
      <c r="D310">
        <v>24</v>
      </c>
      <c r="E310" s="2">
        <v>10</v>
      </c>
      <c r="F310" t="s">
        <v>184</v>
      </c>
      <c r="G310" t="s">
        <v>184</v>
      </c>
      <c r="H310" t="s">
        <v>184</v>
      </c>
      <c r="I310" t="s">
        <v>184</v>
      </c>
      <c r="J310" t="s">
        <v>184</v>
      </c>
      <c r="K310">
        <v>0</v>
      </c>
      <c r="L310" s="5">
        <v>45105</v>
      </c>
      <c r="M310" s="5">
        <v>45106</v>
      </c>
      <c r="N310">
        <v>9.343</v>
      </c>
      <c r="O310">
        <v>90</v>
      </c>
      <c r="P310">
        <v>98100000</v>
      </c>
      <c r="Q310">
        <v>1</v>
      </c>
      <c r="R310" t="s">
        <v>185</v>
      </c>
      <c r="S310" s="5">
        <v>45107</v>
      </c>
      <c r="T310" s="5">
        <v>45107</v>
      </c>
      <c r="U310" s="8">
        <v>1.218</v>
      </c>
      <c r="V310" s="8">
        <v>0.97</v>
      </c>
      <c r="W310" s="8">
        <v>1.044</v>
      </c>
      <c r="X310" s="8">
        <v>1.0773333329999999</v>
      </c>
      <c r="Y310" s="8">
        <v>0.9111079822</v>
      </c>
      <c r="Z310">
        <v>46.8</v>
      </c>
    </row>
    <row r="311" spans="1:26" x14ac:dyDescent="0.35">
      <c r="A311">
        <v>4</v>
      </c>
      <c r="B311">
        <v>4</v>
      </c>
      <c r="C311">
        <v>3</v>
      </c>
      <c r="D311">
        <v>24</v>
      </c>
      <c r="E311" s="2">
        <v>11</v>
      </c>
      <c r="F311" t="s">
        <v>184</v>
      </c>
      <c r="G311" t="s">
        <v>184</v>
      </c>
      <c r="H311" t="s">
        <v>184</v>
      </c>
      <c r="I311" t="s">
        <v>184</v>
      </c>
      <c r="J311" t="s">
        <v>184</v>
      </c>
      <c r="K311">
        <v>0</v>
      </c>
      <c r="L311" s="5">
        <v>45105</v>
      </c>
      <c r="M311" s="5">
        <v>45106</v>
      </c>
      <c r="N311">
        <v>9.343</v>
      </c>
      <c r="O311">
        <v>90</v>
      </c>
      <c r="P311">
        <v>98100000</v>
      </c>
      <c r="Q311">
        <v>1</v>
      </c>
      <c r="R311" t="s">
        <v>185</v>
      </c>
      <c r="S311" s="5">
        <v>45107</v>
      </c>
      <c r="T311" s="5">
        <v>45107</v>
      </c>
      <c r="U311" s="8">
        <v>1.1559999999999999</v>
      </c>
      <c r="V311" s="8">
        <v>1.1559999999999999</v>
      </c>
      <c r="W311" s="8">
        <v>1.034</v>
      </c>
      <c r="X311" s="8">
        <v>1.1153333329999999</v>
      </c>
      <c r="Y311" s="8">
        <v>0.97651522889999998</v>
      </c>
      <c r="Z311">
        <v>46.8</v>
      </c>
    </row>
    <row r="312" spans="1:26" x14ac:dyDescent="0.35">
      <c r="A312">
        <v>4</v>
      </c>
      <c r="B312">
        <v>4</v>
      </c>
      <c r="C312">
        <v>3</v>
      </c>
      <c r="D312">
        <v>24</v>
      </c>
      <c r="E312" s="2">
        <v>12</v>
      </c>
      <c r="F312" t="s">
        <v>184</v>
      </c>
      <c r="G312" t="s">
        <v>184</v>
      </c>
      <c r="H312" t="s">
        <v>184</v>
      </c>
      <c r="I312" t="s">
        <v>184</v>
      </c>
      <c r="J312" t="s">
        <v>184</v>
      </c>
      <c r="K312">
        <v>0</v>
      </c>
      <c r="L312" s="5">
        <v>45105</v>
      </c>
      <c r="M312" s="5">
        <v>45106</v>
      </c>
      <c r="N312">
        <v>9.343</v>
      </c>
      <c r="O312">
        <v>90</v>
      </c>
      <c r="P312">
        <v>98100000</v>
      </c>
      <c r="Q312">
        <v>1</v>
      </c>
      <c r="R312" t="s">
        <v>185</v>
      </c>
      <c r="S312" s="5">
        <v>45107</v>
      </c>
      <c r="T312" s="5">
        <v>45107</v>
      </c>
      <c r="U312" s="8">
        <v>1.4930000000000001</v>
      </c>
      <c r="V312" s="8">
        <v>1.1140000000000001</v>
      </c>
      <c r="W312" s="8">
        <v>1.2150000000000001</v>
      </c>
      <c r="X312" s="8">
        <v>1.274</v>
      </c>
      <c r="Y312" s="8">
        <v>1.27411466</v>
      </c>
      <c r="Z312">
        <v>46.8</v>
      </c>
    </row>
    <row r="313" spans="1:26" x14ac:dyDescent="0.35">
      <c r="A313">
        <v>4</v>
      </c>
      <c r="B313">
        <v>4</v>
      </c>
      <c r="C313">
        <v>3</v>
      </c>
      <c r="D313">
        <v>24</v>
      </c>
      <c r="E313" s="2">
        <v>13</v>
      </c>
      <c r="F313">
        <v>27</v>
      </c>
      <c r="G313">
        <v>1</v>
      </c>
      <c r="H313" t="s">
        <v>187</v>
      </c>
      <c r="I313">
        <v>260</v>
      </c>
      <c r="J313" t="s">
        <v>184</v>
      </c>
      <c r="K313">
        <v>1</v>
      </c>
      <c r="L313" s="5">
        <v>45105</v>
      </c>
      <c r="M313" s="5">
        <v>45106</v>
      </c>
      <c r="N313">
        <v>9.343</v>
      </c>
      <c r="O313">
        <v>90</v>
      </c>
      <c r="P313">
        <v>98100000</v>
      </c>
      <c r="Q313">
        <v>1</v>
      </c>
      <c r="R313" t="s">
        <v>185</v>
      </c>
      <c r="S313" s="5">
        <v>45107</v>
      </c>
      <c r="T313" s="5">
        <v>45107</v>
      </c>
      <c r="U313" s="8">
        <v>1.7310000000000001</v>
      </c>
      <c r="V313" s="8">
        <v>1.351</v>
      </c>
      <c r="W313" s="8">
        <v>1.391</v>
      </c>
      <c r="X313" s="8">
        <v>1.4910000000000001</v>
      </c>
      <c r="Y313" s="8">
        <v>1.7451185849999999</v>
      </c>
      <c r="Z313">
        <v>46.8</v>
      </c>
    </row>
    <row r="314" spans="1:26" x14ac:dyDescent="0.35">
      <c r="A314">
        <v>5</v>
      </c>
      <c r="B314">
        <v>5</v>
      </c>
      <c r="C314">
        <v>1</v>
      </c>
      <c r="D314">
        <v>25</v>
      </c>
      <c r="E314" s="2">
        <v>1</v>
      </c>
      <c r="F314">
        <v>27</v>
      </c>
      <c r="G314">
        <v>15</v>
      </c>
      <c r="H314" t="s">
        <v>50</v>
      </c>
      <c r="I314">
        <v>261</v>
      </c>
      <c r="J314" s="5">
        <v>45107</v>
      </c>
      <c r="K314">
        <v>1</v>
      </c>
      <c r="L314" s="5">
        <v>45140</v>
      </c>
      <c r="M314" s="5">
        <v>45147</v>
      </c>
      <c r="N314">
        <v>9.9090000000000007</v>
      </c>
      <c r="O314">
        <v>15</v>
      </c>
      <c r="P314">
        <v>16350000</v>
      </c>
      <c r="Q314">
        <v>1</v>
      </c>
      <c r="R314" t="s">
        <v>186</v>
      </c>
      <c r="S314" s="5">
        <v>45149</v>
      </c>
      <c r="T314" s="5">
        <v>45149</v>
      </c>
      <c r="U314" s="8">
        <v>2.7730000000000001</v>
      </c>
      <c r="V314" s="8">
        <v>2.69</v>
      </c>
      <c r="W314" s="8">
        <v>2.4870000000000001</v>
      </c>
      <c r="X314">
        <f>AVERAGE(U314:W314)</f>
        <v>2.65</v>
      </c>
      <c r="Y314">
        <f>(3.14)*((X314/2)^2)</f>
        <v>5.5126625000000002</v>
      </c>
      <c r="Z314">
        <v>46.8</v>
      </c>
    </row>
    <row r="315" spans="1:26" x14ac:dyDescent="0.35">
      <c r="A315">
        <v>5</v>
      </c>
      <c r="B315">
        <v>5</v>
      </c>
      <c r="C315">
        <v>1</v>
      </c>
      <c r="D315">
        <v>25</v>
      </c>
      <c r="E315" s="2">
        <v>2</v>
      </c>
      <c r="F315">
        <v>27</v>
      </c>
      <c r="G315">
        <v>15</v>
      </c>
      <c r="H315" t="s">
        <v>51</v>
      </c>
      <c r="I315">
        <v>262</v>
      </c>
      <c r="J315" s="5">
        <v>45107</v>
      </c>
      <c r="K315">
        <v>1</v>
      </c>
      <c r="L315" s="5">
        <v>45140</v>
      </c>
      <c r="M315" s="5">
        <v>45147</v>
      </c>
      <c r="N315">
        <v>9.9090000000000007</v>
      </c>
      <c r="O315">
        <v>15</v>
      </c>
      <c r="P315">
        <v>16350000</v>
      </c>
      <c r="Q315">
        <v>1</v>
      </c>
      <c r="R315" t="s">
        <v>186</v>
      </c>
      <c r="S315" s="5">
        <v>45149</v>
      </c>
      <c r="T315" s="5">
        <v>45149</v>
      </c>
      <c r="U315" s="8">
        <v>4.8090000000000002</v>
      </c>
      <c r="V315" s="8">
        <v>5.2110000000000003</v>
      </c>
      <c r="W315" s="8">
        <v>4.6109999999999998</v>
      </c>
      <c r="X315">
        <f t="shared" ref="X315:X378" si="1">AVERAGE(U315:W315)</f>
        <v>4.8769999999999998</v>
      </c>
      <c r="Y315">
        <f t="shared" ref="Y315:Y398" si="2">(3.14)*((X315/2)^2)</f>
        <v>18.671326264999998</v>
      </c>
      <c r="Z315">
        <v>46.8</v>
      </c>
    </row>
    <row r="316" spans="1:26" x14ac:dyDescent="0.35">
      <c r="A316">
        <v>5</v>
      </c>
      <c r="B316">
        <v>5</v>
      </c>
      <c r="C316">
        <v>1</v>
      </c>
      <c r="D316">
        <v>25</v>
      </c>
      <c r="E316" s="2">
        <v>3</v>
      </c>
      <c r="F316">
        <v>27</v>
      </c>
      <c r="G316">
        <v>15</v>
      </c>
      <c r="H316" t="s">
        <v>49</v>
      </c>
      <c r="I316">
        <v>263</v>
      </c>
      <c r="J316" s="5">
        <v>45107</v>
      </c>
      <c r="K316">
        <v>1</v>
      </c>
      <c r="L316" s="5">
        <v>45140</v>
      </c>
      <c r="M316" s="5">
        <v>45147</v>
      </c>
      <c r="N316">
        <v>9.9090000000000007</v>
      </c>
      <c r="O316">
        <v>15</v>
      </c>
      <c r="P316">
        <v>16350000</v>
      </c>
      <c r="Q316">
        <v>1</v>
      </c>
      <c r="R316" t="s">
        <v>186</v>
      </c>
      <c r="S316" s="5">
        <v>45149</v>
      </c>
      <c r="T316" s="5">
        <v>45149</v>
      </c>
      <c r="U316" s="8">
        <v>2.3140000000000001</v>
      </c>
      <c r="V316" s="8">
        <v>2.7890000000000001</v>
      </c>
      <c r="W316" s="8">
        <v>2.4319999999999999</v>
      </c>
      <c r="X316">
        <f t="shared" si="1"/>
        <v>2.5116666666666667</v>
      </c>
      <c r="Y316">
        <f t="shared" si="2"/>
        <v>4.952148513888889</v>
      </c>
      <c r="Z316">
        <v>46.8</v>
      </c>
    </row>
    <row r="317" spans="1:26" x14ac:dyDescent="0.35">
      <c r="A317">
        <v>5</v>
      </c>
      <c r="B317">
        <v>5</v>
      </c>
      <c r="C317">
        <v>1</v>
      </c>
      <c r="D317">
        <v>25</v>
      </c>
      <c r="E317" s="2">
        <v>4</v>
      </c>
      <c r="F317">
        <v>27</v>
      </c>
      <c r="G317">
        <v>15</v>
      </c>
      <c r="H317" t="s">
        <v>52</v>
      </c>
      <c r="I317">
        <v>264</v>
      </c>
      <c r="J317" s="5">
        <v>45107</v>
      </c>
      <c r="K317">
        <v>1</v>
      </c>
      <c r="L317" s="5">
        <v>45140</v>
      </c>
      <c r="M317" s="5">
        <v>45147</v>
      </c>
      <c r="N317">
        <v>9.9090000000000007</v>
      </c>
      <c r="O317">
        <v>15</v>
      </c>
      <c r="P317">
        <v>16350000</v>
      </c>
      <c r="Q317">
        <v>1</v>
      </c>
      <c r="R317" t="s">
        <v>186</v>
      </c>
      <c r="S317" s="5">
        <v>45149</v>
      </c>
      <c r="T317" s="5">
        <v>45149</v>
      </c>
      <c r="U317" s="8">
        <v>3.6</v>
      </c>
      <c r="V317" s="8">
        <v>3.1619999999999999</v>
      </c>
      <c r="W317" s="8">
        <v>2.81</v>
      </c>
      <c r="X317">
        <f t="shared" si="1"/>
        <v>3.190666666666667</v>
      </c>
      <c r="Y317">
        <f t="shared" si="2"/>
        <v>7.9915777155555574</v>
      </c>
      <c r="Z317">
        <v>46.8</v>
      </c>
    </row>
    <row r="318" spans="1:26" x14ac:dyDescent="0.35">
      <c r="A318">
        <v>5</v>
      </c>
      <c r="B318">
        <v>5</v>
      </c>
      <c r="C318">
        <v>1</v>
      </c>
      <c r="D318">
        <v>25</v>
      </c>
      <c r="E318" s="2">
        <v>5</v>
      </c>
      <c r="F318">
        <v>30</v>
      </c>
      <c r="G318">
        <v>5</v>
      </c>
      <c r="H318" t="s">
        <v>51</v>
      </c>
      <c r="I318">
        <v>265</v>
      </c>
      <c r="J318" s="5">
        <v>45107</v>
      </c>
      <c r="K318">
        <v>1</v>
      </c>
      <c r="L318" s="5">
        <v>45140</v>
      </c>
      <c r="M318" s="5">
        <v>45147</v>
      </c>
      <c r="N318">
        <v>9.9090000000000007</v>
      </c>
      <c r="O318">
        <v>15</v>
      </c>
      <c r="P318">
        <v>16350000</v>
      </c>
      <c r="Q318">
        <v>1</v>
      </c>
      <c r="R318" t="s">
        <v>186</v>
      </c>
      <c r="S318" s="5">
        <v>45149</v>
      </c>
      <c r="T318" s="5">
        <v>45149</v>
      </c>
      <c r="U318" s="8">
        <v>5.1909999999999998</v>
      </c>
      <c r="V318" s="8">
        <v>5.1820000000000004</v>
      </c>
      <c r="W318" s="8">
        <v>4.5910000000000002</v>
      </c>
      <c r="X318">
        <f t="shared" si="1"/>
        <v>4.9880000000000004</v>
      </c>
      <c r="Y318">
        <f t="shared" si="2"/>
        <v>19.530913040000005</v>
      </c>
      <c r="Z318">
        <v>46.8</v>
      </c>
    </row>
    <row r="319" spans="1:26" x14ac:dyDescent="0.35">
      <c r="A319">
        <v>5</v>
      </c>
      <c r="B319">
        <v>5</v>
      </c>
      <c r="C319">
        <v>1</v>
      </c>
      <c r="D319">
        <v>25</v>
      </c>
      <c r="E319" s="2">
        <v>6</v>
      </c>
      <c r="F319">
        <v>30</v>
      </c>
      <c r="G319">
        <v>5</v>
      </c>
      <c r="H319" t="s">
        <v>52</v>
      </c>
      <c r="I319">
        <v>266</v>
      </c>
      <c r="J319" s="5">
        <v>45107</v>
      </c>
      <c r="K319">
        <v>1</v>
      </c>
      <c r="L319" s="5">
        <v>45140</v>
      </c>
      <c r="M319" s="5">
        <v>45147</v>
      </c>
      <c r="N319">
        <v>9.9090000000000007</v>
      </c>
      <c r="O319">
        <v>15</v>
      </c>
      <c r="P319">
        <v>16350000</v>
      </c>
      <c r="Q319">
        <v>1</v>
      </c>
      <c r="R319" t="s">
        <v>186</v>
      </c>
      <c r="S319" s="5">
        <v>45149</v>
      </c>
      <c r="T319" s="5">
        <v>45149</v>
      </c>
      <c r="U319" s="8">
        <v>3.6360000000000001</v>
      </c>
      <c r="V319" s="8">
        <v>4.2830000000000004</v>
      </c>
      <c r="W319" s="8">
        <v>3.5979999999999999</v>
      </c>
      <c r="X319">
        <f t="shared" si="1"/>
        <v>3.839</v>
      </c>
      <c r="Y319">
        <f t="shared" si="2"/>
        <v>11.569267985</v>
      </c>
      <c r="Z319">
        <v>46.8</v>
      </c>
    </row>
    <row r="320" spans="1:26" x14ac:dyDescent="0.35">
      <c r="A320">
        <v>5</v>
      </c>
      <c r="B320">
        <v>5</v>
      </c>
      <c r="C320">
        <v>1</v>
      </c>
      <c r="D320">
        <v>25</v>
      </c>
      <c r="E320" s="2">
        <v>7</v>
      </c>
      <c r="F320">
        <v>30</v>
      </c>
      <c r="G320">
        <v>5</v>
      </c>
      <c r="H320" t="s">
        <v>49</v>
      </c>
      <c r="I320">
        <v>267</v>
      </c>
      <c r="J320" s="5">
        <v>45107</v>
      </c>
      <c r="K320">
        <v>1</v>
      </c>
      <c r="L320" s="5">
        <v>45140</v>
      </c>
      <c r="M320" s="5">
        <v>45147</v>
      </c>
      <c r="N320">
        <v>9.9090000000000007</v>
      </c>
      <c r="O320">
        <v>15</v>
      </c>
      <c r="P320">
        <v>16350000</v>
      </c>
      <c r="Q320">
        <v>1</v>
      </c>
      <c r="R320" t="s">
        <v>186</v>
      </c>
      <c r="S320" s="5">
        <v>45149</v>
      </c>
      <c r="T320" s="5">
        <v>45149</v>
      </c>
      <c r="U320" s="8">
        <v>2.3940000000000001</v>
      </c>
      <c r="V320" s="8">
        <v>2.2719999999999998</v>
      </c>
      <c r="W320" s="8">
        <v>2.621</v>
      </c>
      <c r="X320">
        <f t="shared" si="1"/>
        <v>2.4290000000000003</v>
      </c>
      <c r="Y320">
        <f t="shared" si="2"/>
        <v>4.6315321850000011</v>
      </c>
      <c r="Z320">
        <v>46.8</v>
      </c>
    </row>
    <row r="321" spans="1:26" x14ac:dyDescent="0.35">
      <c r="A321">
        <v>5</v>
      </c>
      <c r="B321">
        <v>5</v>
      </c>
      <c r="C321">
        <v>1</v>
      </c>
      <c r="D321">
        <v>25</v>
      </c>
      <c r="E321" s="2">
        <v>8</v>
      </c>
      <c r="F321">
        <v>30</v>
      </c>
      <c r="G321">
        <v>15</v>
      </c>
      <c r="H321" t="s">
        <v>49</v>
      </c>
      <c r="I321">
        <v>268</v>
      </c>
      <c r="J321" s="5">
        <v>45141</v>
      </c>
      <c r="K321">
        <v>1</v>
      </c>
      <c r="L321" s="5">
        <v>45140</v>
      </c>
      <c r="M321" s="5">
        <v>45147</v>
      </c>
      <c r="N321">
        <v>9.9090000000000007</v>
      </c>
      <c r="O321">
        <v>15</v>
      </c>
      <c r="P321">
        <v>16350000</v>
      </c>
      <c r="Q321">
        <v>1</v>
      </c>
      <c r="R321" t="s">
        <v>186</v>
      </c>
      <c r="S321" s="5">
        <v>45149</v>
      </c>
      <c r="T321" s="5">
        <v>45149</v>
      </c>
      <c r="U321" s="8">
        <v>3.343</v>
      </c>
      <c r="V321" s="8">
        <v>3.0680000000000001</v>
      </c>
      <c r="W321" s="8">
        <v>3.347</v>
      </c>
      <c r="X321">
        <f t="shared" si="1"/>
        <v>3.2526666666666664</v>
      </c>
      <c r="Y321">
        <f t="shared" si="2"/>
        <v>8.3051747488888878</v>
      </c>
      <c r="Z321">
        <v>46.8</v>
      </c>
    </row>
    <row r="322" spans="1:26" x14ac:dyDescent="0.35">
      <c r="A322">
        <v>5</v>
      </c>
      <c r="B322">
        <v>5</v>
      </c>
      <c r="C322">
        <v>1</v>
      </c>
      <c r="D322">
        <v>25</v>
      </c>
      <c r="E322" s="2">
        <v>9</v>
      </c>
      <c r="F322">
        <v>30</v>
      </c>
      <c r="G322">
        <v>15</v>
      </c>
      <c r="H322" t="s">
        <v>52</v>
      </c>
      <c r="I322">
        <v>269</v>
      </c>
      <c r="J322" s="5">
        <v>45141</v>
      </c>
      <c r="K322">
        <v>1</v>
      </c>
      <c r="L322" s="5">
        <v>45140</v>
      </c>
      <c r="M322" s="5">
        <v>45147</v>
      </c>
      <c r="N322">
        <v>9.9090000000000007</v>
      </c>
      <c r="O322">
        <v>15</v>
      </c>
      <c r="P322">
        <v>16350000</v>
      </c>
      <c r="Q322">
        <v>1</v>
      </c>
      <c r="R322" t="s">
        <v>186</v>
      </c>
      <c r="S322" s="5">
        <v>45149</v>
      </c>
      <c r="T322" s="5">
        <v>45149</v>
      </c>
      <c r="U322" s="8">
        <v>4.1589999999999998</v>
      </c>
      <c r="V322" s="8">
        <v>4.4480000000000004</v>
      </c>
      <c r="W322" s="8">
        <v>4.03</v>
      </c>
      <c r="X322">
        <f t="shared" si="1"/>
        <v>4.2123333333333335</v>
      </c>
      <c r="Y322">
        <f t="shared" si="2"/>
        <v>13.928845407222225</v>
      </c>
      <c r="Z322">
        <v>46.8</v>
      </c>
    </row>
    <row r="323" spans="1:26" x14ac:dyDescent="0.35">
      <c r="A323">
        <v>5</v>
      </c>
      <c r="B323">
        <v>5</v>
      </c>
      <c r="C323">
        <v>1</v>
      </c>
      <c r="D323">
        <v>25</v>
      </c>
      <c r="E323" s="2">
        <v>10</v>
      </c>
      <c r="F323">
        <v>30</v>
      </c>
      <c r="G323">
        <v>1</v>
      </c>
      <c r="H323" t="s">
        <v>50</v>
      </c>
      <c r="I323">
        <v>270</v>
      </c>
      <c r="J323" s="5">
        <v>45151</v>
      </c>
      <c r="K323">
        <v>1</v>
      </c>
      <c r="L323" s="5">
        <v>45140</v>
      </c>
      <c r="M323" s="5">
        <v>45147</v>
      </c>
      <c r="N323">
        <v>9.9090000000000007</v>
      </c>
      <c r="O323">
        <v>15</v>
      </c>
      <c r="P323">
        <v>16350000</v>
      </c>
      <c r="Q323">
        <v>1</v>
      </c>
      <c r="R323" t="s">
        <v>186</v>
      </c>
      <c r="S323" s="5">
        <v>45149</v>
      </c>
      <c r="T323" s="5">
        <v>45149</v>
      </c>
      <c r="U323" s="8">
        <v>2.1549999999999998</v>
      </c>
      <c r="V323" s="8">
        <v>3.3580000000000001</v>
      </c>
      <c r="W323" s="8">
        <v>1.9770000000000001</v>
      </c>
      <c r="X323">
        <f t="shared" si="1"/>
        <v>2.4966666666666666</v>
      </c>
      <c r="Y323">
        <f t="shared" si="2"/>
        <v>4.8931753888888885</v>
      </c>
      <c r="Z323">
        <v>46.8</v>
      </c>
    </row>
    <row r="324" spans="1:26" x14ac:dyDescent="0.35">
      <c r="A324">
        <v>5</v>
      </c>
      <c r="B324">
        <v>5</v>
      </c>
      <c r="C324">
        <v>1</v>
      </c>
      <c r="D324">
        <v>25</v>
      </c>
      <c r="E324" s="2">
        <v>11</v>
      </c>
      <c r="F324">
        <v>30</v>
      </c>
      <c r="G324">
        <v>1</v>
      </c>
      <c r="H324" t="s">
        <v>51</v>
      </c>
      <c r="I324">
        <v>271</v>
      </c>
      <c r="J324" s="5">
        <v>45151</v>
      </c>
      <c r="K324">
        <v>1</v>
      </c>
      <c r="L324" s="5">
        <v>45140</v>
      </c>
      <c r="M324" s="5">
        <v>45147</v>
      </c>
      <c r="N324">
        <v>9.9090000000000007</v>
      </c>
      <c r="O324">
        <v>15</v>
      </c>
      <c r="P324">
        <v>16350000</v>
      </c>
      <c r="Q324">
        <v>1</v>
      </c>
      <c r="R324" t="s">
        <v>186</v>
      </c>
      <c r="S324" s="5">
        <v>45149</v>
      </c>
      <c r="T324" s="5">
        <v>45149</v>
      </c>
      <c r="U324" s="8">
        <v>3.5329999999999999</v>
      </c>
      <c r="V324" s="8">
        <v>3.6659999999999999</v>
      </c>
      <c r="W324" s="8">
        <v>3.431</v>
      </c>
      <c r="X324">
        <f t="shared" si="1"/>
        <v>3.543333333333333</v>
      </c>
      <c r="Y324">
        <f t="shared" si="2"/>
        <v>9.8558407222222222</v>
      </c>
      <c r="Z324">
        <v>46.8</v>
      </c>
    </row>
    <row r="325" spans="1:26" x14ac:dyDescent="0.35">
      <c r="A325">
        <v>5</v>
      </c>
      <c r="B325">
        <v>5</v>
      </c>
      <c r="C325">
        <v>1</v>
      </c>
      <c r="D325">
        <v>25</v>
      </c>
      <c r="E325" s="2">
        <v>12</v>
      </c>
      <c r="F325">
        <v>30</v>
      </c>
      <c r="G325">
        <v>1</v>
      </c>
      <c r="H325" t="s">
        <v>52</v>
      </c>
      <c r="I325">
        <v>272</v>
      </c>
      <c r="J325" s="5">
        <v>45151</v>
      </c>
      <c r="K325">
        <v>1</v>
      </c>
      <c r="L325" s="5">
        <v>45140</v>
      </c>
      <c r="M325" s="5">
        <v>45147</v>
      </c>
      <c r="N325">
        <v>9.9090000000000007</v>
      </c>
      <c r="O325">
        <v>15</v>
      </c>
      <c r="P325">
        <v>16350000</v>
      </c>
      <c r="Q325">
        <v>1</v>
      </c>
      <c r="R325" t="s">
        <v>186</v>
      </c>
      <c r="S325" s="5">
        <v>45149</v>
      </c>
      <c r="T325" s="5">
        <v>45149</v>
      </c>
      <c r="U325" s="8">
        <v>3.6749999999999998</v>
      </c>
      <c r="V325" s="8">
        <v>3.72</v>
      </c>
      <c r="W325" s="8">
        <v>3.7170000000000001</v>
      </c>
      <c r="X325">
        <f t="shared" si="1"/>
        <v>3.7040000000000002</v>
      </c>
      <c r="Y325">
        <f t="shared" si="2"/>
        <v>10.769898560000001</v>
      </c>
      <c r="Z325">
        <v>46.8</v>
      </c>
    </row>
    <row r="326" spans="1:26" x14ac:dyDescent="0.35">
      <c r="A326">
        <v>5</v>
      </c>
      <c r="B326">
        <v>5</v>
      </c>
      <c r="C326">
        <v>1</v>
      </c>
      <c r="D326">
        <v>25</v>
      </c>
      <c r="E326" s="2">
        <v>13</v>
      </c>
      <c r="F326">
        <v>27</v>
      </c>
      <c r="G326">
        <v>1</v>
      </c>
      <c r="H326" t="s">
        <v>187</v>
      </c>
      <c r="I326">
        <v>273</v>
      </c>
      <c r="J326" t="s">
        <v>184</v>
      </c>
      <c r="K326">
        <v>1</v>
      </c>
      <c r="L326" s="5">
        <v>45140</v>
      </c>
      <c r="M326" s="5">
        <v>45147</v>
      </c>
      <c r="N326">
        <v>9.9090000000000007</v>
      </c>
      <c r="O326">
        <v>15</v>
      </c>
      <c r="P326">
        <v>16350000</v>
      </c>
      <c r="Q326">
        <v>1</v>
      </c>
      <c r="R326" t="s">
        <v>186</v>
      </c>
      <c r="S326" s="5">
        <v>45149</v>
      </c>
      <c r="T326" s="5">
        <v>45149</v>
      </c>
      <c r="U326" s="8">
        <v>1.35</v>
      </c>
      <c r="V326" s="8">
        <v>1.4530000000000001</v>
      </c>
      <c r="W326" s="8">
        <v>1.248</v>
      </c>
      <c r="X326">
        <f t="shared" si="1"/>
        <v>1.3503333333333334</v>
      </c>
      <c r="Y326">
        <f t="shared" si="2"/>
        <v>1.4313690872222224</v>
      </c>
      <c r="Z326">
        <v>46.8</v>
      </c>
    </row>
    <row r="327" spans="1:26" x14ac:dyDescent="0.35">
      <c r="A327">
        <v>5</v>
      </c>
      <c r="B327">
        <v>5</v>
      </c>
      <c r="C327">
        <v>2</v>
      </c>
      <c r="D327">
        <v>26</v>
      </c>
      <c r="E327" s="2">
        <v>1</v>
      </c>
      <c r="F327">
        <v>30</v>
      </c>
      <c r="G327">
        <v>10</v>
      </c>
      <c r="H327" t="s">
        <v>49</v>
      </c>
      <c r="I327">
        <v>274</v>
      </c>
      <c r="J327" s="5">
        <v>45121</v>
      </c>
      <c r="K327">
        <v>1</v>
      </c>
      <c r="L327" s="5">
        <v>45140</v>
      </c>
      <c r="M327" s="5">
        <v>45147</v>
      </c>
      <c r="N327">
        <v>9.9090000000000007</v>
      </c>
      <c r="O327">
        <v>15</v>
      </c>
      <c r="P327">
        <v>16350000</v>
      </c>
      <c r="Q327">
        <v>1</v>
      </c>
      <c r="R327" t="s">
        <v>186</v>
      </c>
      <c r="S327" s="5">
        <v>45149</v>
      </c>
      <c r="T327" s="5">
        <v>45149</v>
      </c>
      <c r="U327" s="8">
        <v>3.4940000000000002</v>
      </c>
      <c r="V327" s="8">
        <v>3.8450000000000002</v>
      </c>
      <c r="W327" s="8">
        <v>3.319</v>
      </c>
      <c r="X327">
        <f t="shared" si="1"/>
        <v>3.5526666666666671</v>
      </c>
      <c r="Y327">
        <f t="shared" si="2"/>
        <v>9.907830748888891</v>
      </c>
      <c r="Z327">
        <v>46.8</v>
      </c>
    </row>
    <row r="328" spans="1:26" x14ac:dyDescent="0.35">
      <c r="A328">
        <v>5</v>
      </c>
      <c r="B328">
        <v>5</v>
      </c>
      <c r="C328">
        <v>2</v>
      </c>
      <c r="D328">
        <v>26</v>
      </c>
      <c r="E328" s="2">
        <v>2</v>
      </c>
      <c r="F328">
        <v>30</v>
      </c>
      <c r="G328">
        <v>10</v>
      </c>
      <c r="H328" t="s">
        <v>50</v>
      </c>
      <c r="I328">
        <v>275</v>
      </c>
      <c r="J328" s="5">
        <v>45121</v>
      </c>
      <c r="K328">
        <v>1</v>
      </c>
      <c r="L328" s="5">
        <v>45140</v>
      </c>
      <c r="M328" s="5">
        <v>45147</v>
      </c>
      <c r="N328">
        <v>9.9090000000000007</v>
      </c>
      <c r="O328">
        <v>15</v>
      </c>
      <c r="P328">
        <v>16350000</v>
      </c>
      <c r="Q328">
        <v>1</v>
      </c>
      <c r="R328" t="s">
        <v>186</v>
      </c>
      <c r="S328" s="5">
        <v>45149</v>
      </c>
      <c r="T328" s="5">
        <v>45149</v>
      </c>
      <c r="U328" s="8">
        <v>2.6150000000000002</v>
      </c>
      <c r="V328" s="8">
        <v>2.863</v>
      </c>
      <c r="W328" s="8">
        <v>3.13</v>
      </c>
      <c r="X328">
        <f t="shared" si="1"/>
        <v>2.8693333333333335</v>
      </c>
      <c r="Y328">
        <f t="shared" si="2"/>
        <v>6.4629629155555568</v>
      </c>
      <c r="Z328">
        <v>46.8</v>
      </c>
    </row>
    <row r="329" spans="1:26" x14ac:dyDescent="0.35">
      <c r="A329">
        <v>5</v>
      </c>
      <c r="B329">
        <v>5</v>
      </c>
      <c r="C329">
        <v>2</v>
      </c>
      <c r="D329">
        <v>26</v>
      </c>
      <c r="E329" s="2">
        <v>3</v>
      </c>
      <c r="F329">
        <v>30</v>
      </c>
      <c r="G329">
        <v>10</v>
      </c>
      <c r="H329" t="s">
        <v>51</v>
      </c>
      <c r="I329">
        <v>276</v>
      </c>
      <c r="J329" s="5">
        <v>45121</v>
      </c>
      <c r="K329">
        <v>1</v>
      </c>
      <c r="L329" s="5">
        <v>45140</v>
      </c>
      <c r="M329" s="5">
        <v>45147</v>
      </c>
      <c r="N329">
        <v>9.9090000000000007</v>
      </c>
      <c r="O329">
        <v>15</v>
      </c>
      <c r="P329">
        <v>16350000</v>
      </c>
      <c r="Q329">
        <v>1</v>
      </c>
      <c r="R329" t="s">
        <v>186</v>
      </c>
      <c r="S329" s="5">
        <v>45149</v>
      </c>
      <c r="T329" s="5">
        <v>45149</v>
      </c>
      <c r="U329" s="8">
        <v>5.1429999999999998</v>
      </c>
      <c r="V329" s="8">
        <v>5.1509999999999998</v>
      </c>
      <c r="W329" s="8">
        <v>5.1260000000000003</v>
      </c>
      <c r="X329">
        <f t="shared" si="1"/>
        <v>5.1400000000000006</v>
      </c>
      <c r="Y329">
        <f t="shared" si="2"/>
        <v>20.739386000000007</v>
      </c>
      <c r="Z329">
        <v>46.8</v>
      </c>
    </row>
    <row r="330" spans="1:26" x14ac:dyDescent="0.35">
      <c r="A330">
        <v>5</v>
      </c>
      <c r="B330">
        <v>5</v>
      </c>
      <c r="C330">
        <v>2</v>
      </c>
      <c r="D330">
        <v>26</v>
      </c>
      <c r="E330" s="2">
        <v>4</v>
      </c>
      <c r="F330">
        <v>30</v>
      </c>
      <c r="G330">
        <v>10</v>
      </c>
      <c r="H330" t="s">
        <v>52</v>
      </c>
      <c r="I330">
        <v>277</v>
      </c>
      <c r="J330" s="5">
        <v>45121</v>
      </c>
      <c r="K330">
        <v>1</v>
      </c>
      <c r="L330" s="5">
        <v>45140</v>
      </c>
      <c r="M330" s="5">
        <v>45147</v>
      </c>
      <c r="N330">
        <v>9.9090000000000007</v>
      </c>
      <c r="O330">
        <v>15</v>
      </c>
      <c r="P330">
        <v>16350000</v>
      </c>
      <c r="Q330">
        <v>1</v>
      </c>
      <c r="R330" t="s">
        <v>186</v>
      </c>
      <c r="S330" s="5">
        <v>45149</v>
      </c>
      <c r="T330" s="5">
        <v>45149</v>
      </c>
      <c r="U330" s="8">
        <v>6.5209999999999999</v>
      </c>
      <c r="V330" s="8">
        <v>6.3710000000000004</v>
      </c>
      <c r="W330" s="8">
        <v>6.218</v>
      </c>
      <c r="X330">
        <f t="shared" si="1"/>
        <v>6.37</v>
      </c>
      <c r="Y330">
        <f t="shared" si="2"/>
        <v>31.852866500000001</v>
      </c>
      <c r="Z330">
        <v>46.8</v>
      </c>
    </row>
    <row r="331" spans="1:26" x14ac:dyDescent="0.35">
      <c r="A331">
        <v>5</v>
      </c>
      <c r="B331">
        <v>5</v>
      </c>
      <c r="C331">
        <v>2</v>
      </c>
      <c r="D331">
        <v>26</v>
      </c>
      <c r="E331" s="2">
        <v>5</v>
      </c>
      <c r="F331">
        <v>27</v>
      </c>
      <c r="G331">
        <v>10</v>
      </c>
      <c r="H331" t="s">
        <v>49</v>
      </c>
      <c r="I331">
        <v>278</v>
      </c>
      <c r="J331" s="5">
        <v>45121</v>
      </c>
      <c r="K331">
        <v>1</v>
      </c>
      <c r="L331" s="5">
        <v>45140</v>
      </c>
      <c r="M331" s="5">
        <v>45147</v>
      </c>
      <c r="N331">
        <v>9.9090000000000007</v>
      </c>
      <c r="O331">
        <v>15</v>
      </c>
      <c r="P331">
        <v>16350000</v>
      </c>
      <c r="Q331">
        <v>1</v>
      </c>
      <c r="R331" t="s">
        <v>186</v>
      </c>
      <c r="S331" s="5">
        <v>45149</v>
      </c>
      <c r="T331" s="5">
        <v>45149</v>
      </c>
      <c r="U331" s="8">
        <v>2.6930000000000001</v>
      </c>
      <c r="V331" s="8">
        <v>3.3730000000000002</v>
      </c>
      <c r="W331" s="8">
        <v>2.6909999999999998</v>
      </c>
      <c r="X331">
        <f t="shared" si="1"/>
        <v>2.9190000000000005</v>
      </c>
      <c r="Y331">
        <f t="shared" si="2"/>
        <v>6.688640385000002</v>
      </c>
      <c r="Z331">
        <v>46.8</v>
      </c>
    </row>
    <row r="332" spans="1:26" x14ac:dyDescent="0.35">
      <c r="A332">
        <v>5</v>
      </c>
      <c r="B332">
        <v>5</v>
      </c>
      <c r="C332">
        <v>2</v>
      </c>
      <c r="D332">
        <v>26</v>
      </c>
      <c r="E332" s="2">
        <v>6</v>
      </c>
      <c r="F332">
        <v>27</v>
      </c>
      <c r="G332">
        <v>10</v>
      </c>
      <c r="H332" t="s">
        <v>50</v>
      </c>
      <c r="I332">
        <v>279</v>
      </c>
      <c r="J332" s="5">
        <v>45121</v>
      </c>
      <c r="K332">
        <v>1</v>
      </c>
      <c r="L332" s="5">
        <v>45140</v>
      </c>
      <c r="M332" s="5">
        <v>45147</v>
      </c>
      <c r="N332">
        <v>9.9090000000000007</v>
      </c>
      <c r="O332">
        <v>15</v>
      </c>
      <c r="P332">
        <v>16350000</v>
      </c>
      <c r="Q332">
        <v>1</v>
      </c>
      <c r="R332" t="s">
        <v>186</v>
      </c>
      <c r="S332" s="5">
        <v>45149</v>
      </c>
      <c r="T332" s="5">
        <v>45149</v>
      </c>
      <c r="U332" s="8">
        <v>2.5640000000000001</v>
      </c>
      <c r="V332" s="8">
        <v>2.9489999999999998</v>
      </c>
      <c r="W332" s="8">
        <v>2.67</v>
      </c>
      <c r="X332">
        <f t="shared" si="1"/>
        <v>2.7276666666666665</v>
      </c>
      <c r="Y332">
        <f t="shared" si="2"/>
        <v>5.8405298738888884</v>
      </c>
      <c r="Z332">
        <v>46.8</v>
      </c>
    </row>
    <row r="333" spans="1:26" x14ac:dyDescent="0.35">
      <c r="A333">
        <v>5</v>
      </c>
      <c r="B333">
        <v>5</v>
      </c>
      <c r="C333">
        <v>2</v>
      </c>
      <c r="D333">
        <v>26</v>
      </c>
      <c r="E333" s="2">
        <v>7</v>
      </c>
      <c r="F333">
        <v>27</v>
      </c>
      <c r="G333">
        <v>10</v>
      </c>
      <c r="H333" t="s">
        <v>51</v>
      </c>
      <c r="I333">
        <v>280</v>
      </c>
      <c r="J333" s="5">
        <v>45121</v>
      </c>
      <c r="K333">
        <v>1</v>
      </c>
      <c r="L333" s="5">
        <v>45140</v>
      </c>
      <c r="M333" s="5">
        <v>45147</v>
      </c>
      <c r="N333">
        <v>9.9090000000000007</v>
      </c>
      <c r="O333">
        <v>15</v>
      </c>
      <c r="P333">
        <v>16350000</v>
      </c>
      <c r="Q333">
        <v>1</v>
      </c>
      <c r="R333" t="s">
        <v>186</v>
      </c>
      <c r="S333" s="5">
        <v>45149</v>
      </c>
      <c r="T333" s="5">
        <v>45149</v>
      </c>
      <c r="U333" s="8">
        <v>6.7889999999999997</v>
      </c>
      <c r="V333" s="8">
        <v>6.6970000000000001</v>
      </c>
      <c r="W333" s="8">
        <v>6.6669999999999998</v>
      </c>
      <c r="X333">
        <f t="shared" si="1"/>
        <v>6.7176666666666662</v>
      </c>
      <c r="Y333">
        <f t="shared" si="2"/>
        <v>35.424730673888888</v>
      </c>
      <c r="Z333">
        <v>46.8</v>
      </c>
    </row>
    <row r="334" spans="1:26" x14ac:dyDescent="0.35">
      <c r="A334">
        <v>5</v>
      </c>
      <c r="B334">
        <v>5</v>
      </c>
      <c r="C334">
        <v>2</v>
      </c>
      <c r="D334">
        <v>26</v>
      </c>
      <c r="E334" s="2">
        <v>8</v>
      </c>
      <c r="F334">
        <v>32</v>
      </c>
      <c r="G334">
        <v>10</v>
      </c>
      <c r="H334" t="s">
        <v>49</v>
      </c>
      <c r="I334">
        <v>281</v>
      </c>
      <c r="J334" s="5">
        <v>45122</v>
      </c>
      <c r="K334">
        <v>1</v>
      </c>
      <c r="L334" s="5">
        <v>45140</v>
      </c>
      <c r="M334" s="5">
        <v>45147</v>
      </c>
      <c r="N334">
        <v>9.9090000000000007</v>
      </c>
      <c r="O334">
        <v>15</v>
      </c>
      <c r="P334">
        <v>16350000</v>
      </c>
      <c r="Q334">
        <v>1</v>
      </c>
      <c r="R334" t="s">
        <v>186</v>
      </c>
      <c r="S334" s="5">
        <v>45149</v>
      </c>
      <c r="T334" s="5">
        <v>45149</v>
      </c>
      <c r="U334" s="8">
        <v>1.867</v>
      </c>
      <c r="V334" s="8">
        <v>2.1120000000000001</v>
      </c>
      <c r="W334" s="8">
        <v>1.722</v>
      </c>
      <c r="X334">
        <f t="shared" si="1"/>
        <v>1.9003333333333334</v>
      </c>
      <c r="Y334">
        <f t="shared" si="2"/>
        <v>2.8348444205555561</v>
      </c>
      <c r="Z334">
        <v>46.8</v>
      </c>
    </row>
    <row r="335" spans="1:26" x14ac:dyDescent="0.35">
      <c r="A335">
        <v>5</v>
      </c>
      <c r="B335">
        <v>5</v>
      </c>
      <c r="C335">
        <v>2</v>
      </c>
      <c r="D335">
        <v>26</v>
      </c>
      <c r="E335" s="2">
        <v>9</v>
      </c>
      <c r="F335">
        <v>27</v>
      </c>
      <c r="G335">
        <v>5</v>
      </c>
      <c r="H335" t="s">
        <v>51</v>
      </c>
      <c r="I335">
        <v>282</v>
      </c>
      <c r="J335" s="5">
        <v>45122</v>
      </c>
      <c r="K335">
        <v>1</v>
      </c>
      <c r="L335" s="5">
        <v>45140</v>
      </c>
      <c r="M335" s="5">
        <v>45147</v>
      </c>
      <c r="N335">
        <v>9.9090000000000007</v>
      </c>
      <c r="O335">
        <v>15</v>
      </c>
      <c r="P335">
        <v>16350000</v>
      </c>
      <c r="Q335">
        <v>1</v>
      </c>
      <c r="R335" t="s">
        <v>186</v>
      </c>
      <c r="S335" s="5">
        <v>45149</v>
      </c>
      <c r="T335" s="5">
        <v>45149</v>
      </c>
      <c r="U335" s="8">
        <v>4.8390000000000004</v>
      </c>
      <c r="V335" s="8">
        <v>4.1420000000000003</v>
      </c>
      <c r="W335" s="8">
        <v>3.9460000000000002</v>
      </c>
      <c r="X335">
        <f t="shared" si="1"/>
        <v>4.3090000000000002</v>
      </c>
      <c r="Y335">
        <f t="shared" si="2"/>
        <v>14.575472585000002</v>
      </c>
      <c r="Z335">
        <v>46.8</v>
      </c>
    </row>
    <row r="336" spans="1:26" x14ac:dyDescent="0.35">
      <c r="A336">
        <v>5</v>
      </c>
      <c r="B336">
        <v>5</v>
      </c>
      <c r="C336">
        <v>2</v>
      </c>
      <c r="D336">
        <v>26</v>
      </c>
      <c r="E336" s="2">
        <v>10</v>
      </c>
      <c r="F336">
        <v>27</v>
      </c>
      <c r="G336">
        <v>5</v>
      </c>
      <c r="H336" t="s">
        <v>50</v>
      </c>
      <c r="I336">
        <v>283</v>
      </c>
      <c r="J336" s="5">
        <v>45122</v>
      </c>
      <c r="K336">
        <v>1</v>
      </c>
      <c r="L336" s="5">
        <v>45140</v>
      </c>
      <c r="M336" s="5">
        <v>45147</v>
      </c>
      <c r="N336">
        <v>9.9090000000000007</v>
      </c>
      <c r="O336">
        <v>15</v>
      </c>
      <c r="P336">
        <v>16350000</v>
      </c>
      <c r="Q336">
        <v>1</v>
      </c>
      <c r="R336" t="s">
        <v>186</v>
      </c>
      <c r="S336" s="5">
        <v>45149</v>
      </c>
      <c r="T336" s="5">
        <v>45149</v>
      </c>
      <c r="U336" s="8">
        <v>2.5329999999999999</v>
      </c>
      <c r="V336" s="8">
        <v>2.714</v>
      </c>
      <c r="W336" s="8">
        <v>1.915</v>
      </c>
      <c r="X336">
        <f t="shared" si="1"/>
        <v>2.3873333333333333</v>
      </c>
      <c r="Y336">
        <f t="shared" si="2"/>
        <v>4.473997948888889</v>
      </c>
      <c r="Z336">
        <v>46.8</v>
      </c>
    </row>
    <row r="337" spans="1:26" x14ac:dyDescent="0.35">
      <c r="A337">
        <v>5</v>
      </c>
      <c r="B337">
        <v>5</v>
      </c>
      <c r="C337">
        <v>2</v>
      </c>
      <c r="D337">
        <v>26</v>
      </c>
      <c r="E337" s="2">
        <v>11</v>
      </c>
      <c r="F337">
        <v>32</v>
      </c>
      <c r="G337">
        <v>10</v>
      </c>
      <c r="H337" t="s">
        <v>52</v>
      </c>
      <c r="I337">
        <v>284</v>
      </c>
      <c r="J337" s="5">
        <v>45126</v>
      </c>
      <c r="K337">
        <v>1</v>
      </c>
      <c r="L337" s="5">
        <v>45140</v>
      </c>
      <c r="M337" s="5">
        <v>45147</v>
      </c>
      <c r="N337">
        <v>9.9090000000000007</v>
      </c>
      <c r="O337">
        <v>15</v>
      </c>
      <c r="P337">
        <v>16350000</v>
      </c>
      <c r="Q337">
        <v>1</v>
      </c>
      <c r="R337" t="s">
        <v>186</v>
      </c>
      <c r="S337" s="5">
        <v>45149</v>
      </c>
      <c r="T337" s="5">
        <v>45149</v>
      </c>
      <c r="U337" s="8">
        <v>2.44</v>
      </c>
      <c r="V337" s="8">
        <v>3.149</v>
      </c>
      <c r="W337" s="8">
        <v>3.8519999999999999</v>
      </c>
      <c r="X337">
        <f t="shared" si="1"/>
        <v>3.1470000000000002</v>
      </c>
      <c r="Y337">
        <f t="shared" si="2"/>
        <v>7.7743330650000013</v>
      </c>
      <c r="Z337">
        <v>46.8</v>
      </c>
    </row>
    <row r="338" spans="1:26" x14ac:dyDescent="0.35">
      <c r="A338">
        <v>5</v>
      </c>
      <c r="B338">
        <v>5</v>
      </c>
      <c r="C338">
        <v>2</v>
      </c>
      <c r="D338">
        <v>26</v>
      </c>
      <c r="E338" s="2">
        <v>12</v>
      </c>
      <c r="F338">
        <v>32</v>
      </c>
      <c r="G338">
        <v>10</v>
      </c>
      <c r="H338" t="s">
        <v>50</v>
      </c>
      <c r="I338">
        <v>285</v>
      </c>
      <c r="J338" s="5">
        <v>45126</v>
      </c>
      <c r="K338">
        <v>1</v>
      </c>
      <c r="L338" s="5">
        <v>45140</v>
      </c>
      <c r="M338" s="5">
        <v>45147</v>
      </c>
      <c r="N338">
        <v>9.9090000000000007</v>
      </c>
      <c r="O338">
        <v>15</v>
      </c>
      <c r="P338">
        <v>16350000</v>
      </c>
      <c r="Q338">
        <v>1</v>
      </c>
      <c r="R338" t="s">
        <v>186</v>
      </c>
      <c r="S338" s="5">
        <v>45149</v>
      </c>
      <c r="T338" s="5">
        <v>45149</v>
      </c>
      <c r="U338" s="8">
        <v>3.0579999999999998</v>
      </c>
      <c r="V338" s="8">
        <v>3.1230000000000002</v>
      </c>
      <c r="W338" s="8">
        <v>2.9710000000000001</v>
      </c>
      <c r="X338">
        <f t="shared" si="1"/>
        <v>3.0506666666666669</v>
      </c>
      <c r="Y338">
        <f t="shared" si="2"/>
        <v>7.3056551822222238</v>
      </c>
      <c r="Z338">
        <v>46.8</v>
      </c>
    </row>
    <row r="339" spans="1:26" x14ac:dyDescent="0.35">
      <c r="A339">
        <v>5</v>
      </c>
      <c r="B339">
        <v>5</v>
      </c>
      <c r="C339">
        <v>2</v>
      </c>
      <c r="D339">
        <v>26</v>
      </c>
      <c r="E339" s="2">
        <v>13</v>
      </c>
      <c r="F339">
        <v>27</v>
      </c>
      <c r="G339">
        <v>1</v>
      </c>
      <c r="H339" t="s">
        <v>187</v>
      </c>
      <c r="I339">
        <v>286</v>
      </c>
      <c r="J339" t="s">
        <v>184</v>
      </c>
      <c r="K339">
        <v>1</v>
      </c>
      <c r="L339" s="5">
        <v>45140</v>
      </c>
      <c r="M339" s="5">
        <v>45147</v>
      </c>
      <c r="N339">
        <v>9.9090000000000007</v>
      </c>
      <c r="O339">
        <v>15</v>
      </c>
      <c r="P339">
        <v>16350000</v>
      </c>
      <c r="Q339">
        <v>1</v>
      </c>
      <c r="R339" t="s">
        <v>186</v>
      </c>
      <c r="S339" s="5">
        <v>45149</v>
      </c>
      <c r="T339" s="5">
        <v>45149</v>
      </c>
      <c r="U339" s="8">
        <v>1.758</v>
      </c>
      <c r="V339" s="8">
        <v>1.4119999999999999</v>
      </c>
      <c r="W339" s="8">
        <v>1.617</v>
      </c>
      <c r="X339">
        <f t="shared" si="1"/>
        <v>1.5956666666666666</v>
      </c>
      <c r="Y339">
        <f t="shared" si="2"/>
        <v>1.9987294072222219</v>
      </c>
      <c r="Z339">
        <v>46.8</v>
      </c>
    </row>
    <row r="340" spans="1:26" x14ac:dyDescent="0.35">
      <c r="A340">
        <v>5</v>
      </c>
      <c r="B340">
        <v>5</v>
      </c>
      <c r="C340">
        <v>3</v>
      </c>
      <c r="D340">
        <v>27</v>
      </c>
      <c r="E340" s="2">
        <v>1</v>
      </c>
      <c r="F340">
        <v>32</v>
      </c>
      <c r="G340">
        <v>10</v>
      </c>
      <c r="H340" t="s">
        <v>52</v>
      </c>
      <c r="I340">
        <v>287</v>
      </c>
      <c r="J340" s="5">
        <v>45121</v>
      </c>
      <c r="K340">
        <v>1</v>
      </c>
      <c r="L340" s="5">
        <v>45140</v>
      </c>
      <c r="M340" s="5">
        <v>45147</v>
      </c>
      <c r="N340">
        <v>9.9090000000000007</v>
      </c>
      <c r="O340">
        <v>15</v>
      </c>
      <c r="P340">
        <v>16350000</v>
      </c>
      <c r="Q340">
        <v>1</v>
      </c>
      <c r="R340" t="s">
        <v>186</v>
      </c>
      <c r="S340" s="5">
        <v>45149</v>
      </c>
      <c r="T340" s="5">
        <v>45149</v>
      </c>
      <c r="U340" s="8">
        <v>3.718</v>
      </c>
      <c r="V340" s="8">
        <v>2.8919999999999999</v>
      </c>
      <c r="W340" s="8">
        <v>2.73</v>
      </c>
      <c r="X340">
        <f t="shared" si="1"/>
        <v>3.1133333333333333</v>
      </c>
      <c r="Y340">
        <f t="shared" si="2"/>
        <v>7.6088828888888891</v>
      </c>
      <c r="Z340">
        <v>46.8</v>
      </c>
    </row>
    <row r="341" spans="1:26" x14ac:dyDescent="0.35">
      <c r="A341">
        <v>5</v>
      </c>
      <c r="B341">
        <v>5</v>
      </c>
      <c r="C341">
        <v>3</v>
      </c>
      <c r="D341">
        <v>27</v>
      </c>
      <c r="E341" s="2">
        <v>2</v>
      </c>
      <c r="F341">
        <v>32</v>
      </c>
      <c r="G341">
        <v>10</v>
      </c>
      <c r="H341" t="s">
        <v>51</v>
      </c>
      <c r="I341">
        <v>288</v>
      </c>
      <c r="J341" s="5">
        <v>45122</v>
      </c>
      <c r="K341">
        <v>1</v>
      </c>
      <c r="L341" s="5">
        <v>45140</v>
      </c>
      <c r="M341" s="5">
        <v>45147</v>
      </c>
      <c r="N341">
        <v>9.9090000000000007</v>
      </c>
      <c r="O341">
        <v>15</v>
      </c>
      <c r="P341">
        <v>16350000</v>
      </c>
      <c r="Q341">
        <v>1</v>
      </c>
      <c r="R341" t="s">
        <v>186</v>
      </c>
      <c r="S341" s="5">
        <v>45149</v>
      </c>
      <c r="T341" s="5">
        <v>45149</v>
      </c>
      <c r="U341" s="8">
        <v>1.629</v>
      </c>
      <c r="V341" s="8">
        <v>1.5680000000000001</v>
      </c>
      <c r="W341" s="8">
        <v>1.6539999999999999</v>
      </c>
      <c r="X341">
        <f t="shared" si="1"/>
        <v>1.617</v>
      </c>
      <c r="Y341">
        <f t="shared" si="2"/>
        <v>2.052530865</v>
      </c>
      <c r="Z341">
        <v>46.8</v>
      </c>
    </row>
    <row r="342" spans="1:26" x14ac:dyDescent="0.35">
      <c r="A342">
        <v>5</v>
      </c>
      <c r="B342">
        <v>5</v>
      </c>
      <c r="C342">
        <v>3</v>
      </c>
      <c r="D342">
        <v>27</v>
      </c>
      <c r="E342" s="2">
        <v>3</v>
      </c>
      <c r="F342">
        <v>27</v>
      </c>
      <c r="G342">
        <v>10</v>
      </c>
      <c r="H342" t="s">
        <v>49</v>
      </c>
      <c r="I342">
        <v>289</v>
      </c>
      <c r="J342" s="5">
        <v>45122</v>
      </c>
      <c r="K342">
        <v>1</v>
      </c>
      <c r="L342" s="5">
        <v>45140</v>
      </c>
      <c r="M342" s="5">
        <v>45147</v>
      </c>
      <c r="N342">
        <v>9.9090000000000007</v>
      </c>
      <c r="O342">
        <v>15</v>
      </c>
      <c r="P342">
        <v>16350000</v>
      </c>
      <c r="Q342">
        <v>1</v>
      </c>
      <c r="R342" t="s">
        <v>186</v>
      </c>
      <c r="S342" s="5">
        <v>45149</v>
      </c>
      <c r="T342" s="5">
        <v>45149</v>
      </c>
      <c r="U342" s="8">
        <v>1.77</v>
      </c>
      <c r="V342" s="8">
        <v>2.2709999999999999</v>
      </c>
      <c r="W342" s="8">
        <v>1.9930000000000001</v>
      </c>
      <c r="X342">
        <f t="shared" si="1"/>
        <v>2.0113333333333334</v>
      </c>
      <c r="Y342">
        <f t="shared" si="2"/>
        <v>3.1756874955555556</v>
      </c>
      <c r="Z342">
        <v>46.8</v>
      </c>
    </row>
    <row r="343" spans="1:26" x14ac:dyDescent="0.35">
      <c r="A343">
        <v>5</v>
      </c>
      <c r="B343">
        <v>5</v>
      </c>
      <c r="C343">
        <v>3</v>
      </c>
      <c r="D343">
        <v>27</v>
      </c>
      <c r="E343" s="2">
        <v>4</v>
      </c>
      <c r="F343">
        <v>27</v>
      </c>
      <c r="G343">
        <v>10</v>
      </c>
      <c r="H343" t="s">
        <v>50</v>
      </c>
      <c r="I343">
        <v>290</v>
      </c>
      <c r="J343" s="5">
        <v>45122</v>
      </c>
      <c r="K343">
        <v>1</v>
      </c>
      <c r="L343" s="5">
        <v>45140</v>
      </c>
      <c r="M343" s="5">
        <v>45147</v>
      </c>
      <c r="N343">
        <v>9.9090000000000007</v>
      </c>
      <c r="O343">
        <v>15</v>
      </c>
      <c r="P343">
        <v>16350000</v>
      </c>
      <c r="Q343">
        <v>1</v>
      </c>
      <c r="R343" t="s">
        <v>186</v>
      </c>
      <c r="S343" s="5">
        <v>45149</v>
      </c>
      <c r="T343" s="5">
        <v>45149</v>
      </c>
      <c r="U343" s="8">
        <v>2.7559999999999998</v>
      </c>
      <c r="V343" s="8">
        <v>3.26</v>
      </c>
      <c r="W343" s="8">
        <v>2.8</v>
      </c>
      <c r="X343">
        <f t="shared" si="1"/>
        <v>2.9386666666666663</v>
      </c>
      <c r="Y343">
        <f t="shared" si="2"/>
        <v>6.7790729955555538</v>
      </c>
      <c r="Z343">
        <v>46.8</v>
      </c>
    </row>
    <row r="344" spans="1:26" x14ac:dyDescent="0.35">
      <c r="A344">
        <v>5</v>
      </c>
      <c r="B344">
        <v>5</v>
      </c>
      <c r="C344">
        <v>3</v>
      </c>
      <c r="D344">
        <v>27</v>
      </c>
      <c r="E344" s="2">
        <v>5</v>
      </c>
      <c r="F344">
        <v>27</v>
      </c>
      <c r="G344">
        <v>10</v>
      </c>
      <c r="H344" t="s">
        <v>51</v>
      </c>
      <c r="I344">
        <v>291</v>
      </c>
      <c r="J344" s="5">
        <v>45122</v>
      </c>
      <c r="K344">
        <v>1</v>
      </c>
      <c r="L344" s="5">
        <v>45140</v>
      </c>
      <c r="M344" s="5">
        <v>45147</v>
      </c>
      <c r="N344">
        <v>9.9090000000000007</v>
      </c>
      <c r="O344">
        <v>15</v>
      </c>
      <c r="P344">
        <v>16350000</v>
      </c>
      <c r="Q344">
        <v>1</v>
      </c>
      <c r="R344" t="s">
        <v>186</v>
      </c>
      <c r="S344" s="5">
        <v>45149</v>
      </c>
      <c r="T344" s="5">
        <v>45149</v>
      </c>
      <c r="U344" s="8">
        <v>1.357</v>
      </c>
      <c r="V344" s="8">
        <v>1.5009999999999999</v>
      </c>
      <c r="W344" s="8">
        <v>1.5469999999999999</v>
      </c>
      <c r="X344">
        <f t="shared" si="1"/>
        <v>1.468333333333333</v>
      </c>
      <c r="Y344">
        <f t="shared" si="2"/>
        <v>1.6924621805555549</v>
      </c>
      <c r="Z344">
        <v>46.8</v>
      </c>
    </row>
    <row r="345" spans="1:26" x14ac:dyDescent="0.35">
      <c r="A345">
        <v>5</v>
      </c>
      <c r="B345">
        <v>5</v>
      </c>
      <c r="C345">
        <v>3</v>
      </c>
      <c r="D345">
        <v>27</v>
      </c>
      <c r="E345" s="2">
        <v>6</v>
      </c>
      <c r="F345">
        <v>30</v>
      </c>
      <c r="G345">
        <v>10</v>
      </c>
      <c r="H345" t="s">
        <v>51</v>
      </c>
      <c r="I345">
        <v>292</v>
      </c>
      <c r="J345" s="5">
        <v>45122</v>
      </c>
      <c r="K345">
        <v>1</v>
      </c>
      <c r="L345" s="5">
        <v>45140</v>
      </c>
      <c r="M345" s="5">
        <v>45147</v>
      </c>
      <c r="N345">
        <v>9.9090000000000007</v>
      </c>
      <c r="O345">
        <v>15</v>
      </c>
      <c r="P345">
        <v>16350000</v>
      </c>
      <c r="Q345">
        <v>1</v>
      </c>
      <c r="R345" t="s">
        <v>186</v>
      </c>
      <c r="S345" s="5">
        <v>45149</v>
      </c>
      <c r="T345" s="5">
        <v>45149</v>
      </c>
      <c r="U345" s="8">
        <v>7.0090000000000003</v>
      </c>
      <c r="V345" s="8">
        <v>6.9249999999999998</v>
      </c>
      <c r="W345" s="8">
        <v>7.1689999999999996</v>
      </c>
      <c r="X345">
        <f t="shared" si="1"/>
        <v>7.0343333333333335</v>
      </c>
      <c r="Y345">
        <f t="shared" si="2"/>
        <v>38.843248673888894</v>
      </c>
      <c r="Z345">
        <v>46.8</v>
      </c>
    </row>
    <row r="346" spans="1:26" x14ac:dyDescent="0.35">
      <c r="A346">
        <v>5</v>
      </c>
      <c r="B346">
        <v>5</v>
      </c>
      <c r="C346">
        <v>3</v>
      </c>
      <c r="D346">
        <v>27</v>
      </c>
      <c r="E346" s="2">
        <v>7</v>
      </c>
      <c r="F346">
        <v>30</v>
      </c>
      <c r="G346">
        <v>10</v>
      </c>
      <c r="H346" t="s">
        <v>50</v>
      </c>
      <c r="I346">
        <v>293</v>
      </c>
      <c r="J346" s="5">
        <v>45122</v>
      </c>
      <c r="K346">
        <v>1</v>
      </c>
      <c r="L346" s="5">
        <v>45140</v>
      </c>
      <c r="M346" s="5">
        <v>45147</v>
      </c>
      <c r="N346">
        <v>9.9090000000000007</v>
      </c>
      <c r="O346">
        <v>15</v>
      </c>
      <c r="P346">
        <v>16350000</v>
      </c>
      <c r="Q346">
        <v>1</v>
      </c>
      <c r="R346" t="s">
        <v>186</v>
      </c>
      <c r="S346" s="5">
        <v>45149</v>
      </c>
      <c r="T346" s="5">
        <v>45149</v>
      </c>
      <c r="U346" s="8">
        <v>1.2390000000000001</v>
      </c>
      <c r="V346" s="8">
        <v>1.264</v>
      </c>
      <c r="W346" s="8">
        <v>1.224</v>
      </c>
      <c r="X346">
        <f t="shared" si="1"/>
        <v>1.2423333333333335</v>
      </c>
      <c r="Y346">
        <f t="shared" si="2"/>
        <v>1.2115628072222226</v>
      </c>
      <c r="Z346">
        <v>46.8</v>
      </c>
    </row>
    <row r="347" spans="1:26" x14ac:dyDescent="0.35">
      <c r="A347">
        <v>5</v>
      </c>
      <c r="B347">
        <v>5</v>
      </c>
      <c r="C347">
        <v>3</v>
      </c>
      <c r="D347">
        <v>27</v>
      </c>
      <c r="E347" s="2">
        <v>8</v>
      </c>
      <c r="F347">
        <v>30</v>
      </c>
      <c r="G347">
        <v>10</v>
      </c>
      <c r="H347" t="s">
        <v>49</v>
      </c>
      <c r="I347">
        <v>294</v>
      </c>
      <c r="J347" s="5">
        <v>45122</v>
      </c>
      <c r="K347">
        <v>1</v>
      </c>
      <c r="L347" s="5">
        <v>45140</v>
      </c>
      <c r="M347" s="5">
        <v>45147</v>
      </c>
      <c r="N347">
        <v>9.9090000000000007</v>
      </c>
      <c r="O347">
        <v>15</v>
      </c>
      <c r="P347">
        <v>16350000</v>
      </c>
      <c r="Q347">
        <v>1</v>
      </c>
      <c r="R347" t="s">
        <v>186</v>
      </c>
      <c r="S347" s="5">
        <v>45149</v>
      </c>
      <c r="T347" s="5">
        <v>45149</v>
      </c>
      <c r="U347" s="8">
        <v>3.173</v>
      </c>
      <c r="V347" s="8">
        <v>2.91</v>
      </c>
      <c r="W347" s="8">
        <v>2.98</v>
      </c>
      <c r="X347">
        <f t="shared" si="1"/>
        <v>3.0210000000000004</v>
      </c>
      <c r="Y347">
        <f t="shared" si="2"/>
        <v>7.1642561850000019</v>
      </c>
      <c r="Z347">
        <v>46.8</v>
      </c>
    </row>
    <row r="348" spans="1:26" x14ac:dyDescent="0.35">
      <c r="A348">
        <v>5</v>
      </c>
      <c r="B348">
        <v>5</v>
      </c>
      <c r="C348">
        <v>3</v>
      </c>
      <c r="D348">
        <v>27</v>
      </c>
      <c r="E348" s="2">
        <v>9</v>
      </c>
      <c r="F348">
        <v>27</v>
      </c>
      <c r="G348">
        <v>1</v>
      </c>
      <c r="H348" t="s">
        <v>52</v>
      </c>
      <c r="I348">
        <v>295</v>
      </c>
      <c r="J348" s="5">
        <v>45126</v>
      </c>
      <c r="K348">
        <v>1</v>
      </c>
      <c r="L348" s="5">
        <v>45140</v>
      </c>
      <c r="M348" s="5">
        <v>45147</v>
      </c>
      <c r="N348">
        <v>9.9090000000000007</v>
      </c>
      <c r="O348">
        <v>15</v>
      </c>
      <c r="P348">
        <v>16350000</v>
      </c>
      <c r="Q348">
        <v>1</v>
      </c>
      <c r="R348" t="s">
        <v>186</v>
      </c>
      <c r="S348" s="5">
        <v>45149</v>
      </c>
      <c r="T348" s="5">
        <v>45149</v>
      </c>
      <c r="U348" s="8">
        <v>3.3610000000000002</v>
      </c>
      <c r="V348" s="8">
        <v>4.3159999999999998</v>
      </c>
      <c r="W348" s="8">
        <v>3.3679999999999999</v>
      </c>
      <c r="X348">
        <f t="shared" si="1"/>
        <v>3.6816666666666666</v>
      </c>
      <c r="Y348">
        <f t="shared" si="2"/>
        <v>10.64041551388889</v>
      </c>
      <c r="Z348">
        <v>46.8</v>
      </c>
    </row>
    <row r="349" spans="1:26" x14ac:dyDescent="0.35">
      <c r="A349">
        <v>5</v>
      </c>
      <c r="B349">
        <v>5</v>
      </c>
      <c r="C349">
        <v>3</v>
      </c>
      <c r="D349">
        <v>27</v>
      </c>
      <c r="E349" s="2">
        <v>10</v>
      </c>
      <c r="F349">
        <v>30</v>
      </c>
      <c r="G349">
        <v>1</v>
      </c>
      <c r="H349" t="s">
        <v>52</v>
      </c>
      <c r="I349">
        <v>296</v>
      </c>
      <c r="J349" s="5">
        <v>45142</v>
      </c>
      <c r="K349">
        <v>1</v>
      </c>
      <c r="L349" s="5">
        <v>45140</v>
      </c>
      <c r="M349" s="5">
        <v>45147</v>
      </c>
      <c r="N349">
        <v>9.9090000000000007</v>
      </c>
      <c r="O349">
        <v>15</v>
      </c>
      <c r="P349">
        <v>16350000</v>
      </c>
      <c r="Q349">
        <v>1</v>
      </c>
      <c r="R349" t="s">
        <v>186</v>
      </c>
      <c r="S349" s="5">
        <v>45149</v>
      </c>
      <c r="T349" s="5">
        <v>45149</v>
      </c>
      <c r="U349" s="8">
        <v>3.0790000000000002</v>
      </c>
      <c r="V349" s="8">
        <v>3.0990000000000002</v>
      </c>
      <c r="W349" s="8">
        <v>2.48</v>
      </c>
      <c r="X349">
        <f t="shared" si="1"/>
        <v>2.8860000000000006</v>
      </c>
      <c r="Y349">
        <f t="shared" si="2"/>
        <v>6.5382618600000031</v>
      </c>
      <c r="Z349">
        <v>46.8</v>
      </c>
    </row>
    <row r="350" spans="1:26" x14ac:dyDescent="0.35">
      <c r="A350">
        <v>5</v>
      </c>
      <c r="B350">
        <v>5</v>
      </c>
      <c r="C350">
        <v>3</v>
      </c>
      <c r="D350">
        <v>27</v>
      </c>
      <c r="E350" s="2">
        <v>11</v>
      </c>
      <c r="F350">
        <v>30</v>
      </c>
      <c r="G350">
        <v>1</v>
      </c>
      <c r="H350" t="s">
        <v>50</v>
      </c>
      <c r="I350">
        <v>297</v>
      </c>
      <c r="J350" s="5">
        <v>45142</v>
      </c>
      <c r="K350">
        <v>1</v>
      </c>
      <c r="L350" s="5">
        <v>45140</v>
      </c>
      <c r="M350" s="5">
        <v>45147</v>
      </c>
      <c r="N350">
        <v>9.9090000000000007</v>
      </c>
      <c r="O350">
        <v>15</v>
      </c>
      <c r="P350">
        <v>16350000</v>
      </c>
      <c r="Q350">
        <v>1</v>
      </c>
      <c r="R350" t="s">
        <v>186</v>
      </c>
      <c r="S350" s="5">
        <v>45149</v>
      </c>
      <c r="T350" s="5">
        <v>45149</v>
      </c>
      <c r="U350" s="8">
        <v>2.7080000000000002</v>
      </c>
      <c r="V350" s="8">
        <v>2.036</v>
      </c>
      <c r="W350" s="8">
        <v>1.9450000000000001</v>
      </c>
      <c r="X350">
        <f t="shared" si="1"/>
        <v>2.2296666666666667</v>
      </c>
      <c r="Y350">
        <f t="shared" si="2"/>
        <v>3.9025595538888895</v>
      </c>
      <c r="Z350">
        <v>46.8</v>
      </c>
    </row>
    <row r="351" spans="1:26" x14ac:dyDescent="0.35">
      <c r="A351">
        <v>5</v>
      </c>
      <c r="B351">
        <v>5</v>
      </c>
      <c r="C351">
        <v>3</v>
      </c>
      <c r="D351">
        <v>27</v>
      </c>
      <c r="E351" s="2">
        <v>12</v>
      </c>
      <c r="F351">
        <v>32</v>
      </c>
      <c r="G351">
        <v>15</v>
      </c>
      <c r="H351" t="s">
        <v>52</v>
      </c>
      <c r="I351">
        <v>298</v>
      </c>
      <c r="J351" s="5">
        <v>45142</v>
      </c>
      <c r="K351">
        <v>1</v>
      </c>
      <c r="L351" s="5">
        <v>45140</v>
      </c>
      <c r="M351" s="5">
        <v>45147</v>
      </c>
      <c r="N351">
        <v>9.9090000000000007</v>
      </c>
      <c r="O351">
        <v>15</v>
      </c>
      <c r="P351">
        <v>16350000</v>
      </c>
      <c r="Q351">
        <v>1</v>
      </c>
      <c r="R351" t="s">
        <v>186</v>
      </c>
      <c r="S351" s="5">
        <v>45149</v>
      </c>
      <c r="T351" s="5">
        <v>45149</v>
      </c>
      <c r="U351" s="8">
        <v>3.9430000000000001</v>
      </c>
      <c r="V351" s="8">
        <v>4.4690000000000003</v>
      </c>
      <c r="W351" s="8">
        <v>3.7949999999999999</v>
      </c>
      <c r="X351">
        <f t="shared" si="1"/>
        <v>4.069</v>
      </c>
      <c r="Y351">
        <f t="shared" si="2"/>
        <v>12.997057385</v>
      </c>
      <c r="Z351">
        <v>46.8</v>
      </c>
    </row>
    <row r="352" spans="1:26" x14ac:dyDescent="0.35">
      <c r="A352">
        <v>5</v>
      </c>
      <c r="B352">
        <v>5</v>
      </c>
      <c r="C352">
        <v>3</v>
      </c>
      <c r="D352">
        <v>27</v>
      </c>
      <c r="E352" s="2">
        <v>13</v>
      </c>
      <c r="F352">
        <v>27</v>
      </c>
      <c r="G352">
        <v>1</v>
      </c>
      <c r="H352" t="s">
        <v>187</v>
      </c>
      <c r="I352">
        <v>299</v>
      </c>
      <c r="J352" t="s">
        <v>184</v>
      </c>
      <c r="K352">
        <v>1</v>
      </c>
      <c r="L352" s="5">
        <v>45140</v>
      </c>
      <c r="M352" s="5">
        <v>45147</v>
      </c>
      <c r="N352">
        <v>9.9090000000000007</v>
      </c>
      <c r="O352">
        <v>15</v>
      </c>
      <c r="P352">
        <v>16350000</v>
      </c>
      <c r="Q352">
        <v>1</v>
      </c>
      <c r="R352" t="s">
        <v>186</v>
      </c>
      <c r="S352" s="5">
        <v>45149</v>
      </c>
      <c r="T352" s="5">
        <v>45149</v>
      </c>
      <c r="U352" s="8">
        <v>1.4770000000000001</v>
      </c>
      <c r="V352" s="8">
        <v>1.413</v>
      </c>
      <c r="W352" s="8">
        <v>1.4279999999999999</v>
      </c>
      <c r="X352">
        <f t="shared" si="1"/>
        <v>1.4393333333333331</v>
      </c>
      <c r="Y352">
        <f t="shared" si="2"/>
        <v>1.6262691488888883</v>
      </c>
      <c r="Z352">
        <v>46.8</v>
      </c>
    </row>
    <row r="353" spans="1:26" x14ac:dyDescent="0.35">
      <c r="A353">
        <v>5</v>
      </c>
      <c r="B353">
        <v>5</v>
      </c>
      <c r="C353">
        <v>4</v>
      </c>
      <c r="D353">
        <v>28</v>
      </c>
      <c r="E353" s="2">
        <v>1</v>
      </c>
      <c r="F353">
        <v>27</v>
      </c>
      <c r="G353">
        <v>15</v>
      </c>
      <c r="H353" t="s">
        <v>49</v>
      </c>
      <c r="I353">
        <v>300</v>
      </c>
      <c r="J353" s="5">
        <v>45126</v>
      </c>
      <c r="K353">
        <v>1</v>
      </c>
      <c r="L353" s="5">
        <v>45140</v>
      </c>
      <c r="M353" s="5">
        <v>45147</v>
      </c>
      <c r="N353">
        <v>9.9090000000000007</v>
      </c>
      <c r="O353">
        <v>15</v>
      </c>
      <c r="P353">
        <v>16350000</v>
      </c>
      <c r="Q353">
        <v>1</v>
      </c>
      <c r="R353" t="s">
        <v>186</v>
      </c>
      <c r="S353" s="5">
        <v>45149</v>
      </c>
      <c r="T353" s="5">
        <v>45149</v>
      </c>
      <c r="U353" s="8">
        <v>2.7309999999999999</v>
      </c>
      <c r="V353" s="8">
        <v>2.5059999999999998</v>
      </c>
      <c r="W353" s="8">
        <v>2.831</v>
      </c>
      <c r="X353">
        <f t="shared" si="1"/>
        <v>2.6893333333333334</v>
      </c>
      <c r="Y353">
        <f t="shared" si="2"/>
        <v>5.6775233155555558</v>
      </c>
      <c r="Z353">
        <v>46.8</v>
      </c>
    </row>
    <row r="354" spans="1:26" x14ac:dyDescent="0.35">
      <c r="A354">
        <v>5</v>
      </c>
      <c r="B354">
        <v>5</v>
      </c>
      <c r="C354">
        <v>4</v>
      </c>
      <c r="D354">
        <v>28</v>
      </c>
      <c r="E354" s="2">
        <v>2</v>
      </c>
      <c r="F354">
        <v>30</v>
      </c>
      <c r="G354">
        <v>10</v>
      </c>
      <c r="H354" t="s">
        <v>52</v>
      </c>
      <c r="I354">
        <v>301</v>
      </c>
      <c r="J354" s="5">
        <v>45114</v>
      </c>
      <c r="K354">
        <v>1</v>
      </c>
      <c r="L354" s="5">
        <v>45140</v>
      </c>
      <c r="M354" s="5">
        <v>45147</v>
      </c>
      <c r="N354">
        <v>9.9090000000000007</v>
      </c>
      <c r="O354">
        <v>15</v>
      </c>
      <c r="P354">
        <v>16350000</v>
      </c>
      <c r="Q354">
        <v>1</v>
      </c>
      <c r="R354" t="s">
        <v>186</v>
      </c>
      <c r="S354" s="5">
        <v>45149</v>
      </c>
      <c r="T354" s="5">
        <v>45149</v>
      </c>
      <c r="U354" s="8">
        <v>5.01</v>
      </c>
      <c r="V354" s="8">
        <v>4.84</v>
      </c>
      <c r="W354" s="8">
        <v>4.8719999999999999</v>
      </c>
      <c r="X354">
        <f t="shared" si="1"/>
        <v>4.9073333333333329</v>
      </c>
      <c r="Y354">
        <f t="shared" si="2"/>
        <v>18.904307548888884</v>
      </c>
      <c r="Z354">
        <v>46.8</v>
      </c>
    </row>
    <row r="355" spans="1:26" x14ac:dyDescent="0.35">
      <c r="A355">
        <v>5</v>
      </c>
      <c r="B355">
        <v>5</v>
      </c>
      <c r="C355">
        <v>4</v>
      </c>
      <c r="D355">
        <v>28</v>
      </c>
      <c r="E355" s="2">
        <v>3</v>
      </c>
      <c r="F355">
        <v>30</v>
      </c>
      <c r="G355">
        <v>10</v>
      </c>
      <c r="H355" t="s">
        <v>51</v>
      </c>
      <c r="I355">
        <v>302</v>
      </c>
      <c r="J355" s="5">
        <v>45114</v>
      </c>
      <c r="K355">
        <v>1</v>
      </c>
      <c r="L355" s="5">
        <v>45140</v>
      </c>
      <c r="M355" s="5">
        <v>45147</v>
      </c>
      <c r="N355">
        <v>9.9090000000000007</v>
      </c>
      <c r="O355">
        <v>15</v>
      </c>
      <c r="P355">
        <v>16350000</v>
      </c>
      <c r="Q355">
        <v>1</v>
      </c>
      <c r="R355" t="s">
        <v>186</v>
      </c>
      <c r="S355" s="5">
        <v>45149</v>
      </c>
      <c r="T355" s="5">
        <v>45149</v>
      </c>
      <c r="U355" s="8">
        <v>3.738</v>
      </c>
      <c r="V355" s="8">
        <v>3.7549999999999999</v>
      </c>
      <c r="W355" s="8">
        <v>3.9020000000000001</v>
      </c>
      <c r="X355">
        <f t="shared" si="1"/>
        <v>3.7983333333333333</v>
      </c>
      <c r="Y355">
        <f t="shared" si="2"/>
        <v>11.325458847222222</v>
      </c>
      <c r="Z355">
        <v>46.8</v>
      </c>
    </row>
    <row r="356" spans="1:26" x14ac:dyDescent="0.35">
      <c r="A356">
        <v>5</v>
      </c>
      <c r="B356">
        <v>5</v>
      </c>
      <c r="C356">
        <v>4</v>
      </c>
      <c r="D356">
        <v>28</v>
      </c>
      <c r="E356" s="2">
        <v>4</v>
      </c>
      <c r="F356">
        <v>30</v>
      </c>
      <c r="G356">
        <v>10</v>
      </c>
      <c r="H356" t="s">
        <v>49</v>
      </c>
      <c r="I356">
        <v>303</v>
      </c>
      <c r="J356" s="5">
        <v>45114</v>
      </c>
      <c r="K356">
        <v>1</v>
      </c>
      <c r="L356" s="5">
        <v>45140</v>
      </c>
      <c r="M356" s="5">
        <v>45147</v>
      </c>
      <c r="N356">
        <v>9.9090000000000007</v>
      </c>
      <c r="O356">
        <v>15</v>
      </c>
      <c r="P356">
        <v>16350000</v>
      </c>
      <c r="Q356">
        <v>1</v>
      </c>
      <c r="R356" t="s">
        <v>186</v>
      </c>
      <c r="S356" s="5">
        <v>45149</v>
      </c>
      <c r="T356" s="5">
        <v>45149</v>
      </c>
      <c r="U356" s="8">
        <v>3.4830000000000001</v>
      </c>
      <c r="V356" s="8">
        <v>3.8109999999999999</v>
      </c>
      <c r="W356" s="8">
        <v>3.6589999999999998</v>
      </c>
      <c r="X356">
        <f t="shared" si="1"/>
        <v>3.6509999999999998</v>
      </c>
      <c r="Y356">
        <f t="shared" si="2"/>
        <v>10.463893784999998</v>
      </c>
      <c r="Z356">
        <v>46.8</v>
      </c>
    </row>
    <row r="357" spans="1:26" x14ac:dyDescent="0.35">
      <c r="A357">
        <v>5</v>
      </c>
      <c r="B357">
        <v>5</v>
      </c>
      <c r="C357">
        <v>4</v>
      </c>
      <c r="D357">
        <v>28</v>
      </c>
      <c r="E357" s="2">
        <v>5</v>
      </c>
      <c r="F357">
        <v>30</v>
      </c>
      <c r="G357">
        <v>10</v>
      </c>
      <c r="H357" t="s">
        <v>50</v>
      </c>
      <c r="I357">
        <v>304</v>
      </c>
      <c r="J357" s="5">
        <v>45114</v>
      </c>
      <c r="K357">
        <v>1</v>
      </c>
      <c r="L357" s="5">
        <v>45140</v>
      </c>
      <c r="M357" s="5">
        <v>45147</v>
      </c>
      <c r="N357">
        <v>9.9090000000000007</v>
      </c>
      <c r="O357">
        <v>15</v>
      </c>
      <c r="P357">
        <v>16350000</v>
      </c>
      <c r="Q357">
        <v>1</v>
      </c>
      <c r="R357" t="s">
        <v>186</v>
      </c>
      <c r="S357" s="5">
        <v>45149</v>
      </c>
      <c r="T357" s="5">
        <v>45149</v>
      </c>
      <c r="U357" s="8">
        <v>3.4630000000000001</v>
      </c>
      <c r="V357" s="8">
        <v>3.3479999999999999</v>
      </c>
      <c r="W357" s="8">
        <v>3.4790000000000001</v>
      </c>
      <c r="X357">
        <f t="shared" si="1"/>
        <v>3.4299999999999997</v>
      </c>
      <c r="Y357">
        <f t="shared" si="2"/>
        <v>9.2354464999999983</v>
      </c>
      <c r="Z357">
        <v>46.8</v>
      </c>
    </row>
    <row r="358" spans="1:26" x14ac:dyDescent="0.35">
      <c r="A358">
        <v>5</v>
      </c>
      <c r="B358">
        <v>5</v>
      </c>
      <c r="C358">
        <v>4</v>
      </c>
      <c r="D358">
        <v>28</v>
      </c>
      <c r="E358" s="2">
        <v>6</v>
      </c>
      <c r="F358">
        <v>27</v>
      </c>
      <c r="G358">
        <v>10</v>
      </c>
      <c r="H358" t="s">
        <v>52</v>
      </c>
      <c r="I358">
        <v>305</v>
      </c>
      <c r="J358" s="5">
        <v>45114</v>
      </c>
      <c r="K358">
        <v>1</v>
      </c>
      <c r="L358" s="5">
        <v>45140</v>
      </c>
      <c r="M358" s="5">
        <v>45147</v>
      </c>
      <c r="N358">
        <v>9.9090000000000007</v>
      </c>
      <c r="O358">
        <v>15</v>
      </c>
      <c r="P358">
        <v>16350000</v>
      </c>
      <c r="Q358">
        <v>1</v>
      </c>
      <c r="R358" t="s">
        <v>186</v>
      </c>
      <c r="S358" s="5">
        <v>45149</v>
      </c>
      <c r="T358" s="5">
        <v>45149</v>
      </c>
      <c r="U358" s="8">
        <v>3.5990000000000002</v>
      </c>
      <c r="V358" s="8">
        <v>3.8650000000000002</v>
      </c>
      <c r="W358" s="8">
        <v>3.617</v>
      </c>
      <c r="X358">
        <f t="shared" si="1"/>
        <v>3.6936666666666667</v>
      </c>
      <c r="Y358">
        <f t="shared" si="2"/>
        <v>10.70989115388889</v>
      </c>
      <c r="Z358">
        <v>46.8</v>
      </c>
    </row>
    <row r="359" spans="1:26" x14ac:dyDescent="0.35">
      <c r="A359">
        <v>5</v>
      </c>
      <c r="B359">
        <v>5</v>
      </c>
      <c r="C359">
        <v>4</v>
      </c>
      <c r="D359">
        <v>28</v>
      </c>
      <c r="E359" s="2">
        <v>7</v>
      </c>
      <c r="F359">
        <v>27</v>
      </c>
      <c r="G359">
        <v>10</v>
      </c>
      <c r="H359" t="s">
        <v>51</v>
      </c>
      <c r="I359">
        <v>306</v>
      </c>
      <c r="J359" s="5">
        <v>45114</v>
      </c>
      <c r="K359">
        <v>1</v>
      </c>
      <c r="L359" s="5">
        <v>45140</v>
      </c>
      <c r="M359" s="5">
        <v>45147</v>
      </c>
      <c r="N359">
        <v>9.9090000000000007</v>
      </c>
      <c r="O359">
        <v>15</v>
      </c>
      <c r="P359">
        <v>16350000</v>
      </c>
      <c r="Q359">
        <v>1</v>
      </c>
      <c r="R359" t="s">
        <v>186</v>
      </c>
      <c r="S359" s="5">
        <v>45149</v>
      </c>
      <c r="T359" s="5">
        <v>45149</v>
      </c>
      <c r="U359" s="8">
        <v>5.1630000000000003</v>
      </c>
      <c r="V359" s="8">
        <v>5.2629999999999999</v>
      </c>
      <c r="W359" s="8">
        <v>5.2389999999999999</v>
      </c>
      <c r="X359">
        <f t="shared" si="1"/>
        <v>5.2216666666666667</v>
      </c>
      <c r="Y359">
        <f t="shared" si="2"/>
        <v>21.403655180555557</v>
      </c>
      <c r="Z359">
        <v>46.8</v>
      </c>
    </row>
    <row r="360" spans="1:26" x14ac:dyDescent="0.35">
      <c r="A360">
        <v>5</v>
      </c>
      <c r="B360">
        <v>5</v>
      </c>
      <c r="C360">
        <v>4</v>
      </c>
      <c r="D360">
        <v>28</v>
      </c>
      <c r="E360" s="2">
        <v>8</v>
      </c>
      <c r="F360">
        <v>27</v>
      </c>
      <c r="G360">
        <v>10</v>
      </c>
      <c r="H360" t="s">
        <v>49</v>
      </c>
      <c r="I360">
        <v>307</v>
      </c>
      <c r="J360" s="5">
        <v>45114</v>
      </c>
      <c r="K360">
        <v>1</v>
      </c>
      <c r="L360" s="5">
        <v>45140</v>
      </c>
      <c r="M360" s="5">
        <v>45147</v>
      </c>
      <c r="N360">
        <v>9.9090000000000007</v>
      </c>
      <c r="O360">
        <v>15</v>
      </c>
      <c r="P360">
        <v>16350000</v>
      </c>
      <c r="Q360">
        <v>1</v>
      </c>
      <c r="R360" t="s">
        <v>186</v>
      </c>
      <c r="S360" s="5">
        <v>45149</v>
      </c>
      <c r="T360" s="5">
        <v>45149</v>
      </c>
      <c r="U360" s="8">
        <v>2.2549999999999999</v>
      </c>
      <c r="V360" s="8">
        <v>2.3180000000000001</v>
      </c>
      <c r="W360" s="8">
        <v>2.1219999999999999</v>
      </c>
      <c r="X360">
        <f t="shared" si="1"/>
        <v>2.2316666666666669</v>
      </c>
      <c r="Y360">
        <f t="shared" si="2"/>
        <v>3.9095638472222234</v>
      </c>
      <c r="Z360">
        <v>46.8</v>
      </c>
    </row>
    <row r="361" spans="1:26" x14ac:dyDescent="0.35">
      <c r="A361">
        <v>5</v>
      </c>
      <c r="B361">
        <v>5</v>
      </c>
      <c r="C361">
        <v>4</v>
      </c>
      <c r="D361">
        <v>28</v>
      </c>
      <c r="E361" s="2">
        <v>9</v>
      </c>
      <c r="F361">
        <v>27</v>
      </c>
      <c r="G361">
        <v>10</v>
      </c>
      <c r="H361" t="s">
        <v>50</v>
      </c>
      <c r="I361">
        <v>308</v>
      </c>
      <c r="J361" s="5">
        <v>45114</v>
      </c>
      <c r="K361">
        <v>0</v>
      </c>
      <c r="L361" s="5">
        <v>45140</v>
      </c>
      <c r="M361" s="5">
        <v>45147</v>
      </c>
      <c r="N361">
        <v>9.9090000000000007</v>
      </c>
      <c r="O361">
        <v>15</v>
      </c>
      <c r="P361">
        <v>16350000</v>
      </c>
      <c r="Q361">
        <v>1</v>
      </c>
      <c r="R361" t="s">
        <v>186</v>
      </c>
      <c r="S361" s="5">
        <v>45149</v>
      </c>
      <c r="T361" s="5">
        <v>45149</v>
      </c>
      <c r="U361" s="8">
        <v>1.3280000000000001</v>
      </c>
      <c r="V361" s="8">
        <v>1.2709999999999999</v>
      </c>
      <c r="W361" s="8">
        <v>1.298</v>
      </c>
      <c r="X361">
        <f t="shared" si="1"/>
        <v>1.2990000000000002</v>
      </c>
      <c r="Y361">
        <f t="shared" si="2"/>
        <v>1.3246097850000003</v>
      </c>
      <c r="Z361">
        <v>46.8</v>
      </c>
    </row>
    <row r="362" spans="1:26" x14ac:dyDescent="0.35">
      <c r="A362">
        <v>5</v>
      </c>
      <c r="B362">
        <v>5</v>
      </c>
      <c r="C362">
        <v>4</v>
      </c>
      <c r="D362">
        <v>28</v>
      </c>
      <c r="E362" s="2">
        <v>10</v>
      </c>
      <c r="F362">
        <v>32</v>
      </c>
      <c r="G362">
        <v>1</v>
      </c>
      <c r="H362" t="s">
        <v>49</v>
      </c>
      <c r="I362">
        <v>309</v>
      </c>
      <c r="J362" s="5">
        <v>45119</v>
      </c>
      <c r="K362">
        <v>1</v>
      </c>
      <c r="L362" s="5">
        <v>45140</v>
      </c>
      <c r="M362" s="5">
        <v>45147</v>
      </c>
      <c r="N362">
        <v>9.9090000000000007</v>
      </c>
      <c r="O362">
        <v>15</v>
      </c>
      <c r="P362">
        <v>16350000</v>
      </c>
      <c r="Q362">
        <v>1</v>
      </c>
      <c r="R362" t="s">
        <v>186</v>
      </c>
      <c r="S362" s="5">
        <v>45149</v>
      </c>
      <c r="T362" s="5">
        <v>45149</v>
      </c>
      <c r="U362" s="8">
        <v>2.419</v>
      </c>
      <c r="V362" s="8">
        <v>2.5150000000000001</v>
      </c>
      <c r="W362" s="8">
        <v>2.306</v>
      </c>
      <c r="X362">
        <f t="shared" si="1"/>
        <v>2.4133333333333336</v>
      </c>
      <c r="Y362">
        <f t="shared" si="2"/>
        <v>4.5719795555555569</v>
      </c>
      <c r="Z362">
        <v>46.8</v>
      </c>
    </row>
    <row r="363" spans="1:26" x14ac:dyDescent="0.35">
      <c r="A363">
        <v>5</v>
      </c>
      <c r="B363">
        <v>5</v>
      </c>
      <c r="C363">
        <v>4</v>
      </c>
      <c r="D363">
        <v>28</v>
      </c>
      <c r="E363" s="2">
        <v>11</v>
      </c>
      <c r="F363">
        <v>32</v>
      </c>
      <c r="G363">
        <v>1</v>
      </c>
      <c r="H363" t="s">
        <v>50</v>
      </c>
      <c r="I363">
        <v>310</v>
      </c>
      <c r="J363" s="5">
        <v>45119</v>
      </c>
      <c r="K363">
        <v>1</v>
      </c>
      <c r="L363" s="5">
        <v>45140</v>
      </c>
      <c r="M363" s="5">
        <v>45147</v>
      </c>
      <c r="N363">
        <v>9.9090000000000007</v>
      </c>
      <c r="O363">
        <v>15</v>
      </c>
      <c r="P363">
        <v>16350000</v>
      </c>
      <c r="Q363">
        <v>1</v>
      </c>
      <c r="R363" t="s">
        <v>186</v>
      </c>
      <c r="S363" s="5">
        <v>45149</v>
      </c>
      <c r="T363" s="5">
        <v>45149</v>
      </c>
      <c r="U363" s="8">
        <v>2.87</v>
      </c>
      <c r="V363" s="8">
        <v>2.66</v>
      </c>
      <c r="W363" s="8">
        <v>3.2919999999999998</v>
      </c>
      <c r="X363">
        <f t="shared" si="1"/>
        <v>2.9406666666666665</v>
      </c>
      <c r="Y363">
        <f t="shared" si="2"/>
        <v>6.788303548888889</v>
      </c>
      <c r="Z363">
        <v>46.8</v>
      </c>
    </row>
    <row r="364" spans="1:26" x14ac:dyDescent="0.35">
      <c r="A364">
        <v>5</v>
      </c>
      <c r="B364">
        <v>5</v>
      </c>
      <c r="C364">
        <v>4</v>
      </c>
      <c r="D364">
        <v>28</v>
      </c>
      <c r="E364" s="2">
        <v>12</v>
      </c>
      <c r="F364">
        <v>32</v>
      </c>
      <c r="G364">
        <v>1</v>
      </c>
      <c r="H364" t="s">
        <v>51</v>
      </c>
      <c r="I364">
        <v>311</v>
      </c>
      <c r="J364" s="5">
        <v>45119</v>
      </c>
      <c r="K364">
        <v>1</v>
      </c>
      <c r="L364" s="5">
        <v>45140</v>
      </c>
      <c r="M364" s="5">
        <v>45147</v>
      </c>
      <c r="N364">
        <v>9.9090000000000007</v>
      </c>
      <c r="O364">
        <v>15</v>
      </c>
      <c r="P364">
        <v>16350000</v>
      </c>
      <c r="Q364">
        <v>1</v>
      </c>
      <c r="R364" t="s">
        <v>186</v>
      </c>
      <c r="S364" s="5">
        <v>45149</v>
      </c>
      <c r="T364" s="5">
        <v>45149</v>
      </c>
      <c r="U364" s="8">
        <v>4.258</v>
      </c>
      <c r="V364" s="8">
        <v>3.718</v>
      </c>
      <c r="W364" s="8">
        <v>3.6539999999999999</v>
      </c>
      <c r="X364">
        <f t="shared" si="1"/>
        <v>3.8766666666666665</v>
      </c>
      <c r="Y364">
        <f t="shared" si="2"/>
        <v>11.797407388888887</v>
      </c>
      <c r="Z364">
        <v>46.8</v>
      </c>
    </row>
    <row r="365" spans="1:26" x14ac:dyDescent="0.35">
      <c r="A365">
        <v>5</v>
      </c>
      <c r="B365">
        <v>5</v>
      </c>
      <c r="C365">
        <v>4</v>
      </c>
      <c r="D365">
        <v>28</v>
      </c>
      <c r="E365" s="2">
        <v>13</v>
      </c>
      <c r="F365">
        <v>27</v>
      </c>
      <c r="G365">
        <v>1</v>
      </c>
      <c r="H365" t="s">
        <v>187</v>
      </c>
      <c r="I365">
        <v>312</v>
      </c>
      <c r="J365" t="s">
        <v>184</v>
      </c>
      <c r="K365">
        <v>1</v>
      </c>
      <c r="L365" s="5">
        <v>45140</v>
      </c>
      <c r="M365" s="5">
        <v>45147</v>
      </c>
      <c r="N365">
        <v>9.9090000000000007</v>
      </c>
      <c r="O365">
        <v>15</v>
      </c>
      <c r="P365">
        <v>16350000</v>
      </c>
      <c r="Q365">
        <v>1</v>
      </c>
      <c r="R365" t="s">
        <v>186</v>
      </c>
      <c r="S365" s="5">
        <v>45149</v>
      </c>
      <c r="T365" s="5">
        <v>45149</v>
      </c>
      <c r="U365" s="8">
        <v>1.3220000000000001</v>
      </c>
      <c r="V365" s="8">
        <v>1.111</v>
      </c>
      <c r="W365" s="8">
        <v>0.996</v>
      </c>
      <c r="X365">
        <f t="shared" si="1"/>
        <v>1.143</v>
      </c>
      <c r="Y365">
        <f t="shared" si="2"/>
        <v>1.0255624649999999</v>
      </c>
      <c r="Z365">
        <v>46.8</v>
      </c>
    </row>
    <row r="366" spans="1:26" x14ac:dyDescent="0.35">
      <c r="A366">
        <v>5</v>
      </c>
      <c r="B366">
        <v>6</v>
      </c>
      <c r="C366">
        <v>1</v>
      </c>
      <c r="D366">
        <v>29</v>
      </c>
      <c r="E366" s="2">
        <v>1</v>
      </c>
      <c r="F366">
        <v>30</v>
      </c>
      <c r="G366">
        <v>15</v>
      </c>
      <c r="H366" t="s">
        <v>50</v>
      </c>
      <c r="I366">
        <v>313</v>
      </c>
      <c r="J366" s="5">
        <v>45148</v>
      </c>
      <c r="K366">
        <v>0</v>
      </c>
      <c r="L366" s="5">
        <v>45140</v>
      </c>
      <c r="M366" s="5">
        <v>45148</v>
      </c>
      <c r="N366">
        <v>9.9090000000000007</v>
      </c>
      <c r="O366">
        <v>15</v>
      </c>
      <c r="P366">
        <v>16350000</v>
      </c>
      <c r="Q366">
        <v>1</v>
      </c>
      <c r="R366" t="s">
        <v>186</v>
      </c>
      <c r="S366" s="5">
        <v>45149</v>
      </c>
      <c r="T366" s="5">
        <v>45149</v>
      </c>
      <c r="U366" s="8">
        <v>1.454</v>
      </c>
      <c r="V366" s="8">
        <v>1.282</v>
      </c>
      <c r="W366" s="8">
        <v>1.242</v>
      </c>
      <c r="X366">
        <f t="shared" si="1"/>
        <v>1.3259999999999998</v>
      </c>
      <c r="Y366">
        <f t="shared" si="2"/>
        <v>1.3802466599999996</v>
      </c>
      <c r="Z366">
        <v>46.8</v>
      </c>
    </row>
    <row r="367" spans="1:26" x14ac:dyDescent="0.35">
      <c r="A367">
        <v>5</v>
      </c>
      <c r="B367">
        <v>6</v>
      </c>
      <c r="C367">
        <v>1</v>
      </c>
      <c r="D367">
        <v>29</v>
      </c>
      <c r="E367" s="2">
        <v>2</v>
      </c>
      <c r="F367">
        <v>32</v>
      </c>
      <c r="G367">
        <v>15</v>
      </c>
      <c r="H367" t="s">
        <v>50</v>
      </c>
      <c r="I367">
        <v>314</v>
      </c>
      <c r="J367" s="5">
        <v>45148</v>
      </c>
      <c r="K367">
        <v>0</v>
      </c>
      <c r="L367" s="5">
        <v>45140</v>
      </c>
      <c r="M367" s="5">
        <v>45148</v>
      </c>
      <c r="N367">
        <v>9.9090000000000007</v>
      </c>
      <c r="O367">
        <v>15</v>
      </c>
      <c r="P367">
        <v>16350000</v>
      </c>
      <c r="Q367">
        <v>1</v>
      </c>
      <c r="R367" t="s">
        <v>186</v>
      </c>
      <c r="S367" s="5">
        <v>45149</v>
      </c>
      <c r="T367" s="5">
        <v>45149</v>
      </c>
      <c r="U367" s="8">
        <v>1.3109999999999999</v>
      </c>
      <c r="V367" s="8">
        <v>1.284</v>
      </c>
      <c r="W367" s="8">
        <v>1.218</v>
      </c>
      <c r="X367">
        <f t="shared" si="1"/>
        <v>1.2709999999999999</v>
      </c>
      <c r="Y367">
        <f t="shared" si="2"/>
        <v>1.2681211849999998</v>
      </c>
      <c r="Z367">
        <v>46.8</v>
      </c>
    </row>
    <row r="368" spans="1:26" x14ac:dyDescent="0.35">
      <c r="A368">
        <v>5</v>
      </c>
      <c r="B368">
        <v>6</v>
      </c>
      <c r="C368">
        <v>1</v>
      </c>
      <c r="D368">
        <v>29</v>
      </c>
      <c r="E368" s="2">
        <v>3</v>
      </c>
      <c r="F368">
        <v>30</v>
      </c>
      <c r="G368">
        <v>10</v>
      </c>
      <c r="H368" t="s">
        <v>49</v>
      </c>
      <c r="I368">
        <v>315</v>
      </c>
      <c r="J368" s="5">
        <v>45146</v>
      </c>
      <c r="K368">
        <v>1</v>
      </c>
      <c r="L368" s="5">
        <v>45140</v>
      </c>
      <c r="M368" s="5">
        <v>45148</v>
      </c>
      <c r="N368">
        <v>9.9090000000000007</v>
      </c>
      <c r="O368">
        <v>15</v>
      </c>
      <c r="P368">
        <v>16350000</v>
      </c>
      <c r="Q368">
        <v>1</v>
      </c>
      <c r="R368" t="s">
        <v>186</v>
      </c>
      <c r="S368" s="5">
        <v>45149</v>
      </c>
      <c r="T368" s="5">
        <v>45149</v>
      </c>
      <c r="U368" s="8">
        <v>2.4729999999999999</v>
      </c>
      <c r="V368" s="8">
        <v>2.2789999999999999</v>
      </c>
      <c r="W368" s="8">
        <v>2.16</v>
      </c>
      <c r="X368">
        <f t="shared" si="1"/>
        <v>2.3039999999999998</v>
      </c>
      <c r="Y368">
        <f t="shared" si="2"/>
        <v>4.1671065599999997</v>
      </c>
      <c r="Z368">
        <v>46.8</v>
      </c>
    </row>
    <row r="369" spans="1:26" x14ac:dyDescent="0.35">
      <c r="A369">
        <v>5</v>
      </c>
      <c r="B369">
        <v>6</v>
      </c>
      <c r="C369">
        <v>1</v>
      </c>
      <c r="D369">
        <v>29</v>
      </c>
      <c r="E369" s="2">
        <v>4</v>
      </c>
      <c r="F369">
        <v>30</v>
      </c>
      <c r="G369">
        <v>10</v>
      </c>
      <c r="H369" t="s">
        <v>51</v>
      </c>
      <c r="I369">
        <v>316</v>
      </c>
      <c r="J369" s="5">
        <v>45146</v>
      </c>
      <c r="K369">
        <v>1</v>
      </c>
      <c r="L369" s="5">
        <v>45140</v>
      </c>
      <c r="M369" s="5">
        <v>45148</v>
      </c>
      <c r="N369">
        <v>9.9090000000000007</v>
      </c>
      <c r="O369">
        <v>15</v>
      </c>
      <c r="P369">
        <v>16350000</v>
      </c>
      <c r="Q369">
        <v>1</v>
      </c>
      <c r="R369" t="s">
        <v>186</v>
      </c>
      <c r="S369" s="5">
        <v>45149</v>
      </c>
      <c r="T369" s="5">
        <v>45149</v>
      </c>
      <c r="U369" s="8">
        <v>3.59</v>
      </c>
      <c r="V369" s="8">
        <v>3.379</v>
      </c>
      <c r="W369" s="8">
        <v>3.5329999999999999</v>
      </c>
      <c r="X369">
        <f t="shared" si="1"/>
        <v>3.5006666666666661</v>
      </c>
      <c r="Y369">
        <f t="shared" si="2"/>
        <v>9.6199136822222204</v>
      </c>
      <c r="Z369">
        <v>46.8</v>
      </c>
    </row>
    <row r="370" spans="1:26" x14ac:dyDescent="0.35">
      <c r="A370">
        <v>5</v>
      </c>
      <c r="B370">
        <v>6</v>
      </c>
      <c r="C370">
        <v>1</v>
      </c>
      <c r="D370">
        <v>29</v>
      </c>
      <c r="E370" s="2">
        <v>5</v>
      </c>
      <c r="F370">
        <v>30</v>
      </c>
      <c r="G370">
        <v>10</v>
      </c>
      <c r="H370" t="s">
        <v>50</v>
      </c>
      <c r="I370">
        <v>317</v>
      </c>
      <c r="J370" s="5">
        <v>45146</v>
      </c>
      <c r="K370">
        <v>1</v>
      </c>
      <c r="L370" s="5">
        <v>45140</v>
      </c>
      <c r="M370" s="5">
        <v>45148</v>
      </c>
      <c r="N370">
        <v>9.9090000000000007</v>
      </c>
      <c r="O370">
        <v>15</v>
      </c>
      <c r="P370">
        <v>16350000</v>
      </c>
      <c r="Q370">
        <v>1</v>
      </c>
      <c r="R370" t="s">
        <v>186</v>
      </c>
      <c r="S370" s="5">
        <v>45149</v>
      </c>
      <c r="T370" s="5">
        <v>45149</v>
      </c>
      <c r="U370" s="8">
        <v>2.6429999999999998</v>
      </c>
      <c r="V370" s="8">
        <v>2.34</v>
      </c>
      <c r="W370" s="8">
        <v>2.5449999999999999</v>
      </c>
      <c r="X370">
        <f t="shared" si="1"/>
        <v>2.5093333333333332</v>
      </c>
      <c r="Y370">
        <f t="shared" si="2"/>
        <v>4.9429517155555551</v>
      </c>
      <c r="Z370">
        <v>46.8</v>
      </c>
    </row>
    <row r="371" spans="1:26" x14ac:dyDescent="0.35">
      <c r="A371">
        <v>5</v>
      </c>
      <c r="B371">
        <v>6</v>
      </c>
      <c r="C371">
        <v>1</v>
      </c>
      <c r="D371">
        <v>29</v>
      </c>
      <c r="E371" s="2">
        <v>6</v>
      </c>
      <c r="F371">
        <v>32</v>
      </c>
      <c r="G371">
        <v>15</v>
      </c>
      <c r="H371" t="s">
        <v>49</v>
      </c>
      <c r="I371">
        <v>318</v>
      </c>
      <c r="J371" s="5">
        <v>45146</v>
      </c>
      <c r="K371">
        <v>1</v>
      </c>
      <c r="L371" s="5">
        <v>45140</v>
      </c>
      <c r="M371" s="5">
        <v>45148</v>
      </c>
      <c r="N371">
        <v>9.9090000000000007</v>
      </c>
      <c r="O371">
        <v>15</v>
      </c>
      <c r="P371">
        <v>16350000</v>
      </c>
      <c r="Q371">
        <v>1</v>
      </c>
      <c r="R371" t="s">
        <v>186</v>
      </c>
      <c r="S371" s="5">
        <v>45149</v>
      </c>
      <c r="T371" s="5">
        <v>45149</v>
      </c>
      <c r="U371" s="8">
        <v>2.6030000000000002</v>
      </c>
      <c r="V371" s="8">
        <v>2.419</v>
      </c>
      <c r="W371" s="8">
        <v>2.4630000000000001</v>
      </c>
      <c r="X371">
        <f t="shared" si="1"/>
        <v>2.4950000000000001</v>
      </c>
      <c r="Y371">
        <f t="shared" si="2"/>
        <v>4.8866446250000006</v>
      </c>
      <c r="Z371">
        <v>46.8</v>
      </c>
    </row>
    <row r="372" spans="1:26" x14ac:dyDescent="0.35">
      <c r="A372">
        <v>5</v>
      </c>
      <c r="B372">
        <v>6</v>
      </c>
      <c r="C372">
        <v>1</v>
      </c>
      <c r="D372">
        <v>29</v>
      </c>
      <c r="E372" s="2">
        <v>7</v>
      </c>
      <c r="F372">
        <v>27</v>
      </c>
      <c r="G372">
        <v>1</v>
      </c>
      <c r="H372" t="s">
        <v>51</v>
      </c>
      <c r="I372">
        <v>319</v>
      </c>
      <c r="J372" s="5">
        <v>45119</v>
      </c>
      <c r="K372">
        <v>1</v>
      </c>
      <c r="L372" s="5">
        <v>45140</v>
      </c>
      <c r="M372" s="5">
        <v>45148</v>
      </c>
      <c r="N372">
        <v>9.9090000000000007</v>
      </c>
      <c r="O372">
        <v>15</v>
      </c>
      <c r="P372">
        <v>16350000</v>
      </c>
      <c r="Q372">
        <v>1</v>
      </c>
      <c r="R372" t="s">
        <v>186</v>
      </c>
      <c r="S372" s="5">
        <v>45149</v>
      </c>
      <c r="T372" s="5">
        <v>45149</v>
      </c>
      <c r="U372" s="8">
        <v>3.7759999999999998</v>
      </c>
      <c r="V372" s="8">
        <v>3.512</v>
      </c>
      <c r="W372" s="8">
        <v>3.62</v>
      </c>
      <c r="X372">
        <f t="shared" si="1"/>
        <v>3.6360000000000006</v>
      </c>
      <c r="Y372">
        <f t="shared" si="2"/>
        <v>10.378089360000004</v>
      </c>
      <c r="Z372">
        <v>46.8</v>
      </c>
    </row>
    <row r="373" spans="1:26" x14ac:dyDescent="0.35">
      <c r="A373">
        <v>5</v>
      </c>
      <c r="B373">
        <v>6</v>
      </c>
      <c r="C373">
        <v>1</v>
      </c>
      <c r="D373">
        <v>29</v>
      </c>
      <c r="E373" s="2">
        <v>8</v>
      </c>
      <c r="F373">
        <v>27</v>
      </c>
      <c r="G373">
        <v>1</v>
      </c>
      <c r="H373" t="s">
        <v>52</v>
      </c>
      <c r="I373">
        <v>320</v>
      </c>
      <c r="J373" s="5">
        <v>45119</v>
      </c>
      <c r="K373">
        <v>1</v>
      </c>
      <c r="L373" s="5">
        <v>45140</v>
      </c>
      <c r="M373" s="5">
        <v>45148</v>
      </c>
      <c r="N373">
        <v>9.9090000000000007</v>
      </c>
      <c r="O373">
        <v>15</v>
      </c>
      <c r="P373">
        <v>16350000</v>
      </c>
      <c r="Q373">
        <v>1</v>
      </c>
      <c r="R373" t="s">
        <v>186</v>
      </c>
      <c r="S373" s="5">
        <v>45149</v>
      </c>
      <c r="T373" s="5">
        <v>45149</v>
      </c>
      <c r="U373" s="8">
        <v>3.4910000000000001</v>
      </c>
      <c r="V373" s="8">
        <v>3.1429999999999998</v>
      </c>
      <c r="W373" s="8">
        <v>3.391</v>
      </c>
      <c r="X373">
        <f t="shared" si="1"/>
        <v>3.3416666666666668</v>
      </c>
      <c r="Y373">
        <f t="shared" si="2"/>
        <v>8.7658878472222224</v>
      </c>
      <c r="Z373">
        <v>46.8</v>
      </c>
    </row>
    <row r="374" spans="1:26" x14ac:dyDescent="0.35">
      <c r="A374">
        <v>5</v>
      </c>
      <c r="B374">
        <v>6</v>
      </c>
      <c r="C374">
        <v>1</v>
      </c>
      <c r="D374">
        <v>29</v>
      </c>
      <c r="E374" s="2">
        <v>9</v>
      </c>
      <c r="F374">
        <v>32</v>
      </c>
      <c r="G374">
        <v>5</v>
      </c>
      <c r="H374" t="s">
        <v>50</v>
      </c>
      <c r="I374">
        <v>321</v>
      </c>
      <c r="J374" s="5">
        <v>45120</v>
      </c>
      <c r="K374">
        <v>1</v>
      </c>
      <c r="L374" s="5">
        <v>45140</v>
      </c>
      <c r="M374" s="5">
        <v>45148</v>
      </c>
      <c r="N374">
        <v>9.9090000000000007</v>
      </c>
      <c r="O374">
        <v>15</v>
      </c>
      <c r="P374">
        <v>16350000</v>
      </c>
      <c r="Q374">
        <v>1</v>
      </c>
      <c r="R374" t="s">
        <v>186</v>
      </c>
      <c r="S374" s="5">
        <v>45149</v>
      </c>
      <c r="T374" s="5">
        <v>45149</v>
      </c>
      <c r="U374" s="8">
        <v>3.1379999999999999</v>
      </c>
      <c r="V374" s="8">
        <v>3.4089999999999998</v>
      </c>
      <c r="W374" s="8">
        <v>2.9529999999999998</v>
      </c>
      <c r="X374">
        <f t="shared" si="1"/>
        <v>3.1666666666666665</v>
      </c>
      <c r="Y374">
        <f t="shared" si="2"/>
        <v>7.8718055555555555</v>
      </c>
      <c r="Z374">
        <v>46.8</v>
      </c>
    </row>
    <row r="375" spans="1:26" x14ac:dyDescent="0.35">
      <c r="A375">
        <v>5</v>
      </c>
      <c r="B375">
        <v>6</v>
      </c>
      <c r="C375">
        <v>1</v>
      </c>
      <c r="D375">
        <v>29</v>
      </c>
      <c r="E375" s="2">
        <v>10</v>
      </c>
      <c r="F375">
        <v>32</v>
      </c>
      <c r="G375">
        <v>5</v>
      </c>
      <c r="H375" t="s">
        <v>52</v>
      </c>
      <c r="I375">
        <v>322</v>
      </c>
      <c r="J375" s="5">
        <v>45119</v>
      </c>
      <c r="K375">
        <v>1</v>
      </c>
      <c r="L375" s="5">
        <v>45140</v>
      </c>
      <c r="M375" s="5">
        <v>45148</v>
      </c>
      <c r="N375">
        <v>9.9090000000000007</v>
      </c>
      <c r="O375">
        <v>15</v>
      </c>
      <c r="P375">
        <v>16350000</v>
      </c>
      <c r="Q375">
        <v>1</v>
      </c>
      <c r="R375" t="s">
        <v>186</v>
      </c>
      <c r="S375" s="5">
        <v>45149</v>
      </c>
      <c r="T375" s="5">
        <v>45149</v>
      </c>
      <c r="U375" s="8">
        <v>3.355</v>
      </c>
      <c r="V375" s="8">
        <v>3.1840000000000002</v>
      </c>
      <c r="W375" s="8">
        <v>3.2120000000000002</v>
      </c>
      <c r="X375">
        <f t="shared" si="1"/>
        <v>3.2503333333333333</v>
      </c>
      <c r="Y375">
        <f t="shared" si="2"/>
        <v>8.2932634205555562</v>
      </c>
      <c r="Z375">
        <v>46.8</v>
      </c>
    </row>
    <row r="376" spans="1:26" x14ac:dyDescent="0.35">
      <c r="A376">
        <v>5</v>
      </c>
      <c r="B376">
        <v>6</v>
      </c>
      <c r="C376">
        <v>1</v>
      </c>
      <c r="D376">
        <v>29</v>
      </c>
      <c r="E376" s="2">
        <v>11</v>
      </c>
      <c r="F376">
        <v>27</v>
      </c>
      <c r="G376">
        <v>10</v>
      </c>
      <c r="H376" t="s">
        <v>50</v>
      </c>
      <c r="I376">
        <v>323</v>
      </c>
      <c r="J376" s="5">
        <v>45126</v>
      </c>
      <c r="K376">
        <v>1</v>
      </c>
      <c r="L376" s="5">
        <v>45140</v>
      </c>
      <c r="M376" s="5">
        <v>45148</v>
      </c>
      <c r="N376">
        <v>9.9090000000000007</v>
      </c>
      <c r="O376">
        <v>15</v>
      </c>
      <c r="P376">
        <v>16350000</v>
      </c>
      <c r="Q376">
        <v>1</v>
      </c>
      <c r="R376" t="s">
        <v>186</v>
      </c>
      <c r="S376" s="5">
        <v>45149</v>
      </c>
      <c r="T376" s="5">
        <v>45149</v>
      </c>
      <c r="U376" s="8">
        <v>2.714</v>
      </c>
      <c r="V376" s="8">
        <v>2.8439999999999999</v>
      </c>
      <c r="W376" s="8">
        <v>2.7629999999999999</v>
      </c>
      <c r="X376">
        <f t="shared" si="1"/>
        <v>2.7736666666666667</v>
      </c>
      <c r="Y376">
        <f t="shared" si="2"/>
        <v>6.0391830205555559</v>
      </c>
      <c r="Z376">
        <v>46.8</v>
      </c>
    </row>
    <row r="377" spans="1:26" x14ac:dyDescent="0.35">
      <c r="A377">
        <v>5</v>
      </c>
      <c r="B377">
        <v>6</v>
      </c>
      <c r="C377">
        <v>1</v>
      </c>
      <c r="D377">
        <v>29</v>
      </c>
      <c r="E377" s="2">
        <v>12</v>
      </c>
      <c r="F377">
        <v>27</v>
      </c>
      <c r="G377">
        <v>10</v>
      </c>
      <c r="H377" t="s">
        <v>49</v>
      </c>
      <c r="I377">
        <v>324</v>
      </c>
      <c r="J377" s="5">
        <v>45126</v>
      </c>
      <c r="K377">
        <v>1</v>
      </c>
      <c r="L377" s="5">
        <v>45140</v>
      </c>
      <c r="M377" s="5">
        <v>45148</v>
      </c>
      <c r="N377">
        <v>9.9090000000000007</v>
      </c>
      <c r="O377">
        <v>15</v>
      </c>
      <c r="P377">
        <v>16350000</v>
      </c>
      <c r="Q377">
        <v>1</v>
      </c>
      <c r="R377" t="s">
        <v>186</v>
      </c>
      <c r="S377" s="5">
        <v>45149</v>
      </c>
      <c r="T377" s="5">
        <v>45149</v>
      </c>
      <c r="U377" s="8">
        <v>2.7989999999999999</v>
      </c>
      <c r="V377" s="8">
        <v>2.629</v>
      </c>
      <c r="W377" s="8">
        <v>2.819</v>
      </c>
      <c r="X377">
        <f t="shared" si="1"/>
        <v>2.7490000000000001</v>
      </c>
      <c r="Y377">
        <f t="shared" si="2"/>
        <v>5.932245785000001</v>
      </c>
      <c r="Z377">
        <v>46.8</v>
      </c>
    </row>
    <row r="378" spans="1:26" x14ac:dyDescent="0.35">
      <c r="A378">
        <v>5</v>
      </c>
      <c r="B378">
        <v>6</v>
      </c>
      <c r="C378">
        <v>1</v>
      </c>
      <c r="D378">
        <v>29</v>
      </c>
      <c r="E378" s="2">
        <v>13</v>
      </c>
      <c r="F378">
        <v>27</v>
      </c>
      <c r="G378">
        <v>1</v>
      </c>
      <c r="H378" t="s">
        <v>187</v>
      </c>
      <c r="I378">
        <v>325</v>
      </c>
      <c r="J378" t="s">
        <v>184</v>
      </c>
      <c r="K378">
        <v>1</v>
      </c>
      <c r="L378" s="5">
        <v>45140</v>
      </c>
      <c r="M378" s="5">
        <v>45148</v>
      </c>
      <c r="N378">
        <v>9.9090000000000007</v>
      </c>
      <c r="O378">
        <v>15</v>
      </c>
      <c r="P378">
        <v>16350000</v>
      </c>
      <c r="Q378">
        <v>1</v>
      </c>
      <c r="R378" t="s">
        <v>186</v>
      </c>
      <c r="S378" s="5">
        <v>45149</v>
      </c>
      <c r="T378" s="5">
        <v>45149</v>
      </c>
      <c r="U378" s="8">
        <v>1.0149999999999999</v>
      </c>
      <c r="V378" s="8">
        <v>1.2030000000000001</v>
      </c>
      <c r="W378" s="8">
        <v>1.163</v>
      </c>
      <c r="X378">
        <f t="shared" si="1"/>
        <v>1.127</v>
      </c>
      <c r="Y378">
        <f t="shared" si="2"/>
        <v>0.99705126500000008</v>
      </c>
      <c r="Z378">
        <v>46.8</v>
      </c>
    </row>
    <row r="379" spans="1:26" x14ac:dyDescent="0.35">
      <c r="A379">
        <v>5</v>
      </c>
      <c r="B379">
        <v>6</v>
      </c>
      <c r="C379">
        <v>2</v>
      </c>
      <c r="D379">
        <v>30</v>
      </c>
      <c r="E379" s="2">
        <v>1</v>
      </c>
      <c r="F379">
        <v>32</v>
      </c>
      <c r="G379">
        <v>5</v>
      </c>
      <c r="H379" t="s">
        <v>52</v>
      </c>
      <c r="I379">
        <v>326</v>
      </c>
      <c r="J379" s="5">
        <v>45120</v>
      </c>
      <c r="K379">
        <v>1</v>
      </c>
      <c r="L379" s="5">
        <v>45140</v>
      </c>
      <c r="M379" s="5">
        <v>45148</v>
      </c>
      <c r="N379">
        <v>9.9090000000000007</v>
      </c>
      <c r="O379">
        <v>15</v>
      </c>
      <c r="P379">
        <v>16350000</v>
      </c>
      <c r="Q379">
        <v>1</v>
      </c>
      <c r="R379" t="s">
        <v>186</v>
      </c>
      <c r="S379" s="5">
        <v>45149</v>
      </c>
      <c r="T379" s="5">
        <v>45149</v>
      </c>
      <c r="U379" s="8">
        <v>3.6869999999999998</v>
      </c>
      <c r="V379" s="8">
        <v>3.3119999999999998</v>
      </c>
      <c r="W379" s="8">
        <v>3.6920000000000002</v>
      </c>
      <c r="X379">
        <f t="shared" ref="X379:X402" si="3">AVERAGE(U379:W379)</f>
        <v>3.5636666666666663</v>
      </c>
      <c r="Y379">
        <f t="shared" si="2"/>
        <v>9.9692802872222206</v>
      </c>
      <c r="Z379">
        <v>46.8</v>
      </c>
    </row>
    <row r="380" spans="1:26" x14ac:dyDescent="0.35">
      <c r="A380">
        <v>5</v>
      </c>
      <c r="B380">
        <v>6</v>
      </c>
      <c r="C380">
        <v>2</v>
      </c>
      <c r="D380">
        <v>30</v>
      </c>
      <c r="E380" s="2">
        <v>2</v>
      </c>
      <c r="F380">
        <v>32</v>
      </c>
      <c r="G380">
        <v>5</v>
      </c>
      <c r="H380" t="s">
        <v>50</v>
      </c>
      <c r="I380">
        <v>327</v>
      </c>
      <c r="J380" s="5">
        <v>45119</v>
      </c>
      <c r="K380">
        <v>1</v>
      </c>
      <c r="L380" s="5">
        <v>45140</v>
      </c>
      <c r="M380" s="5">
        <v>45148</v>
      </c>
      <c r="N380">
        <v>9.9090000000000007</v>
      </c>
      <c r="O380">
        <v>15</v>
      </c>
      <c r="P380">
        <v>16350000</v>
      </c>
      <c r="Q380">
        <v>1</v>
      </c>
      <c r="R380" t="s">
        <v>186</v>
      </c>
      <c r="S380" s="5">
        <v>45149</v>
      </c>
      <c r="T380" s="5">
        <v>45149</v>
      </c>
      <c r="U380" s="8">
        <v>1.9079999999999999</v>
      </c>
      <c r="V380" s="8">
        <v>2.101</v>
      </c>
      <c r="W380" s="8">
        <v>2.0630000000000002</v>
      </c>
      <c r="X380">
        <f t="shared" si="3"/>
        <v>2.0240000000000005</v>
      </c>
      <c r="Y380">
        <f t="shared" si="2"/>
        <v>3.2158121600000014</v>
      </c>
      <c r="Z380">
        <v>46.8</v>
      </c>
    </row>
    <row r="381" spans="1:26" x14ac:dyDescent="0.35">
      <c r="A381">
        <v>5</v>
      </c>
      <c r="B381">
        <v>6</v>
      </c>
      <c r="C381">
        <v>2</v>
      </c>
      <c r="D381">
        <v>30</v>
      </c>
      <c r="E381" s="2">
        <v>3</v>
      </c>
      <c r="F381">
        <v>30</v>
      </c>
      <c r="G381">
        <v>1</v>
      </c>
      <c r="H381" t="s">
        <v>52</v>
      </c>
      <c r="I381">
        <v>328</v>
      </c>
      <c r="J381" s="5">
        <v>45136</v>
      </c>
      <c r="K381">
        <v>1</v>
      </c>
      <c r="L381" s="5">
        <v>45140</v>
      </c>
      <c r="M381" s="5">
        <v>45148</v>
      </c>
      <c r="N381">
        <v>9.9090000000000007</v>
      </c>
      <c r="O381">
        <v>15</v>
      </c>
      <c r="P381">
        <v>16350000</v>
      </c>
      <c r="Q381">
        <v>1</v>
      </c>
      <c r="R381" t="s">
        <v>186</v>
      </c>
      <c r="S381" s="5">
        <v>45149</v>
      </c>
      <c r="T381" s="5">
        <v>45149</v>
      </c>
      <c r="U381" s="8">
        <v>2.8530000000000002</v>
      </c>
      <c r="V381" s="8">
        <v>2.7989999999999999</v>
      </c>
      <c r="W381" s="8">
        <v>2.726</v>
      </c>
      <c r="X381">
        <f t="shared" si="3"/>
        <v>2.7926666666666669</v>
      </c>
      <c r="Y381">
        <f t="shared" si="2"/>
        <v>6.1222048822222233</v>
      </c>
      <c r="Z381">
        <v>46.8</v>
      </c>
    </row>
    <row r="382" spans="1:26" x14ac:dyDescent="0.35">
      <c r="A382">
        <v>5</v>
      </c>
      <c r="B382">
        <v>6</v>
      </c>
      <c r="C382">
        <v>2</v>
      </c>
      <c r="D382">
        <v>30</v>
      </c>
      <c r="E382" s="2">
        <v>4</v>
      </c>
      <c r="F382">
        <v>30</v>
      </c>
      <c r="G382">
        <v>5</v>
      </c>
      <c r="H382" t="s">
        <v>51</v>
      </c>
      <c r="I382">
        <v>329</v>
      </c>
      <c r="J382" s="5">
        <v>45132</v>
      </c>
      <c r="K382">
        <v>1</v>
      </c>
      <c r="L382" s="5">
        <v>45140</v>
      </c>
      <c r="M382" s="5">
        <v>45148</v>
      </c>
      <c r="N382">
        <v>9.9090000000000007</v>
      </c>
      <c r="O382">
        <v>15</v>
      </c>
      <c r="P382">
        <v>16350000</v>
      </c>
      <c r="Q382">
        <v>1</v>
      </c>
      <c r="R382" t="s">
        <v>186</v>
      </c>
      <c r="S382" s="5">
        <v>45149</v>
      </c>
      <c r="T382" s="5">
        <v>45149</v>
      </c>
      <c r="U382" s="8">
        <v>3.9249999999999998</v>
      </c>
      <c r="V382" s="8">
        <v>3.496</v>
      </c>
      <c r="W382" s="8">
        <v>3.7759999999999998</v>
      </c>
      <c r="X382">
        <f t="shared" si="3"/>
        <v>3.7323333333333331</v>
      </c>
      <c r="Y382">
        <f t="shared" si="2"/>
        <v>10.935295007222221</v>
      </c>
      <c r="Z382">
        <v>46.8</v>
      </c>
    </row>
    <row r="383" spans="1:26" x14ac:dyDescent="0.35">
      <c r="A383">
        <v>5</v>
      </c>
      <c r="B383">
        <v>6</v>
      </c>
      <c r="C383">
        <v>2</v>
      </c>
      <c r="D383">
        <v>30</v>
      </c>
      <c r="E383" s="2">
        <v>5</v>
      </c>
      <c r="F383">
        <v>32</v>
      </c>
      <c r="G383">
        <v>10</v>
      </c>
      <c r="H383" t="s">
        <v>52</v>
      </c>
      <c r="I383">
        <v>330</v>
      </c>
      <c r="J383" s="5">
        <v>45132</v>
      </c>
      <c r="K383">
        <v>1</v>
      </c>
      <c r="L383" s="5">
        <v>45140</v>
      </c>
      <c r="M383" s="5">
        <v>45148</v>
      </c>
      <c r="N383">
        <v>9.9090000000000007</v>
      </c>
      <c r="O383">
        <v>15</v>
      </c>
      <c r="P383">
        <v>16350000</v>
      </c>
      <c r="Q383">
        <v>1</v>
      </c>
      <c r="R383" t="s">
        <v>186</v>
      </c>
      <c r="S383" s="5">
        <v>45149</v>
      </c>
      <c r="T383" s="5">
        <v>45149</v>
      </c>
      <c r="U383" s="8">
        <v>3.4670000000000001</v>
      </c>
      <c r="V383" s="8">
        <v>3.4409999999999998</v>
      </c>
      <c r="W383" s="8">
        <v>3.3010000000000002</v>
      </c>
      <c r="X383">
        <f t="shared" si="3"/>
        <v>3.403</v>
      </c>
      <c r="Y383">
        <f t="shared" si="2"/>
        <v>9.0906210650000006</v>
      </c>
      <c r="Z383">
        <v>46.8</v>
      </c>
    </row>
    <row r="384" spans="1:26" x14ac:dyDescent="0.35">
      <c r="A384">
        <v>5</v>
      </c>
      <c r="B384">
        <v>6</v>
      </c>
      <c r="C384">
        <v>2</v>
      </c>
      <c r="D384">
        <v>30</v>
      </c>
      <c r="E384" s="2">
        <v>6</v>
      </c>
      <c r="F384">
        <v>32</v>
      </c>
      <c r="G384">
        <v>10</v>
      </c>
      <c r="H384" t="s">
        <v>50</v>
      </c>
      <c r="I384">
        <v>331</v>
      </c>
      <c r="J384" s="5">
        <v>45132</v>
      </c>
      <c r="K384">
        <v>1</v>
      </c>
      <c r="L384" s="5">
        <v>45140</v>
      </c>
      <c r="M384" s="5">
        <v>45148</v>
      </c>
      <c r="N384">
        <v>9.9090000000000007</v>
      </c>
      <c r="O384">
        <v>15</v>
      </c>
      <c r="P384">
        <v>16350000</v>
      </c>
      <c r="Q384">
        <v>1</v>
      </c>
      <c r="R384" t="s">
        <v>186</v>
      </c>
      <c r="S384" s="5">
        <v>45149</v>
      </c>
      <c r="T384" s="5">
        <v>45149</v>
      </c>
      <c r="U384" s="8">
        <v>3.1829999999999998</v>
      </c>
      <c r="V384" s="8">
        <v>2.1240000000000001</v>
      </c>
      <c r="W384" s="8">
        <v>2.3580000000000001</v>
      </c>
      <c r="X384">
        <f t="shared" si="3"/>
        <v>2.5550000000000002</v>
      </c>
      <c r="Y384">
        <f t="shared" si="2"/>
        <v>5.1244996250000003</v>
      </c>
      <c r="Z384">
        <v>46.8</v>
      </c>
    </row>
    <row r="385" spans="1:26" x14ac:dyDescent="0.35">
      <c r="A385">
        <v>5</v>
      </c>
      <c r="B385">
        <v>6</v>
      </c>
      <c r="C385">
        <v>2</v>
      </c>
      <c r="D385">
        <v>30</v>
      </c>
      <c r="E385" s="2">
        <v>7</v>
      </c>
      <c r="F385">
        <v>30</v>
      </c>
      <c r="G385">
        <v>5</v>
      </c>
      <c r="H385" t="s">
        <v>52</v>
      </c>
      <c r="I385">
        <v>332</v>
      </c>
      <c r="J385" s="5">
        <v>45132</v>
      </c>
      <c r="K385">
        <v>1</v>
      </c>
      <c r="L385" s="5">
        <v>45140</v>
      </c>
      <c r="M385" s="5">
        <v>45148</v>
      </c>
      <c r="N385">
        <v>9.9090000000000007</v>
      </c>
      <c r="O385">
        <v>15</v>
      </c>
      <c r="P385">
        <v>16350000</v>
      </c>
      <c r="Q385">
        <v>1</v>
      </c>
      <c r="R385" t="s">
        <v>186</v>
      </c>
      <c r="S385" s="5">
        <v>45149</v>
      </c>
      <c r="T385" s="5">
        <v>45149</v>
      </c>
      <c r="U385" s="8">
        <v>3.9340000000000002</v>
      </c>
      <c r="V385" s="8">
        <v>4.181</v>
      </c>
      <c r="W385" s="8">
        <v>3.851</v>
      </c>
      <c r="X385">
        <f t="shared" si="3"/>
        <v>3.988666666666667</v>
      </c>
      <c r="Y385">
        <f t="shared" si="2"/>
        <v>12.488927495555558</v>
      </c>
      <c r="Z385">
        <v>46.8</v>
      </c>
    </row>
    <row r="386" spans="1:26" x14ac:dyDescent="0.35">
      <c r="A386">
        <v>5</v>
      </c>
      <c r="B386">
        <v>6</v>
      </c>
      <c r="C386">
        <v>2</v>
      </c>
      <c r="D386">
        <v>30</v>
      </c>
      <c r="E386" s="2">
        <v>8</v>
      </c>
      <c r="F386">
        <v>30</v>
      </c>
      <c r="G386">
        <v>5</v>
      </c>
      <c r="H386" t="s">
        <v>49</v>
      </c>
      <c r="I386">
        <v>333</v>
      </c>
      <c r="J386" s="5">
        <v>45132</v>
      </c>
      <c r="K386">
        <v>1</v>
      </c>
      <c r="L386" s="5">
        <v>45140</v>
      </c>
      <c r="M386" s="5">
        <v>45148</v>
      </c>
      <c r="N386">
        <v>9.9090000000000007</v>
      </c>
      <c r="O386">
        <v>15</v>
      </c>
      <c r="P386">
        <v>16350000</v>
      </c>
      <c r="Q386">
        <v>1</v>
      </c>
      <c r="R386" t="s">
        <v>186</v>
      </c>
      <c r="S386" s="5">
        <v>45149</v>
      </c>
      <c r="T386" s="5">
        <v>45149</v>
      </c>
      <c r="U386" s="8">
        <v>2.4159999999999999</v>
      </c>
      <c r="V386" s="8">
        <v>2.4590000000000001</v>
      </c>
      <c r="W386" s="8">
        <v>2.3940000000000001</v>
      </c>
      <c r="X386">
        <f t="shared" si="3"/>
        <v>2.423</v>
      </c>
      <c r="Y386">
        <f t="shared" si="2"/>
        <v>4.6086792650000001</v>
      </c>
      <c r="Z386">
        <v>46.8</v>
      </c>
    </row>
    <row r="387" spans="1:26" x14ac:dyDescent="0.35">
      <c r="A387">
        <v>5</v>
      </c>
      <c r="B387">
        <v>6</v>
      </c>
      <c r="C387">
        <v>2</v>
      </c>
      <c r="D387">
        <v>30</v>
      </c>
      <c r="E387" s="2">
        <v>9</v>
      </c>
      <c r="F387">
        <v>30</v>
      </c>
      <c r="G387">
        <v>5</v>
      </c>
      <c r="H387" t="s">
        <v>50</v>
      </c>
      <c r="I387">
        <v>334</v>
      </c>
      <c r="J387" s="5">
        <v>45132</v>
      </c>
      <c r="K387">
        <v>1</v>
      </c>
      <c r="L387" s="5">
        <v>45140</v>
      </c>
      <c r="M387" s="5">
        <v>45148</v>
      </c>
      <c r="N387">
        <v>9.9090000000000007</v>
      </c>
      <c r="O387">
        <v>15</v>
      </c>
      <c r="P387">
        <v>16350000</v>
      </c>
      <c r="Q387">
        <v>1</v>
      </c>
      <c r="R387" t="s">
        <v>186</v>
      </c>
      <c r="S387" s="5">
        <v>45149</v>
      </c>
      <c r="T387" s="5">
        <v>45149</v>
      </c>
      <c r="U387" s="8">
        <v>2.6139999999999999</v>
      </c>
      <c r="V387" s="8">
        <v>3.056</v>
      </c>
      <c r="W387" s="8">
        <v>2.613</v>
      </c>
      <c r="X387">
        <f t="shared" si="3"/>
        <v>2.7609999999999997</v>
      </c>
      <c r="Y387">
        <f t="shared" si="2"/>
        <v>5.9841499849999993</v>
      </c>
      <c r="Z387">
        <v>46.8</v>
      </c>
    </row>
    <row r="388" spans="1:26" x14ac:dyDescent="0.35">
      <c r="A388">
        <v>5</v>
      </c>
      <c r="B388">
        <v>6</v>
      </c>
      <c r="C388">
        <v>2</v>
      </c>
      <c r="D388">
        <v>30</v>
      </c>
      <c r="E388" s="2">
        <v>10</v>
      </c>
      <c r="F388">
        <v>32</v>
      </c>
      <c r="G388">
        <v>15</v>
      </c>
      <c r="H388" t="s">
        <v>52</v>
      </c>
      <c r="I388">
        <v>335</v>
      </c>
      <c r="J388" s="5">
        <v>45136</v>
      </c>
      <c r="K388">
        <v>1</v>
      </c>
      <c r="L388" s="5">
        <v>45140</v>
      </c>
      <c r="M388" s="5">
        <v>45148</v>
      </c>
      <c r="N388">
        <v>9.9090000000000007</v>
      </c>
      <c r="O388">
        <v>15</v>
      </c>
      <c r="P388">
        <v>16350000</v>
      </c>
      <c r="Q388">
        <v>1</v>
      </c>
      <c r="R388" t="s">
        <v>186</v>
      </c>
      <c r="S388" s="5">
        <v>45149</v>
      </c>
      <c r="T388" s="5">
        <v>45149</v>
      </c>
      <c r="U388" s="8">
        <v>3.4710000000000001</v>
      </c>
      <c r="V388" s="8">
        <v>3.2069999999999999</v>
      </c>
      <c r="W388" s="8">
        <v>3.1110000000000002</v>
      </c>
      <c r="X388">
        <f t="shared" si="3"/>
        <v>3.2629999999999999</v>
      </c>
      <c r="Y388">
        <f t="shared" si="2"/>
        <v>8.3580276649999998</v>
      </c>
      <c r="Z388">
        <v>46.8</v>
      </c>
    </row>
    <row r="389" spans="1:26" x14ac:dyDescent="0.35">
      <c r="A389">
        <v>5</v>
      </c>
      <c r="B389">
        <v>6</v>
      </c>
      <c r="C389">
        <v>2</v>
      </c>
      <c r="D389">
        <v>30</v>
      </c>
      <c r="E389" s="2">
        <v>11</v>
      </c>
      <c r="F389">
        <v>30</v>
      </c>
      <c r="G389">
        <v>1</v>
      </c>
      <c r="H389" t="s">
        <v>49</v>
      </c>
      <c r="I389">
        <v>336</v>
      </c>
      <c r="J389" s="5">
        <v>45136</v>
      </c>
      <c r="K389">
        <v>1</v>
      </c>
      <c r="L389" s="5">
        <v>45140</v>
      </c>
      <c r="M389" s="5">
        <v>45148</v>
      </c>
      <c r="N389">
        <v>9.9090000000000007</v>
      </c>
      <c r="O389">
        <v>15</v>
      </c>
      <c r="P389">
        <v>16350000</v>
      </c>
      <c r="Q389">
        <v>1</v>
      </c>
      <c r="R389" t="s">
        <v>186</v>
      </c>
      <c r="S389" s="5">
        <v>45149</v>
      </c>
      <c r="T389" s="5">
        <v>45149</v>
      </c>
      <c r="U389" s="8">
        <v>1.6259999999999999</v>
      </c>
      <c r="V389" s="8">
        <v>1.855</v>
      </c>
      <c r="W389" s="8">
        <v>1.7310000000000001</v>
      </c>
      <c r="X389">
        <f t="shared" si="3"/>
        <v>1.7373333333333332</v>
      </c>
      <c r="Y389">
        <f t="shared" si="2"/>
        <v>2.3693867822222221</v>
      </c>
      <c r="Z389">
        <v>46.8</v>
      </c>
    </row>
    <row r="390" spans="1:26" x14ac:dyDescent="0.35">
      <c r="A390">
        <v>5</v>
      </c>
      <c r="B390">
        <v>6</v>
      </c>
      <c r="C390">
        <v>2</v>
      </c>
      <c r="D390">
        <v>30</v>
      </c>
      <c r="E390" s="2">
        <v>12</v>
      </c>
      <c r="F390">
        <v>30</v>
      </c>
      <c r="G390">
        <v>1</v>
      </c>
      <c r="H390" t="s">
        <v>51</v>
      </c>
      <c r="I390">
        <v>337</v>
      </c>
      <c r="J390" s="5">
        <v>45136</v>
      </c>
      <c r="K390">
        <v>1</v>
      </c>
      <c r="L390" s="5">
        <v>45140</v>
      </c>
      <c r="M390" s="5">
        <v>45148</v>
      </c>
      <c r="N390">
        <v>9.9090000000000007</v>
      </c>
      <c r="O390">
        <v>15</v>
      </c>
      <c r="P390">
        <v>16350000</v>
      </c>
      <c r="Q390">
        <v>1</v>
      </c>
      <c r="R390" t="s">
        <v>186</v>
      </c>
      <c r="S390" s="5">
        <v>45149</v>
      </c>
      <c r="T390" s="5">
        <v>45149</v>
      </c>
      <c r="U390" s="8">
        <v>3.6360000000000001</v>
      </c>
      <c r="V390" s="8">
        <v>3.718</v>
      </c>
      <c r="W390" s="8">
        <v>3.9129999999999998</v>
      </c>
      <c r="X390">
        <f t="shared" si="3"/>
        <v>3.7556666666666665</v>
      </c>
      <c r="Y390">
        <f t="shared" si="2"/>
        <v>11.072450207222222</v>
      </c>
      <c r="Z390">
        <v>46.8</v>
      </c>
    </row>
    <row r="391" spans="1:26" x14ac:dyDescent="0.35">
      <c r="A391">
        <v>5</v>
      </c>
      <c r="B391">
        <v>6</v>
      </c>
      <c r="C391">
        <v>2</v>
      </c>
      <c r="D391">
        <v>30</v>
      </c>
      <c r="E391" s="2">
        <v>13</v>
      </c>
      <c r="F391">
        <v>27</v>
      </c>
      <c r="G391">
        <v>1</v>
      </c>
      <c r="H391" t="s">
        <v>187</v>
      </c>
      <c r="I391">
        <v>338</v>
      </c>
      <c r="J391" t="s">
        <v>184</v>
      </c>
      <c r="K391">
        <v>1</v>
      </c>
      <c r="L391" s="5">
        <v>45140</v>
      </c>
      <c r="M391" s="5">
        <v>45148</v>
      </c>
      <c r="N391">
        <v>9.9090000000000007</v>
      </c>
      <c r="O391">
        <v>15</v>
      </c>
      <c r="P391">
        <v>16350000</v>
      </c>
      <c r="Q391">
        <v>1</v>
      </c>
      <c r="R391" t="s">
        <v>186</v>
      </c>
      <c r="S391" s="5">
        <v>45149</v>
      </c>
      <c r="T391" s="5">
        <v>45149</v>
      </c>
      <c r="U391" s="8">
        <v>1.1399999999999999</v>
      </c>
      <c r="V391" s="8">
        <v>1.2709999999999999</v>
      </c>
      <c r="W391" s="8">
        <v>1.163</v>
      </c>
      <c r="X391">
        <f t="shared" si="3"/>
        <v>1.1913333333333334</v>
      </c>
      <c r="Y391">
        <f t="shared" si="2"/>
        <v>1.1141309622222224</v>
      </c>
      <c r="Z391">
        <v>46.8</v>
      </c>
    </row>
    <row r="392" spans="1:26" x14ac:dyDescent="0.35">
      <c r="A392">
        <v>5</v>
      </c>
      <c r="B392">
        <v>6</v>
      </c>
      <c r="C392">
        <v>3</v>
      </c>
      <c r="D392">
        <v>31</v>
      </c>
      <c r="E392" s="2">
        <v>1</v>
      </c>
      <c r="F392">
        <v>30</v>
      </c>
      <c r="G392">
        <v>10</v>
      </c>
      <c r="H392" t="s">
        <v>50</v>
      </c>
      <c r="I392">
        <v>339</v>
      </c>
      <c r="J392" s="5">
        <v>45120</v>
      </c>
      <c r="K392">
        <v>0</v>
      </c>
      <c r="L392" s="5">
        <v>45140</v>
      </c>
      <c r="M392" s="5">
        <v>45148</v>
      </c>
      <c r="N392">
        <v>9.9090000000000007</v>
      </c>
      <c r="O392">
        <v>15</v>
      </c>
      <c r="P392">
        <v>16350000</v>
      </c>
      <c r="Q392">
        <v>1</v>
      </c>
      <c r="R392" t="s">
        <v>186</v>
      </c>
      <c r="S392" s="5">
        <v>45149</v>
      </c>
      <c r="T392" s="5">
        <v>45149</v>
      </c>
      <c r="U392" s="8">
        <v>1.284</v>
      </c>
      <c r="V392" s="8">
        <v>1.272</v>
      </c>
      <c r="W392" s="8">
        <v>1.319</v>
      </c>
      <c r="X392">
        <f t="shared" si="3"/>
        <v>1.2916666666666667</v>
      </c>
      <c r="Y392">
        <f t="shared" si="2"/>
        <v>1.3096961805555558</v>
      </c>
      <c r="Z392">
        <v>46.8</v>
      </c>
    </row>
    <row r="393" spans="1:26" x14ac:dyDescent="0.35">
      <c r="A393">
        <v>5</v>
      </c>
      <c r="B393">
        <v>6</v>
      </c>
      <c r="C393">
        <v>3</v>
      </c>
      <c r="D393">
        <v>31</v>
      </c>
      <c r="E393" s="2">
        <v>2</v>
      </c>
      <c r="F393">
        <v>32</v>
      </c>
      <c r="G393">
        <v>10</v>
      </c>
      <c r="H393" t="s">
        <v>50</v>
      </c>
      <c r="I393">
        <v>340</v>
      </c>
      <c r="J393" s="5">
        <v>45136</v>
      </c>
      <c r="K393">
        <v>1</v>
      </c>
      <c r="L393" s="5">
        <v>45140</v>
      </c>
      <c r="M393" s="5">
        <v>45148</v>
      </c>
      <c r="N393">
        <v>9.9090000000000007</v>
      </c>
      <c r="O393">
        <v>15</v>
      </c>
      <c r="P393">
        <v>16350000</v>
      </c>
      <c r="Q393">
        <v>1</v>
      </c>
      <c r="R393" t="s">
        <v>186</v>
      </c>
      <c r="S393" s="5">
        <v>45149</v>
      </c>
      <c r="T393" s="5">
        <v>45149</v>
      </c>
      <c r="U393" s="8">
        <v>2.8620000000000001</v>
      </c>
      <c r="V393" s="8">
        <v>2.3210000000000002</v>
      </c>
      <c r="W393" s="8">
        <v>2.3090000000000002</v>
      </c>
      <c r="X393">
        <f t="shared" si="3"/>
        <v>2.4973333333333332</v>
      </c>
      <c r="Y393">
        <f t="shared" si="2"/>
        <v>4.8957889155555554</v>
      </c>
      <c r="Z393">
        <v>46.8</v>
      </c>
    </row>
    <row r="394" spans="1:26" x14ac:dyDescent="0.35">
      <c r="A394">
        <v>5</v>
      </c>
      <c r="B394">
        <v>6</v>
      </c>
      <c r="C394">
        <v>3</v>
      </c>
      <c r="D394">
        <v>31</v>
      </c>
      <c r="E394" s="2">
        <v>3</v>
      </c>
      <c r="F394">
        <v>32</v>
      </c>
      <c r="G394">
        <v>1</v>
      </c>
      <c r="H394" t="s">
        <v>50</v>
      </c>
      <c r="I394">
        <v>341</v>
      </c>
      <c r="J394" s="5">
        <v>45132</v>
      </c>
      <c r="K394">
        <v>1</v>
      </c>
      <c r="L394" s="5">
        <v>45140</v>
      </c>
      <c r="M394" s="5">
        <v>45148</v>
      </c>
      <c r="N394">
        <v>9.9090000000000007</v>
      </c>
      <c r="O394">
        <v>15</v>
      </c>
      <c r="P394">
        <v>16350000</v>
      </c>
      <c r="Q394">
        <v>1</v>
      </c>
      <c r="R394" t="s">
        <v>186</v>
      </c>
      <c r="S394" s="5">
        <v>45149</v>
      </c>
      <c r="T394" s="5">
        <v>45149</v>
      </c>
      <c r="U394" s="8">
        <v>3.4359999999999999</v>
      </c>
      <c r="V394" s="8">
        <v>2.2879999999999998</v>
      </c>
      <c r="W394" s="8">
        <v>2.9609999999999999</v>
      </c>
      <c r="X394">
        <f t="shared" si="3"/>
        <v>2.895</v>
      </c>
      <c r="Y394">
        <f t="shared" si="2"/>
        <v>6.5791046249999994</v>
      </c>
      <c r="Z394">
        <v>46.8</v>
      </c>
    </row>
    <row r="395" spans="1:26" x14ac:dyDescent="0.35">
      <c r="A395">
        <v>5</v>
      </c>
      <c r="B395">
        <v>6</v>
      </c>
      <c r="C395">
        <v>3</v>
      </c>
      <c r="D395">
        <v>31</v>
      </c>
      <c r="E395" s="2">
        <v>4</v>
      </c>
      <c r="F395">
        <v>30</v>
      </c>
      <c r="G395">
        <v>1</v>
      </c>
      <c r="H395" t="s">
        <v>50</v>
      </c>
      <c r="I395">
        <v>342</v>
      </c>
      <c r="J395" s="5">
        <v>45132</v>
      </c>
      <c r="K395">
        <v>1</v>
      </c>
      <c r="L395" s="5">
        <v>45140</v>
      </c>
      <c r="M395" s="5">
        <v>45148</v>
      </c>
      <c r="N395">
        <v>9.9090000000000007</v>
      </c>
      <c r="O395">
        <v>15</v>
      </c>
      <c r="P395">
        <v>16350000</v>
      </c>
      <c r="Q395">
        <v>1</v>
      </c>
      <c r="R395" t="s">
        <v>186</v>
      </c>
      <c r="S395" s="5">
        <v>45149</v>
      </c>
      <c r="T395" s="5">
        <v>45149</v>
      </c>
      <c r="U395" s="8">
        <v>2.028</v>
      </c>
      <c r="V395" s="8">
        <v>2.0310000000000001</v>
      </c>
      <c r="W395" s="8">
        <v>1.8680000000000001</v>
      </c>
      <c r="X395">
        <f t="shared" si="3"/>
        <v>1.9756666666666669</v>
      </c>
      <c r="Y395">
        <f t="shared" si="2"/>
        <v>3.0640581405555563</v>
      </c>
      <c r="Z395">
        <v>46.8</v>
      </c>
    </row>
    <row r="396" spans="1:26" x14ac:dyDescent="0.35">
      <c r="A396">
        <v>5</v>
      </c>
      <c r="B396">
        <v>6</v>
      </c>
      <c r="C396">
        <v>3</v>
      </c>
      <c r="D396">
        <v>31</v>
      </c>
      <c r="E396" s="2">
        <v>5</v>
      </c>
      <c r="F396">
        <v>27</v>
      </c>
      <c r="G396">
        <v>5</v>
      </c>
      <c r="H396" t="s">
        <v>49</v>
      </c>
      <c r="I396">
        <v>343</v>
      </c>
      <c r="J396" s="5">
        <v>45136</v>
      </c>
      <c r="K396">
        <v>0</v>
      </c>
      <c r="L396" s="5">
        <v>45140</v>
      </c>
      <c r="M396" s="5">
        <v>45148</v>
      </c>
      <c r="N396">
        <v>9.9090000000000007</v>
      </c>
      <c r="O396">
        <v>15</v>
      </c>
      <c r="P396">
        <v>16350000</v>
      </c>
      <c r="Q396">
        <v>1</v>
      </c>
      <c r="R396" t="s">
        <v>186</v>
      </c>
      <c r="S396" s="5">
        <v>45149</v>
      </c>
      <c r="T396" s="5">
        <v>45149</v>
      </c>
      <c r="U396" s="8">
        <v>1.284</v>
      </c>
      <c r="V396" s="8">
        <v>1.2849999999999999</v>
      </c>
      <c r="W396" s="8">
        <v>1.339</v>
      </c>
      <c r="X396">
        <f t="shared" si="3"/>
        <v>1.3026666666666666</v>
      </c>
      <c r="Y396">
        <f t="shared" si="2"/>
        <v>1.3320982488888891</v>
      </c>
      <c r="Z396">
        <v>46.8</v>
      </c>
    </row>
    <row r="397" spans="1:26" x14ac:dyDescent="0.35">
      <c r="A397">
        <v>5</v>
      </c>
      <c r="B397">
        <v>6</v>
      </c>
      <c r="C397">
        <v>3</v>
      </c>
      <c r="D397">
        <v>31</v>
      </c>
      <c r="E397" s="2">
        <v>6</v>
      </c>
      <c r="F397">
        <v>27</v>
      </c>
      <c r="G397">
        <v>5</v>
      </c>
      <c r="H397" t="s">
        <v>50</v>
      </c>
      <c r="I397">
        <v>344</v>
      </c>
      <c r="J397" s="5">
        <v>45120</v>
      </c>
      <c r="K397">
        <v>1</v>
      </c>
      <c r="L397" s="5">
        <v>45140</v>
      </c>
      <c r="M397" s="5">
        <v>45148</v>
      </c>
      <c r="N397">
        <v>9.9090000000000007</v>
      </c>
      <c r="O397">
        <v>15</v>
      </c>
      <c r="P397">
        <v>16350000</v>
      </c>
      <c r="Q397">
        <v>1</v>
      </c>
      <c r="R397" t="s">
        <v>186</v>
      </c>
      <c r="S397" s="5">
        <v>45149</v>
      </c>
      <c r="T397" s="5">
        <v>45149</v>
      </c>
      <c r="U397" s="8">
        <v>2.7789999999999999</v>
      </c>
      <c r="V397" s="8">
        <v>2.5950000000000002</v>
      </c>
      <c r="W397" s="8">
        <v>2.9169999999999998</v>
      </c>
      <c r="X397" s="8">
        <f t="shared" si="3"/>
        <v>2.7636666666666669</v>
      </c>
      <c r="Y397" s="8">
        <f t="shared" si="2"/>
        <v>5.995714953888891</v>
      </c>
      <c r="Z397">
        <v>46.8</v>
      </c>
    </row>
    <row r="398" spans="1:26" x14ac:dyDescent="0.35">
      <c r="A398">
        <v>5</v>
      </c>
      <c r="B398">
        <v>6</v>
      </c>
      <c r="C398">
        <v>3</v>
      </c>
      <c r="D398">
        <v>31</v>
      </c>
      <c r="E398" s="2">
        <v>7</v>
      </c>
      <c r="F398">
        <v>27</v>
      </c>
      <c r="G398">
        <v>5</v>
      </c>
      <c r="H398" t="s">
        <v>51</v>
      </c>
      <c r="I398">
        <v>345</v>
      </c>
      <c r="J398" s="5">
        <v>45120</v>
      </c>
      <c r="K398">
        <v>1</v>
      </c>
      <c r="L398" s="5">
        <v>45140</v>
      </c>
      <c r="M398" s="5">
        <v>45148</v>
      </c>
      <c r="N398">
        <v>9.9090000000000007</v>
      </c>
      <c r="O398">
        <v>15</v>
      </c>
      <c r="P398">
        <v>16350000</v>
      </c>
      <c r="Q398">
        <v>1</v>
      </c>
      <c r="R398" t="s">
        <v>186</v>
      </c>
      <c r="S398" s="5">
        <v>45149</v>
      </c>
      <c r="T398" s="5">
        <v>45149</v>
      </c>
      <c r="U398" s="8">
        <v>7.0289999999999999</v>
      </c>
      <c r="V398" s="8">
        <v>6.95</v>
      </c>
      <c r="W398" s="8">
        <v>6.9489999999999998</v>
      </c>
      <c r="X398" s="8">
        <f t="shared" si="3"/>
        <v>6.9759999999999991</v>
      </c>
      <c r="Y398" s="8">
        <f t="shared" si="2"/>
        <v>38.201692159999993</v>
      </c>
      <c r="Z398">
        <v>46.8</v>
      </c>
    </row>
    <row r="399" spans="1:26" x14ac:dyDescent="0.35">
      <c r="A399">
        <v>5</v>
      </c>
      <c r="B399">
        <v>6</v>
      </c>
      <c r="C399">
        <v>3</v>
      </c>
      <c r="D399">
        <v>31</v>
      </c>
      <c r="E399" s="2">
        <v>8</v>
      </c>
      <c r="F399" t="s">
        <v>184</v>
      </c>
      <c r="G399" t="s">
        <v>184</v>
      </c>
      <c r="H399" t="s">
        <v>184</v>
      </c>
      <c r="I399">
        <v>346</v>
      </c>
      <c r="J399" t="s">
        <v>184</v>
      </c>
      <c r="K399">
        <v>0</v>
      </c>
      <c r="L399" s="5">
        <v>45140</v>
      </c>
      <c r="M399" s="5">
        <v>45148</v>
      </c>
      <c r="N399">
        <v>9.9090000000000007</v>
      </c>
      <c r="O399">
        <v>15</v>
      </c>
      <c r="P399">
        <v>16350000</v>
      </c>
      <c r="Q399">
        <v>1</v>
      </c>
      <c r="R399" t="s">
        <v>186</v>
      </c>
      <c r="S399" s="5">
        <v>45149</v>
      </c>
      <c r="T399" s="5">
        <v>45149</v>
      </c>
      <c r="U399" s="8" t="s">
        <v>184</v>
      </c>
      <c r="V399" s="8" t="s">
        <v>184</v>
      </c>
      <c r="W399" s="8" t="s">
        <v>184</v>
      </c>
      <c r="X399" s="8" t="s">
        <v>184</v>
      </c>
      <c r="Y399" s="8" t="s">
        <v>184</v>
      </c>
      <c r="Z399">
        <v>46.8</v>
      </c>
    </row>
    <row r="400" spans="1:26" x14ac:dyDescent="0.35">
      <c r="A400">
        <v>5</v>
      </c>
      <c r="B400">
        <v>6</v>
      </c>
      <c r="C400">
        <v>3</v>
      </c>
      <c r="D400">
        <v>31</v>
      </c>
      <c r="E400" s="2">
        <v>9</v>
      </c>
      <c r="F400" t="s">
        <v>184</v>
      </c>
      <c r="G400" t="s">
        <v>184</v>
      </c>
      <c r="H400" t="s">
        <v>184</v>
      </c>
      <c r="I400">
        <v>347</v>
      </c>
      <c r="J400" t="s">
        <v>184</v>
      </c>
      <c r="K400">
        <v>0</v>
      </c>
      <c r="L400" s="5">
        <v>45140</v>
      </c>
      <c r="M400" s="5">
        <v>45148</v>
      </c>
      <c r="N400">
        <v>9.9090000000000007</v>
      </c>
      <c r="O400">
        <v>15</v>
      </c>
      <c r="P400">
        <v>16350000</v>
      </c>
      <c r="Q400">
        <v>1</v>
      </c>
      <c r="R400" t="s">
        <v>186</v>
      </c>
      <c r="S400" s="5">
        <v>45149</v>
      </c>
      <c r="T400" s="5">
        <v>45149</v>
      </c>
      <c r="U400" s="8" t="s">
        <v>184</v>
      </c>
      <c r="V400" s="8" t="s">
        <v>184</v>
      </c>
      <c r="W400" s="8" t="s">
        <v>184</v>
      </c>
      <c r="X400" s="8" t="s">
        <v>184</v>
      </c>
      <c r="Y400" s="8" t="s">
        <v>184</v>
      </c>
      <c r="Z400">
        <v>46.8</v>
      </c>
    </row>
    <row r="401" spans="1:26" x14ac:dyDescent="0.35">
      <c r="A401">
        <v>5</v>
      </c>
      <c r="B401">
        <v>6</v>
      </c>
      <c r="C401">
        <v>3</v>
      </c>
      <c r="D401">
        <v>31</v>
      </c>
      <c r="E401" s="2">
        <v>10</v>
      </c>
      <c r="F401" t="s">
        <v>184</v>
      </c>
      <c r="G401" t="s">
        <v>184</v>
      </c>
      <c r="H401" t="s">
        <v>184</v>
      </c>
      <c r="I401">
        <v>348</v>
      </c>
      <c r="J401" t="s">
        <v>184</v>
      </c>
      <c r="K401">
        <v>0</v>
      </c>
      <c r="L401" s="5">
        <v>45140</v>
      </c>
      <c r="M401" s="5">
        <v>45148</v>
      </c>
      <c r="N401">
        <v>9.9090000000000007</v>
      </c>
      <c r="O401">
        <v>15</v>
      </c>
      <c r="P401">
        <v>16350000</v>
      </c>
      <c r="Q401">
        <v>1</v>
      </c>
      <c r="R401" t="s">
        <v>186</v>
      </c>
      <c r="S401" s="5">
        <v>45149</v>
      </c>
      <c r="T401" s="5">
        <v>45149</v>
      </c>
      <c r="U401" s="8" t="s">
        <v>184</v>
      </c>
      <c r="V401" s="8" t="s">
        <v>184</v>
      </c>
      <c r="W401" s="8" t="s">
        <v>184</v>
      </c>
      <c r="X401" s="8" t="s">
        <v>184</v>
      </c>
      <c r="Y401" s="8" t="s">
        <v>184</v>
      </c>
      <c r="Z401">
        <v>46.8</v>
      </c>
    </row>
    <row r="402" spans="1:26" x14ac:dyDescent="0.35">
      <c r="A402">
        <v>5</v>
      </c>
      <c r="B402">
        <v>6</v>
      </c>
      <c r="C402">
        <v>3</v>
      </c>
      <c r="D402">
        <v>31</v>
      </c>
      <c r="E402" s="2">
        <v>11</v>
      </c>
      <c r="F402" t="s">
        <v>184</v>
      </c>
      <c r="G402" t="s">
        <v>184</v>
      </c>
      <c r="H402" t="s">
        <v>184</v>
      </c>
      <c r="I402">
        <v>349</v>
      </c>
      <c r="J402" t="s">
        <v>184</v>
      </c>
      <c r="K402">
        <v>0</v>
      </c>
      <c r="L402" s="5">
        <v>45140</v>
      </c>
      <c r="M402" s="5">
        <v>45148</v>
      </c>
      <c r="N402">
        <v>9.9090000000000007</v>
      </c>
      <c r="O402">
        <v>15</v>
      </c>
      <c r="P402">
        <v>16350000</v>
      </c>
      <c r="Q402">
        <v>1</v>
      </c>
      <c r="R402" t="s">
        <v>186</v>
      </c>
      <c r="S402" s="5">
        <v>45149</v>
      </c>
      <c r="T402" s="5">
        <v>45149</v>
      </c>
      <c r="U402" s="8" t="s">
        <v>184</v>
      </c>
      <c r="V402" s="8" t="s">
        <v>184</v>
      </c>
      <c r="W402" s="8" t="s">
        <v>184</v>
      </c>
      <c r="X402" s="8" t="s">
        <v>184</v>
      </c>
      <c r="Y402" s="8" t="s">
        <v>184</v>
      </c>
      <c r="Z402">
        <v>46.8</v>
      </c>
    </row>
    <row r="403" spans="1:26" x14ac:dyDescent="0.35">
      <c r="A403">
        <v>5</v>
      </c>
      <c r="B403">
        <v>6</v>
      </c>
      <c r="C403">
        <v>3</v>
      </c>
      <c r="D403">
        <v>31</v>
      </c>
      <c r="E403" s="2">
        <v>12</v>
      </c>
      <c r="F403" t="s">
        <v>184</v>
      </c>
      <c r="G403" t="s">
        <v>184</v>
      </c>
      <c r="H403" t="s">
        <v>184</v>
      </c>
      <c r="I403">
        <v>350</v>
      </c>
      <c r="J403" t="s">
        <v>184</v>
      </c>
      <c r="K403">
        <v>0</v>
      </c>
      <c r="L403" s="5">
        <v>45140</v>
      </c>
      <c r="M403" s="5">
        <v>45148</v>
      </c>
      <c r="N403">
        <v>9.9090000000000007</v>
      </c>
      <c r="O403">
        <v>15</v>
      </c>
      <c r="P403">
        <v>16350000</v>
      </c>
      <c r="Q403">
        <v>1</v>
      </c>
      <c r="R403" t="s">
        <v>186</v>
      </c>
      <c r="S403" s="5">
        <v>45149</v>
      </c>
      <c r="T403" s="5">
        <v>45149</v>
      </c>
      <c r="U403" s="8" t="s">
        <v>184</v>
      </c>
      <c r="V403" s="8" t="s">
        <v>184</v>
      </c>
      <c r="W403" s="8" t="s">
        <v>184</v>
      </c>
      <c r="X403" s="8" t="s">
        <v>184</v>
      </c>
      <c r="Y403" s="8" t="s">
        <v>184</v>
      </c>
      <c r="Z403">
        <v>46.8</v>
      </c>
    </row>
    <row r="404" spans="1:26" x14ac:dyDescent="0.35">
      <c r="A404">
        <v>5</v>
      </c>
      <c r="B404">
        <v>6</v>
      </c>
      <c r="C404">
        <v>3</v>
      </c>
      <c r="D404">
        <v>31</v>
      </c>
      <c r="E404" s="2">
        <v>13</v>
      </c>
      <c r="F404">
        <v>27</v>
      </c>
      <c r="G404">
        <v>1</v>
      </c>
      <c r="H404" t="s">
        <v>187</v>
      </c>
      <c r="I404">
        <v>351</v>
      </c>
      <c r="J404" t="s">
        <v>184</v>
      </c>
      <c r="K404">
        <v>1</v>
      </c>
      <c r="L404" s="5">
        <v>45140</v>
      </c>
      <c r="M404" s="5">
        <v>45148</v>
      </c>
      <c r="N404">
        <v>9.9090000000000007</v>
      </c>
      <c r="O404">
        <v>15</v>
      </c>
      <c r="P404">
        <v>16350000</v>
      </c>
      <c r="Q404">
        <v>1</v>
      </c>
      <c r="R404" t="s">
        <v>186</v>
      </c>
      <c r="S404" s="5">
        <v>45149</v>
      </c>
      <c r="T404" s="5">
        <v>45149</v>
      </c>
      <c r="U404">
        <v>1.6080000000000001</v>
      </c>
      <c r="V404">
        <v>1.4330000000000001</v>
      </c>
      <c r="W404">
        <v>1.196</v>
      </c>
      <c r="X404">
        <f t="shared" ref="X404" si="4">AVERAGE(U404:W404)</f>
        <v>1.4123333333333334</v>
      </c>
      <c r="Y404">
        <f t="shared" ref="Y404:Y430" si="5">(3.14)*((X404/2)^2)</f>
        <v>1.5658280738888892</v>
      </c>
      <c r="Z404">
        <v>46.8</v>
      </c>
    </row>
    <row r="405" spans="1:26" x14ac:dyDescent="0.35">
      <c r="A405">
        <v>5</v>
      </c>
      <c r="B405">
        <v>7</v>
      </c>
      <c r="C405">
        <v>1</v>
      </c>
      <c r="D405">
        <v>32</v>
      </c>
      <c r="E405" s="2">
        <v>1</v>
      </c>
      <c r="F405">
        <v>30</v>
      </c>
      <c r="G405">
        <v>10</v>
      </c>
      <c r="H405" t="s">
        <v>188</v>
      </c>
      <c r="I405">
        <v>352</v>
      </c>
      <c r="J405" s="5">
        <v>45149</v>
      </c>
      <c r="K405">
        <v>1</v>
      </c>
      <c r="L405" s="5">
        <v>45140</v>
      </c>
      <c r="M405" s="5">
        <v>45160</v>
      </c>
      <c r="N405">
        <v>9.9090000000000007</v>
      </c>
      <c r="O405">
        <v>15</v>
      </c>
      <c r="P405">
        <v>16350000</v>
      </c>
      <c r="Q405">
        <v>1</v>
      </c>
      <c r="R405" t="s">
        <v>185</v>
      </c>
      <c r="S405" s="5">
        <v>45161</v>
      </c>
      <c r="T405" s="5">
        <v>45167</v>
      </c>
      <c r="U405">
        <v>1.4490000000000001</v>
      </c>
      <c r="V405">
        <v>1.052</v>
      </c>
      <c r="W405">
        <v>1.5389999999999999</v>
      </c>
      <c r="X405">
        <v>1.346666667</v>
      </c>
      <c r="Y405">
        <f t="shared" si="5"/>
        <v>1.4236062229269779</v>
      </c>
      <c r="Z405">
        <v>46.8</v>
      </c>
    </row>
    <row r="406" spans="1:26" x14ac:dyDescent="0.35">
      <c r="A406">
        <v>5</v>
      </c>
      <c r="B406">
        <v>7</v>
      </c>
      <c r="C406">
        <v>1</v>
      </c>
      <c r="D406">
        <v>32</v>
      </c>
      <c r="E406" s="2">
        <v>2</v>
      </c>
      <c r="F406">
        <v>30</v>
      </c>
      <c r="G406">
        <v>10</v>
      </c>
      <c r="H406" t="s">
        <v>50</v>
      </c>
      <c r="I406">
        <v>353</v>
      </c>
      <c r="J406" s="5">
        <v>45149</v>
      </c>
      <c r="K406">
        <v>1</v>
      </c>
      <c r="L406" s="5">
        <v>45140</v>
      </c>
      <c r="M406" s="5">
        <v>45160</v>
      </c>
      <c r="N406">
        <v>9.9090000000000007</v>
      </c>
      <c r="O406">
        <v>15</v>
      </c>
      <c r="P406">
        <v>16350000</v>
      </c>
      <c r="Q406">
        <v>1</v>
      </c>
      <c r="R406" t="s">
        <v>185</v>
      </c>
      <c r="S406" s="5">
        <v>45161</v>
      </c>
      <c r="T406" s="5">
        <v>45167</v>
      </c>
      <c r="U406">
        <v>1.536</v>
      </c>
      <c r="V406">
        <v>1.2789999999999999</v>
      </c>
      <c r="W406">
        <v>1.5069999999999999</v>
      </c>
      <c r="X406">
        <v>1.4406666669999999</v>
      </c>
      <c r="Y406">
        <f t="shared" si="5"/>
        <v>1.6292835496428375</v>
      </c>
      <c r="Z406">
        <v>46.8</v>
      </c>
    </row>
    <row r="407" spans="1:26" x14ac:dyDescent="0.35">
      <c r="A407">
        <v>5</v>
      </c>
      <c r="B407">
        <v>7</v>
      </c>
      <c r="C407">
        <v>1</v>
      </c>
      <c r="D407">
        <v>32</v>
      </c>
      <c r="E407" s="2">
        <v>3</v>
      </c>
      <c r="F407">
        <v>30</v>
      </c>
      <c r="G407">
        <v>5</v>
      </c>
      <c r="H407" t="s">
        <v>52</v>
      </c>
      <c r="I407">
        <v>354</v>
      </c>
      <c r="J407" s="5">
        <v>45154</v>
      </c>
      <c r="K407">
        <v>1</v>
      </c>
      <c r="L407" s="5">
        <v>45140</v>
      </c>
      <c r="M407" s="5">
        <v>45160</v>
      </c>
      <c r="N407">
        <v>9.9090000000000007</v>
      </c>
      <c r="O407">
        <v>15</v>
      </c>
      <c r="P407">
        <v>16350000</v>
      </c>
      <c r="Q407">
        <v>1</v>
      </c>
      <c r="R407" t="s">
        <v>185</v>
      </c>
      <c r="S407" s="5">
        <v>45161</v>
      </c>
      <c r="T407" s="5">
        <v>45167</v>
      </c>
      <c r="U407">
        <v>6.4829999999999997</v>
      </c>
      <c r="V407">
        <v>6.22</v>
      </c>
      <c r="W407">
        <v>6.3410000000000002</v>
      </c>
      <c r="X407">
        <v>6.3479999999999999</v>
      </c>
      <c r="Y407">
        <f t="shared" si="5"/>
        <v>31.63322664</v>
      </c>
      <c r="Z407">
        <v>46.8</v>
      </c>
    </row>
    <row r="408" spans="1:26" x14ac:dyDescent="0.35">
      <c r="A408">
        <v>5</v>
      </c>
      <c r="B408">
        <v>7</v>
      </c>
      <c r="C408">
        <v>1</v>
      </c>
      <c r="D408">
        <v>32</v>
      </c>
      <c r="E408" s="2">
        <v>4</v>
      </c>
      <c r="F408">
        <v>30</v>
      </c>
      <c r="G408">
        <v>5</v>
      </c>
      <c r="H408" t="s">
        <v>188</v>
      </c>
      <c r="I408">
        <v>355</v>
      </c>
      <c r="J408" s="5">
        <v>45154</v>
      </c>
      <c r="K408">
        <v>1</v>
      </c>
      <c r="L408" s="5">
        <v>45140</v>
      </c>
      <c r="M408" s="5">
        <v>45160</v>
      </c>
      <c r="N408">
        <v>9.9090000000000007</v>
      </c>
      <c r="O408">
        <v>15</v>
      </c>
      <c r="P408">
        <v>16350000</v>
      </c>
      <c r="Q408">
        <v>1</v>
      </c>
      <c r="R408" t="s">
        <v>185</v>
      </c>
      <c r="S408" s="5">
        <v>45161</v>
      </c>
      <c r="T408" s="5">
        <v>45167</v>
      </c>
      <c r="U408">
        <v>1.1100000000000001</v>
      </c>
      <c r="V408">
        <v>1.4490000000000001</v>
      </c>
      <c r="W408">
        <v>1.327</v>
      </c>
      <c r="X408">
        <v>1.2953333330000001</v>
      </c>
      <c r="Y408">
        <f t="shared" si="5"/>
        <v>1.317142428210998</v>
      </c>
      <c r="Z408">
        <v>46.8</v>
      </c>
    </row>
    <row r="409" spans="1:26" x14ac:dyDescent="0.35">
      <c r="A409">
        <v>5</v>
      </c>
      <c r="B409">
        <v>7</v>
      </c>
      <c r="C409">
        <v>1</v>
      </c>
      <c r="D409">
        <v>32</v>
      </c>
      <c r="E409" s="2">
        <v>5</v>
      </c>
      <c r="F409">
        <v>30</v>
      </c>
      <c r="G409">
        <v>5</v>
      </c>
      <c r="H409" t="s">
        <v>50</v>
      </c>
      <c r="I409">
        <v>356</v>
      </c>
      <c r="J409" s="5">
        <v>45154</v>
      </c>
      <c r="K409">
        <v>1</v>
      </c>
      <c r="L409" s="5">
        <v>45140</v>
      </c>
      <c r="M409" s="5">
        <v>45160</v>
      </c>
      <c r="N409">
        <v>9.9090000000000007</v>
      </c>
      <c r="O409">
        <v>15</v>
      </c>
      <c r="P409">
        <v>16350000</v>
      </c>
      <c r="Q409">
        <v>1</v>
      </c>
      <c r="R409" t="s">
        <v>185</v>
      </c>
      <c r="S409" s="5">
        <v>45161</v>
      </c>
      <c r="T409" s="5">
        <v>45167</v>
      </c>
      <c r="U409">
        <v>1.7290000000000001</v>
      </c>
      <c r="V409">
        <v>1.482</v>
      </c>
      <c r="W409">
        <v>1.8069999999999999</v>
      </c>
      <c r="X409">
        <v>1.6726666670000001</v>
      </c>
      <c r="Y409">
        <f t="shared" si="5"/>
        <v>2.1962838164309182</v>
      </c>
      <c r="Z409">
        <v>46.8</v>
      </c>
    </row>
    <row r="410" spans="1:26" x14ac:dyDescent="0.35">
      <c r="A410">
        <v>5</v>
      </c>
      <c r="B410">
        <v>7</v>
      </c>
      <c r="C410">
        <v>1</v>
      </c>
      <c r="D410">
        <v>32</v>
      </c>
      <c r="E410" s="2">
        <v>6</v>
      </c>
      <c r="F410">
        <v>32</v>
      </c>
      <c r="G410">
        <v>15</v>
      </c>
      <c r="H410" t="s">
        <v>51</v>
      </c>
      <c r="I410">
        <v>357</v>
      </c>
      <c r="J410" s="5">
        <v>45154</v>
      </c>
      <c r="K410">
        <v>0</v>
      </c>
      <c r="L410" s="5">
        <v>45140</v>
      </c>
      <c r="M410" s="5">
        <v>45160</v>
      </c>
      <c r="N410">
        <v>9.9090000000000007</v>
      </c>
      <c r="O410">
        <v>15</v>
      </c>
      <c r="P410">
        <v>16350000</v>
      </c>
      <c r="Q410">
        <v>1</v>
      </c>
      <c r="R410" t="s">
        <v>185</v>
      </c>
      <c r="S410" s="5">
        <v>45161</v>
      </c>
      <c r="T410" s="5">
        <v>45167</v>
      </c>
      <c r="U410">
        <v>0.85299999999999998</v>
      </c>
      <c r="V410">
        <v>1.296</v>
      </c>
      <c r="W410">
        <v>0.89900000000000002</v>
      </c>
      <c r="X410">
        <v>1.016</v>
      </c>
      <c r="Y410">
        <f t="shared" si="5"/>
        <v>0.81032096000000009</v>
      </c>
      <c r="Z410">
        <v>46.8</v>
      </c>
    </row>
    <row r="411" spans="1:26" x14ac:dyDescent="0.35">
      <c r="A411">
        <v>5</v>
      </c>
      <c r="B411">
        <v>7</v>
      </c>
      <c r="C411">
        <v>1</v>
      </c>
      <c r="D411">
        <v>32</v>
      </c>
      <c r="E411" s="2">
        <v>7</v>
      </c>
      <c r="F411">
        <v>30</v>
      </c>
      <c r="G411">
        <v>10</v>
      </c>
      <c r="H411" t="s">
        <v>52</v>
      </c>
      <c r="I411">
        <v>358</v>
      </c>
      <c r="J411" s="5">
        <v>45149</v>
      </c>
      <c r="K411">
        <v>1</v>
      </c>
      <c r="L411" s="5">
        <v>45140</v>
      </c>
      <c r="M411" s="5">
        <v>45160</v>
      </c>
      <c r="N411">
        <v>9.9090000000000007</v>
      </c>
      <c r="O411">
        <v>15</v>
      </c>
      <c r="P411">
        <v>16350000</v>
      </c>
      <c r="Q411">
        <v>1</v>
      </c>
      <c r="R411" t="s">
        <v>185</v>
      </c>
      <c r="S411" s="5">
        <v>45161</v>
      </c>
      <c r="T411" s="5">
        <v>45167</v>
      </c>
      <c r="U411">
        <v>4.8369999999999997</v>
      </c>
      <c r="V411">
        <v>4.7670000000000003</v>
      </c>
      <c r="W411">
        <v>4.8739999999999997</v>
      </c>
      <c r="X411">
        <v>4.8259999999999996</v>
      </c>
      <c r="Y411">
        <f t="shared" si="5"/>
        <v>18.282866659999996</v>
      </c>
      <c r="Z411">
        <v>46.8</v>
      </c>
    </row>
    <row r="412" spans="1:26" x14ac:dyDescent="0.35">
      <c r="A412">
        <v>5</v>
      </c>
      <c r="B412">
        <v>7</v>
      </c>
      <c r="C412">
        <v>1</v>
      </c>
      <c r="D412">
        <v>32</v>
      </c>
      <c r="E412" s="2">
        <v>8</v>
      </c>
      <c r="F412" t="s">
        <v>184</v>
      </c>
      <c r="G412" t="s">
        <v>184</v>
      </c>
      <c r="H412" t="s">
        <v>184</v>
      </c>
      <c r="J412" t="s">
        <v>184</v>
      </c>
      <c r="K412">
        <v>0</v>
      </c>
      <c r="L412" t="s">
        <v>184</v>
      </c>
      <c r="M412" t="s">
        <v>184</v>
      </c>
      <c r="N412" t="s">
        <v>184</v>
      </c>
      <c r="O412" t="s">
        <v>184</v>
      </c>
      <c r="P412" t="s">
        <v>184</v>
      </c>
      <c r="Q412" t="s">
        <v>184</v>
      </c>
      <c r="R412" t="s">
        <v>185</v>
      </c>
      <c r="S412" s="5">
        <v>45161</v>
      </c>
      <c r="T412" s="5">
        <v>45167</v>
      </c>
      <c r="U412" t="s">
        <v>184</v>
      </c>
      <c r="V412" t="s">
        <v>184</v>
      </c>
      <c r="W412" t="s">
        <v>184</v>
      </c>
      <c r="X412" t="s">
        <v>184</v>
      </c>
      <c r="Y412" t="s">
        <v>184</v>
      </c>
      <c r="Z412">
        <v>46.8</v>
      </c>
    </row>
    <row r="413" spans="1:26" x14ac:dyDescent="0.35">
      <c r="A413">
        <v>5</v>
      </c>
      <c r="B413">
        <v>7</v>
      </c>
      <c r="C413">
        <v>1</v>
      </c>
      <c r="D413">
        <v>32</v>
      </c>
      <c r="E413" s="2">
        <v>9</v>
      </c>
      <c r="F413" t="s">
        <v>184</v>
      </c>
      <c r="G413" t="s">
        <v>184</v>
      </c>
      <c r="H413" t="s">
        <v>184</v>
      </c>
      <c r="J413" t="s">
        <v>184</v>
      </c>
      <c r="K413">
        <v>0</v>
      </c>
      <c r="L413" t="s">
        <v>184</v>
      </c>
      <c r="M413" t="s">
        <v>184</v>
      </c>
      <c r="N413" t="s">
        <v>184</v>
      </c>
      <c r="O413" t="s">
        <v>184</v>
      </c>
      <c r="P413" t="s">
        <v>184</v>
      </c>
      <c r="Q413" t="s">
        <v>184</v>
      </c>
      <c r="R413" t="s">
        <v>185</v>
      </c>
      <c r="S413" s="5">
        <v>45161</v>
      </c>
      <c r="T413" s="5">
        <v>45167</v>
      </c>
      <c r="U413" t="s">
        <v>184</v>
      </c>
      <c r="V413" t="s">
        <v>184</v>
      </c>
      <c r="W413" t="s">
        <v>184</v>
      </c>
      <c r="X413" t="s">
        <v>184</v>
      </c>
      <c r="Y413" t="s">
        <v>184</v>
      </c>
      <c r="Z413">
        <v>46.8</v>
      </c>
    </row>
    <row r="414" spans="1:26" x14ac:dyDescent="0.35">
      <c r="A414">
        <v>5</v>
      </c>
      <c r="B414">
        <v>7</v>
      </c>
      <c r="C414">
        <v>1</v>
      </c>
      <c r="D414">
        <v>32</v>
      </c>
      <c r="E414" s="2">
        <v>10</v>
      </c>
      <c r="F414" t="s">
        <v>184</v>
      </c>
      <c r="G414" t="s">
        <v>184</v>
      </c>
      <c r="H414" t="s">
        <v>184</v>
      </c>
      <c r="J414" t="s">
        <v>184</v>
      </c>
      <c r="K414">
        <v>0</v>
      </c>
      <c r="L414" t="s">
        <v>184</v>
      </c>
      <c r="M414" t="s">
        <v>184</v>
      </c>
      <c r="N414" t="s">
        <v>184</v>
      </c>
      <c r="O414" t="s">
        <v>184</v>
      </c>
      <c r="P414" t="s">
        <v>184</v>
      </c>
      <c r="Q414" t="s">
        <v>184</v>
      </c>
      <c r="R414" t="s">
        <v>185</v>
      </c>
      <c r="S414" s="5">
        <v>45161</v>
      </c>
      <c r="T414" s="5">
        <v>45167</v>
      </c>
      <c r="U414" t="s">
        <v>184</v>
      </c>
      <c r="V414" t="s">
        <v>184</v>
      </c>
      <c r="W414" t="s">
        <v>184</v>
      </c>
      <c r="X414" t="s">
        <v>184</v>
      </c>
      <c r="Y414" t="s">
        <v>184</v>
      </c>
      <c r="Z414">
        <v>46.8</v>
      </c>
    </row>
    <row r="415" spans="1:26" x14ac:dyDescent="0.35">
      <c r="A415">
        <v>5</v>
      </c>
      <c r="B415">
        <v>7</v>
      </c>
      <c r="C415">
        <v>1</v>
      </c>
      <c r="D415">
        <v>32</v>
      </c>
      <c r="E415" s="2">
        <v>11</v>
      </c>
      <c r="F415" t="s">
        <v>184</v>
      </c>
      <c r="G415" t="s">
        <v>184</v>
      </c>
      <c r="H415" t="s">
        <v>184</v>
      </c>
      <c r="J415" t="s">
        <v>184</v>
      </c>
      <c r="K415">
        <v>0</v>
      </c>
      <c r="L415" t="s">
        <v>184</v>
      </c>
      <c r="M415" t="s">
        <v>184</v>
      </c>
      <c r="N415" t="s">
        <v>184</v>
      </c>
      <c r="O415" t="s">
        <v>184</v>
      </c>
      <c r="P415" t="s">
        <v>184</v>
      </c>
      <c r="Q415" t="s">
        <v>184</v>
      </c>
      <c r="R415" t="s">
        <v>185</v>
      </c>
      <c r="S415" s="5">
        <v>45161</v>
      </c>
      <c r="T415" s="5">
        <v>45167</v>
      </c>
      <c r="U415" t="s">
        <v>184</v>
      </c>
      <c r="V415" t="s">
        <v>184</v>
      </c>
      <c r="W415" t="s">
        <v>184</v>
      </c>
      <c r="X415" t="s">
        <v>184</v>
      </c>
      <c r="Y415" t="s">
        <v>184</v>
      </c>
      <c r="Z415">
        <v>46.8</v>
      </c>
    </row>
    <row r="416" spans="1:26" x14ac:dyDescent="0.35">
      <c r="A416">
        <v>5</v>
      </c>
      <c r="B416">
        <v>7</v>
      </c>
      <c r="C416">
        <v>1</v>
      </c>
      <c r="D416">
        <v>32</v>
      </c>
      <c r="E416" s="2">
        <v>12</v>
      </c>
      <c r="F416" t="s">
        <v>184</v>
      </c>
      <c r="G416" t="s">
        <v>184</v>
      </c>
      <c r="H416" t="s">
        <v>184</v>
      </c>
      <c r="J416" t="s">
        <v>184</v>
      </c>
      <c r="K416">
        <v>0</v>
      </c>
      <c r="L416" t="s">
        <v>184</v>
      </c>
      <c r="M416" t="s">
        <v>184</v>
      </c>
      <c r="N416" t="s">
        <v>184</v>
      </c>
      <c r="O416" t="s">
        <v>184</v>
      </c>
      <c r="P416" t="s">
        <v>184</v>
      </c>
      <c r="Q416" t="s">
        <v>184</v>
      </c>
      <c r="R416" t="s">
        <v>185</v>
      </c>
      <c r="S416" s="5">
        <v>45161</v>
      </c>
      <c r="T416" s="5">
        <v>45167</v>
      </c>
      <c r="U416" t="s">
        <v>184</v>
      </c>
      <c r="V416" t="s">
        <v>184</v>
      </c>
      <c r="W416" t="s">
        <v>184</v>
      </c>
      <c r="X416" t="s">
        <v>184</v>
      </c>
      <c r="Y416" t="s">
        <v>184</v>
      </c>
      <c r="Z416">
        <v>46.8</v>
      </c>
    </row>
    <row r="417" spans="1:26" x14ac:dyDescent="0.35">
      <c r="A417">
        <v>5</v>
      </c>
      <c r="B417">
        <v>7</v>
      </c>
      <c r="C417">
        <v>1</v>
      </c>
      <c r="D417">
        <v>32</v>
      </c>
      <c r="E417" s="2">
        <v>13</v>
      </c>
      <c r="F417">
        <v>27</v>
      </c>
      <c r="G417">
        <v>1</v>
      </c>
      <c r="H417" t="s">
        <v>187</v>
      </c>
      <c r="I417">
        <v>359</v>
      </c>
      <c r="J417" t="s">
        <v>184</v>
      </c>
      <c r="K417">
        <v>1</v>
      </c>
      <c r="L417" s="5">
        <v>45140</v>
      </c>
      <c r="M417" s="5">
        <v>45160</v>
      </c>
      <c r="N417">
        <v>9.9090000000000007</v>
      </c>
      <c r="O417">
        <v>15</v>
      </c>
      <c r="P417">
        <v>16350000</v>
      </c>
      <c r="Q417">
        <v>1</v>
      </c>
      <c r="R417" t="s">
        <v>185</v>
      </c>
      <c r="S417" s="5">
        <v>45161</v>
      </c>
      <c r="T417" s="5">
        <v>45167</v>
      </c>
      <c r="U417">
        <v>1.208</v>
      </c>
      <c r="V417">
        <v>1.4630000000000001</v>
      </c>
      <c r="W417">
        <v>1.2789999999999999</v>
      </c>
      <c r="X417">
        <v>1.316666667</v>
      </c>
      <c r="Y417">
        <f t="shared" si="5"/>
        <v>1.3608847229112777</v>
      </c>
      <c r="Z417">
        <v>46.8</v>
      </c>
    </row>
    <row r="418" spans="1:26" x14ac:dyDescent="0.35">
      <c r="A418">
        <v>5</v>
      </c>
      <c r="B418">
        <v>7</v>
      </c>
      <c r="C418">
        <v>2</v>
      </c>
      <c r="D418">
        <v>33</v>
      </c>
      <c r="E418" s="2">
        <v>1</v>
      </c>
      <c r="F418">
        <v>27</v>
      </c>
      <c r="G418">
        <v>5</v>
      </c>
      <c r="H418" t="s">
        <v>188</v>
      </c>
      <c r="I418">
        <v>360</v>
      </c>
      <c r="J418" s="5">
        <v>45154</v>
      </c>
      <c r="K418">
        <v>1</v>
      </c>
      <c r="L418" s="5">
        <v>45140</v>
      </c>
      <c r="M418" s="5">
        <v>45160</v>
      </c>
      <c r="N418">
        <v>9.9090000000000007</v>
      </c>
      <c r="O418">
        <v>15</v>
      </c>
      <c r="P418">
        <v>16350000</v>
      </c>
      <c r="Q418">
        <v>1</v>
      </c>
      <c r="R418" t="s">
        <v>185</v>
      </c>
      <c r="S418" s="5">
        <v>45161</v>
      </c>
      <c r="T418" s="5">
        <v>45167</v>
      </c>
      <c r="U418">
        <v>1.4159999999999999</v>
      </c>
      <c r="V418">
        <v>1.091</v>
      </c>
      <c r="W418">
        <v>1.3380000000000001</v>
      </c>
      <c r="X418">
        <v>1.2816666670000001</v>
      </c>
      <c r="Y418">
        <f t="shared" si="5"/>
        <v>1.2894955145596279</v>
      </c>
      <c r="Z418">
        <v>46.8</v>
      </c>
    </row>
    <row r="419" spans="1:26" x14ac:dyDescent="0.35">
      <c r="A419">
        <v>5</v>
      </c>
      <c r="B419">
        <v>7</v>
      </c>
      <c r="C419">
        <v>2</v>
      </c>
      <c r="D419">
        <v>33</v>
      </c>
      <c r="E419" s="2">
        <v>2</v>
      </c>
      <c r="F419">
        <v>30</v>
      </c>
      <c r="G419">
        <v>15</v>
      </c>
      <c r="H419" t="s">
        <v>50</v>
      </c>
      <c r="I419">
        <v>361</v>
      </c>
      <c r="J419" s="5">
        <v>45155</v>
      </c>
      <c r="K419">
        <v>1</v>
      </c>
      <c r="L419" s="5">
        <v>45140</v>
      </c>
      <c r="M419" s="5">
        <v>45160</v>
      </c>
      <c r="N419">
        <v>9.9090000000000007</v>
      </c>
      <c r="O419">
        <v>15</v>
      </c>
      <c r="P419">
        <v>16350000</v>
      </c>
      <c r="Q419">
        <v>1</v>
      </c>
      <c r="R419" t="s">
        <v>185</v>
      </c>
      <c r="S419" s="5">
        <v>45161</v>
      </c>
      <c r="T419" s="5">
        <v>45167</v>
      </c>
      <c r="U419">
        <v>3.0819999999999999</v>
      </c>
      <c r="V419">
        <v>2.395</v>
      </c>
      <c r="W419">
        <v>2.3010000000000002</v>
      </c>
      <c r="X419">
        <v>2.592666667</v>
      </c>
      <c r="Y419">
        <f t="shared" si="5"/>
        <v>5.2767075502457175</v>
      </c>
      <c r="Z419">
        <v>46.8</v>
      </c>
    </row>
    <row r="420" spans="1:26" x14ac:dyDescent="0.35">
      <c r="A420">
        <v>5</v>
      </c>
      <c r="B420">
        <v>7</v>
      </c>
      <c r="C420">
        <v>2</v>
      </c>
      <c r="D420">
        <v>33</v>
      </c>
      <c r="E420" s="2">
        <v>3</v>
      </c>
      <c r="F420">
        <v>30</v>
      </c>
      <c r="G420">
        <v>15</v>
      </c>
      <c r="H420" t="s">
        <v>51</v>
      </c>
      <c r="I420">
        <v>362</v>
      </c>
      <c r="J420" s="5">
        <v>45155</v>
      </c>
      <c r="K420">
        <v>1</v>
      </c>
      <c r="L420" s="5">
        <v>45140</v>
      </c>
      <c r="M420" s="5">
        <v>45160</v>
      </c>
      <c r="N420">
        <v>9.9090000000000007</v>
      </c>
      <c r="O420">
        <v>15</v>
      </c>
      <c r="P420">
        <v>16350000</v>
      </c>
      <c r="Q420">
        <v>1</v>
      </c>
      <c r="R420" t="s">
        <v>185</v>
      </c>
      <c r="S420" s="5">
        <v>45161</v>
      </c>
      <c r="T420" s="5">
        <v>45167</v>
      </c>
      <c r="U420">
        <v>4.4260000000000002</v>
      </c>
      <c r="V420">
        <v>4.6829999999999998</v>
      </c>
      <c r="W420">
        <v>4.9130000000000003</v>
      </c>
      <c r="X420">
        <v>4.6740000000000004</v>
      </c>
      <c r="Y420">
        <f t="shared" si="5"/>
        <v>17.149326660000003</v>
      </c>
      <c r="Z420">
        <v>46.8</v>
      </c>
    </row>
    <row r="421" spans="1:26" x14ac:dyDescent="0.35">
      <c r="A421">
        <v>5</v>
      </c>
      <c r="B421">
        <v>7</v>
      </c>
      <c r="C421">
        <v>2</v>
      </c>
      <c r="D421">
        <v>33</v>
      </c>
      <c r="E421" s="2">
        <v>4</v>
      </c>
      <c r="F421">
        <v>27</v>
      </c>
      <c r="G421">
        <v>10</v>
      </c>
      <c r="H421" t="s">
        <v>50</v>
      </c>
      <c r="I421">
        <v>363</v>
      </c>
      <c r="J421" s="5">
        <v>45156</v>
      </c>
      <c r="K421">
        <v>1</v>
      </c>
      <c r="L421" s="5">
        <v>45140</v>
      </c>
      <c r="M421" s="5">
        <v>45160</v>
      </c>
      <c r="N421">
        <v>9.9090000000000007</v>
      </c>
      <c r="O421">
        <v>15</v>
      </c>
      <c r="P421">
        <v>16350000</v>
      </c>
      <c r="Q421">
        <v>1</v>
      </c>
      <c r="R421" t="s">
        <v>185</v>
      </c>
      <c r="S421" s="5">
        <v>45161</v>
      </c>
      <c r="T421" s="5">
        <v>45167</v>
      </c>
      <c r="U421">
        <v>1.3380000000000001</v>
      </c>
      <c r="V421">
        <v>1.8879999999999999</v>
      </c>
      <c r="W421">
        <v>1.111</v>
      </c>
      <c r="X421">
        <v>1.445666667</v>
      </c>
      <c r="Y421">
        <f t="shared" si="5"/>
        <v>1.6406124079787878</v>
      </c>
      <c r="Z421">
        <v>46.8</v>
      </c>
    </row>
    <row r="422" spans="1:26" x14ac:dyDescent="0.35">
      <c r="A422">
        <v>5</v>
      </c>
      <c r="B422">
        <v>7</v>
      </c>
      <c r="C422">
        <v>2</v>
      </c>
      <c r="D422">
        <v>33</v>
      </c>
      <c r="E422" s="2">
        <v>5</v>
      </c>
      <c r="F422">
        <v>27</v>
      </c>
      <c r="G422">
        <v>10</v>
      </c>
      <c r="H422" t="s">
        <v>51</v>
      </c>
      <c r="I422">
        <v>364</v>
      </c>
      <c r="J422" s="5">
        <v>45156</v>
      </c>
      <c r="K422">
        <v>1</v>
      </c>
      <c r="L422" s="5">
        <v>45140</v>
      </c>
      <c r="M422" s="5">
        <v>45160</v>
      </c>
      <c r="N422">
        <v>9.9090000000000007</v>
      </c>
      <c r="O422">
        <v>15</v>
      </c>
      <c r="P422">
        <v>16350000</v>
      </c>
      <c r="Q422">
        <v>1</v>
      </c>
      <c r="R422" t="s">
        <v>185</v>
      </c>
      <c r="S422" s="5">
        <v>45161</v>
      </c>
      <c r="T422" s="5">
        <v>45167</v>
      </c>
      <c r="U422">
        <v>5.5490000000000004</v>
      </c>
      <c r="V422">
        <v>4.9749999999999996</v>
      </c>
      <c r="W422">
        <v>5.5149999999999997</v>
      </c>
      <c r="X422">
        <v>5.3463333329999996</v>
      </c>
      <c r="Y422">
        <f t="shared" si="5"/>
        <v>22.437874884424303</v>
      </c>
      <c r="Z422">
        <v>46.8</v>
      </c>
    </row>
    <row r="423" spans="1:26" x14ac:dyDescent="0.35">
      <c r="A423">
        <v>5</v>
      </c>
      <c r="B423">
        <v>7</v>
      </c>
      <c r="C423">
        <v>2</v>
      </c>
      <c r="D423">
        <v>33</v>
      </c>
      <c r="E423" s="2">
        <v>6</v>
      </c>
      <c r="F423">
        <v>32</v>
      </c>
      <c r="G423">
        <v>10</v>
      </c>
      <c r="H423" t="s">
        <v>188</v>
      </c>
      <c r="I423">
        <v>365</v>
      </c>
      <c r="J423" s="5">
        <v>45157</v>
      </c>
      <c r="K423">
        <v>1</v>
      </c>
      <c r="L423" s="5">
        <v>45140</v>
      </c>
      <c r="M423" s="5">
        <v>45160</v>
      </c>
      <c r="N423">
        <v>9.9090000000000007</v>
      </c>
      <c r="O423">
        <v>15</v>
      </c>
      <c r="P423">
        <v>16350000</v>
      </c>
      <c r="Q423">
        <v>1</v>
      </c>
      <c r="R423" t="s">
        <v>185</v>
      </c>
      <c r="S423" s="5">
        <v>45161</v>
      </c>
      <c r="T423" s="5">
        <v>45167</v>
      </c>
      <c r="U423">
        <v>0.70499999999999996</v>
      </c>
      <c r="V423">
        <v>0.95499999999999996</v>
      </c>
      <c r="W423">
        <v>0.68899999999999995</v>
      </c>
      <c r="X423">
        <v>0.78300000000000003</v>
      </c>
      <c r="Y423">
        <f t="shared" si="5"/>
        <v>0.481274865</v>
      </c>
      <c r="Z423">
        <v>46.8</v>
      </c>
    </row>
    <row r="424" spans="1:26" x14ac:dyDescent="0.35">
      <c r="A424">
        <v>5</v>
      </c>
      <c r="B424">
        <v>7</v>
      </c>
      <c r="C424">
        <v>2</v>
      </c>
      <c r="D424">
        <v>33</v>
      </c>
      <c r="E424" s="2">
        <v>7</v>
      </c>
      <c r="F424">
        <v>30</v>
      </c>
      <c r="G424">
        <v>10</v>
      </c>
      <c r="H424" t="s">
        <v>188</v>
      </c>
      <c r="I424">
        <v>366</v>
      </c>
      <c r="J424" s="5">
        <v>45157</v>
      </c>
      <c r="K424">
        <v>1</v>
      </c>
      <c r="L424" s="5">
        <v>45140</v>
      </c>
      <c r="M424" s="5">
        <v>45160</v>
      </c>
      <c r="N424">
        <v>9.9090000000000007</v>
      </c>
      <c r="O424">
        <v>15</v>
      </c>
      <c r="P424">
        <v>16350000</v>
      </c>
      <c r="Q424">
        <v>1</v>
      </c>
      <c r="R424" t="s">
        <v>185</v>
      </c>
      <c r="S424" s="5">
        <v>45161</v>
      </c>
      <c r="T424" s="5">
        <v>45167</v>
      </c>
      <c r="U424">
        <v>4.9569999999999999</v>
      </c>
      <c r="V424">
        <v>6.1740000000000004</v>
      </c>
      <c r="W424">
        <v>5.1909999999999998</v>
      </c>
      <c r="X424">
        <v>5.4406666670000003</v>
      </c>
      <c r="Y424">
        <f t="shared" si="5"/>
        <v>23.236670218402843</v>
      </c>
      <c r="Z424">
        <v>46.8</v>
      </c>
    </row>
    <row r="425" spans="1:26" x14ac:dyDescent="0.35">
      <c r="A425">
        <v>5</v>
      </c>
      <c r="B425">
        <v>7</v>
      </c>
      <c r="C425">
        <v>2</v>
      </c>
      <c r="D425">
        <v>33</v>
      </c>
      <c r="E425" s="2">
        <v>8</v>
      </c>
      <c r="F425">
        <v>32</v>
      </c>
      <c r="G425">
        <v>10</v>
      </c>
      <c r="H425" t="s">
        <v>51</v>
      </c>
      <c r="I425">
        <v>367</v>
      </c>
      <c r="J425" s="5">
        <v>45157</v>
      </c>
      <c r="K425">
        <v>1</v>
      </c>
      <c r="L425" s="5">
        <v>45140</v>
      </c>
      <c r="M425" s="5">
        <v>45160</v>
      </c>
      <c r="N425">
        <v>9.9090000000000007</v>
      </c>
      <c r="O425">
        <v>15</v>
      </c>
      <c r="P425">
        <v>16350000</v>
      </c>
      <c r="Q425">
        <v>1</v>
      </c>
      <c r="R425" t="s">
        <v>185</v>
      </c>
      <c r="S425" s="5">
        <v>45161</v>
      </c>
      <c r="T425" s="5">
        <v>45167</v>
      </c>
      <c r="U425">
        <v>1.1240000000000001</v>
      </c>
      <c r="V425">
        <v>1.1990000000000001</v>
      </c>
      <c r="W425">
        <v>1.04</v>
      </c>
      <c r="X425">
        <v>1.121</v>
      </c>
      <c r="Y425">
        <f t="shared" si="5"/>
        <v>0.98646318499999996</v>
      </c>
      <c r="Z425">
        <v>46.8</v>
      </c>
    </row>
    <row r="426" spans="1:26" x14ac:dyDescent="0.35">
      <c r="A426">
        <v>5</v>
      </c>
      <c r="B426">
        <v>7</v>
      </c>
      <c r="C426">
        <v>2</v>
      </c>
      <c r="D426">
        <v>33</v>
      </c>
      <c r="E426" s="2">
        <v>9</v>
      </c>
      <c r="F426" t="s">
        <v>184</v>
      </c>
      <c r="G426" t="s">
        <v>184</v>
      </c>
      <c r="H426" t="s">
        <v>184</v>
      </c>
      <c r="J426" t="s">
        <v>184</v>
      </c>
      <c r="K426">
        <v>0</v>
      </c>
      <c r="L426" t="s">
        <v>184</v>
      </c>
      <c r="M426" t="s">
        <v>184</v>
      </c>
      <c r="N426" t="s">
        <v>184</v>
      </c>
      <c r="O426" t="s">
        <v>184</v>
      </c>
      <c r="P426" t="s">
        <v>184</v>
      </c>
      <c r="Q426" t="s">
        <v>184</v>
      </c>
      <c r="R426" t="s">
        <v>185</v>
      </c>
      <c r="S426" s="5">
        <v>45161</v>
      </c>
      <c r="T426" s="5">
        <v>45167</v>
      </c>
      <c r="U426" t="s">
        <v>184</v>
      </c>
      <c r="V426" t="s">
        <v>184</v>
      </c>
      <c r="W426" t="s">
        <v>184</v>
      </c>
      <c r="X426" t="s">
        <v>184</v>
      </c>
      <c r="Y426" t="s">
        <v>184</v>
      </c>
      <c r="Z426">
        <v>46.8</v>
      </c>
    </row>
    <row r="427" spans="1:26" x14ac:dyDescent="0.35">
      <c r="A427">
        <v>5</v>
      </c>
      <c r="B427">
        <v>7</v>
      </c>
      <c r="C427">
        <v>2</v>
      </c>
      <c r="D427">
        <v>33</v>
      </c>
      <c r="E427" s="2">
        <v>10</v>
      </c>
      <c r="F427" t="s">
        <v>184</v>
      </c>
      <c r="G427" t="s">
        <v>184</v>
      </c>
      <c r="H427" t="s">
        <v>184</v>
      </c>
      <c r="J427" t="s">
        <v>184</v>
      </c>
      <c r="K427">
        <v>0</v>
      </c>
      <c r="L427" t="s">
        <v>184</v>
      </c>
      <c r="M427" t="s">
        <v>184</v>
      </c>
      <c r="N427" t="s">
        <v>184</v>
      </c>
      <c r="O427" t="s">
        <v>184</v>
      </c>
      <c r="P427" t="s">
        <v>184</v>
      </c>
      <c r="Q427" t="s">
        <v>184</v>
      </c>
      <c r="R427" t="s">
        <v>185</v>
      </c>
      <c r="S427" s="5">
        <v>45161</v>
      </c>
      <c r="T427" s="5">
        <v>45167</v>
      </c>
      <c r="U427" t="s">
        <v>184</v>
      </c>
      <c r="V427" t="s">
        <v>184</v>
      </c>
      <c r="W427" t="s">
        <v>184</v>
      </c>
      <c r="X427" t="s">
        <v>184</v>
      </c>
      <c r="Y427" t="s">
        <v>184</v>
      </c>
      <c r="Z427">
        <v>46.8</v>
      </c>
    </row>
    <row r="428" spans="1:26" x14ac:dyDescent="0.35">
      <c r="A428">
        <v>5</v>
      </c>
      <c r="B428">
        <v>7</v>
      </c>
      <c r="C428">
        <v>2</v>
      </c>
      <c r="D428">
        <v>33</v>
      </c>
      <c r="E428" s="2">
        <v>11</v>
      </c>
      <c r="F428" t="s">
        <v>184</v>
      </c>
      <c r="G428" t="s">
        <v>184</v>
      </c>
      <c r="H428" t="s">
        <v>184</v>
      </c>
      <c r="J428" t="s">
        <v>184</v>
      </c>
      <c r="K428">
        <v>0</v>
      </c>
      <c r="L428" t="s">
        <v>184</v>
      </c>
      <c r="M428" t="s">
        <v>184</v>
      </c>
      <c r="N428" t="s">
        <v>184</v>
      </c>
      <c r="O428" t="s">
        <v>184</v>
      </c>
      <c r="P428" t="s">
        <v>184</v>
      </c>
      <c r="Q428" t="s">
        <v>184</v>
      </c>
      <c r="R428" t="s">
        <v>185</v>
      </c>
      <c r="S428" s="5">
        <v>45161</v>
      </c>
      <c r="T428" s="5">
        <v>45167</v>
      </c>
      <c r="U428" t="s">
        <v>184</v>
      </c>
      <c r="V428" t="s">
        <v>184</v>
      </c>
      <c r="W428" t="s">
        <v>184</v>
      </c>
      <c r="X428" t="s">
        <v>184</v>
      </c>
      <c r="Y428" t="s">
        <v>184</v>
      </c>
      <c r="Z428">
        <v>46.8</v>
      </c>
    </row>
    <row r="429" spans="1:26" x14ac:dyDescent="0.35">
      <c r="A429">
        <v>5</v>
      </c>
      <c r="B429">
        <v>7</v>
      </c>
      <c r="C429">
        <v>2</v>
      </c>
      <c r="D429">
        <v>33</v>
      </c>
      <c r="E429" s="2">
        <v>12</v>
      </c>
      <c r="F429" t="s">
        <v>184</v>
      </c>
      <c r="G429" t="s">
        <v>184</v>
      </c>
      <c r="H429" t="s">
        <v>184</v>
      </c>
      <c r="J429" t="s">
        <v>184</v>
      </c>
      <c r="K429">
        <v>0</v>
      </c>
      <c r="L429" t="s">
        <v>184</v>
      </c>
      <c r="M429" t="s">
        <v>184</v>
      </c>
      <c r="N429" t="s">
        <v>184</v>
      </c>
      <c r="O429" t="s">
        <v>184</v>
      </c>
      <c r="P429" t="s">
        <v>184</v>
      </c>
      <c r="Q429" t="s">
        <v>184</v>
      </c>
      <c r="R429" t="s">
        <v>185</v>
      </c>
      <c r="S429" s="5">
        <v>45161</v>
      </c>
      <c r="T429" s="5">
        <v>45167</v>
      </c>
      <c r="U429" t="s">
        <v>184</v>
      </c>
      <c r="V429" t="s">
        <v>184</v>
      </c>
      <c r="W429" t="s">
        <v>184</v>
      </c>
      <c r="X429" t="s">
        <v>184</v>
      </c>
      <c r="Y429" t="s">
        <v>184</v>
      </c>
      <c r="Z429">
        <v>46.8</v>
      </c>
    </row>
    <row r="430" spans="1:26" x14ac:dyDescent="0.35">
      <c r="A430">
        <v>5</v>
      </c>
      <c r="B430">
        <v>7</v>
      </c>
      <c r="C430">
        <v>2</v>
      </c>
      <c r="D430">
        <v>33</v>
      </c>
      <c r="E430" s="2">
        <v>13</v>
      </c>
      <c r="F430">
        <v>27</v>
      </c>
      <c r="G430">
        <v>1</v>
      </c>
      <c r="H430" t="s">
        <v>187</v>
      </c>
      <c r="I430">
        <v>368</v>
      </c>
      <c r="J430" t="s">
        <v>184</v>
      </c>
      <c r="K430">
        <v>1</v>
      </c>
      <c r="L430" s="5">
        <v>45140</v>
      </c>
      <c r="M430" s="5">
        <v>45160</v>
      </c>
      <c r="N430">
        <v>9.9090000000000007</v>
      </c>
      <c r="O430">
        <v>15</v>
      </c>
      <c r="P430">
        <v>16350000</v>
      </c>
      <c r="Q430">
        <v>1</v>
      </c>
      <c r="R430" t="s">
        <v>185</v>
      </c>
      <c r="S430" s="5">
        <v>45161</v>
      </c>
      <c r="T430" s="5">
        <v>45167</v>
      </c>
      <c r="U430">
        <v>1.1180000000000001</v>
      </c>
      <c r="V430">
        <v>1.0189999999999999</v>
      </c>
      <c r="W430">
        <v>0.78400000000000003</v>
      </c>
      <c r="X430">
        <v>0.97366666670000002</v>
      </c>
      <c r="Y430">
        <f t="shared" si="5"/>
        <v>0.74420102060651083</v>
      </c>
      <c r="Z430">
        <v>46.8</v>
      </c>
    </row>
    <row r="431" spans="1:26" x14ac:dyDescent="0.35">
      <c r="F431">
        <v>27</v>
      </c>
      <c r="G431">
        <v>1</v>
      </c>
      <c r="H431" t="s">
        <v>187</v>
      </c>
      <c r="K431">
        <v>1</v>
      </c>
      <c r="Y431">
        <v>1.310037224</v>
      </c>
    </row>
    <row r="432" spans="1:26" x14ac:dyDescent="0.35">
      <c r="F432">
        <v>27</v>
      </c>
      <c r="G432">
        <v>5</v>
      </c>
      <c r="H432" t="s">
        <v>187</v>
      </c>
      <c r="K432">
        <v>1</v>
      </c>
      <c r="Y432">
        <v>2.1788114599999999</v>
      </c>
    </row>
    <row r="433" spans="6:25" x14ac:dyDescent="0.35">
      <c r="F433">
        <v>27</v>
      </c>
      <c r="G433">
        <v>5</v>
      </c>
      <c r="H433" t="s">
        <v>187</v>
      </c>
      <c r="K433">
        <v>1</v>
      </c>
      <c r="Y433">
        <v>1.069693682</v>
      </c>
    </row>
    <row r="434" spans="6:25" x14ac:dyDescent="0.35">
      <c r="F434">
        <v>27</v>
      </c>
      <c r="G434">
        <v>5</v>
      </c>
      <c r="H434" t="s">
        <v>187</v>
      </c>
      <c r="K434">
        <v>1</v>
      </c>
      <c r="Y434">
        <v>0.90660311999999998</v>
      </c>
    </row>
    <row r="435" spans="6:25" x14ac:dyDescent="0.35">
      <c r="F435">
        <v>27</v>
      </c>
      <c r="G435">
        <v>5</v>
      </c>
      <c r="H435" t="s">
        <v>187</v>
      </c>
      <c r="K435">
        <v>1</v>
      </c>
      <c r="Y435">
        <v>2.6634760000000002</v>
      </c>
    </row>
    <row r="436" spans="6:25" x14ac:dyDescent="0.35">
      <c r="F436">
        <v>27</v>
      </c>
      <c r="G436">
        <v>5</v>
      </c>
      <c r="H436" t="s">
        <v>187</v>
      </c>
      <c r="K436">
        <v>1</v>
      </c>
      <c r="Y436">
        <v>1.421492</v>
      </c>
    </row>
    <row r="437" spans="6:25" x14ac:dyDescent="0.35">
      <c r="F437">
        <v>27</v>
      </c>
      <c r="G437">
        <v>5</v>
      </c>
      <c r="H437" t="s">
        <v>187</v>
      </c>
      <c r="K437">
        <v>1</v>
      </c>
      <c r="Y437">
        <v>2.3007900000000001</v>
      </c>
    </row>
    <row r="438" spans="6:25" x14ac:dyDescent="0.35">
      <c r="F438">
        <v>27</v>
      </c>
      <c r="G438">
        <v>5</v>
      </c>
      <c r="H438" t="s">
        <v>187</v>
      </c>
      <c r="K438">
        <v>1</v>
      </c>
      <c r="Y438">
        <v>2.782380517</v>
      </c>
    </row>
    <row r="439" spans="6:25" x14ac:dyDescent="0.35">
      <c r="F439">
        <v>27</v>
      </c>
      <c r="G439">
        <v>5</v>
      </c>
      <c r="H439" t="s">
        <v>187</v>
      </c>
      <c r="K439">
        <v>1</v>
      </c>
      <c r="Y439">
        <v>1.5239815000000001</v>
      </c>
    </row>
    <row r="440" spans="6:25" x14ac:dyDescent="0.35">
      <c r="F440">
        <v>27</v>
      </c>
      <c r="G440">
        <v>5</v>
      </c>
      <c r="H440" t="s">
        <v>187</v>
      </c>
      <c r="K440">
        <v>1</v>
      </c>
      <c r="Y440">
        <v>0.77456822199999997</v>
      </c>
    </row>
    <row r="441" spans="6:25" x14ac:dyDescent="0.35">
      <c r="F441">
        <v>27</v>
      </c>
      <c r="G441">
        <v>5</v>
      </c>
      <c r="H441" t="s">
        <v>187</v>
      </c>
      <c r="K441">
        <v>1</v>
      </c>
      <c r="Y441">
        <v>2.0449147299999999</v>
      </c>
    </row>
    <row r="442" spans="6:25" x14ac:dyDescent="0.35">
      <c r="F442">
        <v>27</v>
      </c>
      <c r="G442">
        <v>5</v>
      </c>
      <c r="H442" t="s">
        <v>187</v>
      </c>
      <c r="K442">
        <v>1</v>
      </c>
      <c r="Y442">
        <v>1.3471379999999999</v>
      </c>
    </row>
    <row r="443" spans="6:25" x14ac:dyDescent="0.35">
      <c r="F443">
        <v>27</v>
      </c>
      <c r="G443">
        <v>5</v>
      </c>
      <c r="H443" t="s">
        <v>187</v>
      </c>
      <c r="K443">
        <v>1</v>
      </c>
      <c r="Y443">
        <v>0.88424632000000003</v>
      </c>
    </row>
    <row r="444" spans="6:25" x14ac:dyDescent="0.35">
      <c r="F444">
        <v>27</v>
      </c>
      <c r="G444">
        <v>5</v>
      </c>
      <c r="H444" t="s">
        <v>187</v>
      </c>
      <c r="K444">
        <v>1</v>
      </c>
      <c r="Y444">
        <v>1.1366887000000001</v>
      </c>
    </row>
    <row r="445" spans="6:25" x14ac:dyDescent="0.35">
      <c r="F445">
        <v>27</v>
      </c>
      <c r="G445">
        <v>5</v>
      </c>
      <c r="H445" t="s">
        <v>187</v>
      </c>
      <c r="K445">
        <v>1</v>
      </c>
      <c r="Y445">
        <v>1.6338103799999999</v>
      </c>
    </row>
    <row r="446" spans="6:25" x14ac:dyDescent="0.35">
      <c r="F446">
        <v>27</v>
      </c>
      <c r="G446">
        <v>5</v>
      </c>
      <c r="H446" t="s">
        <v>187</v>
      </c>
      <c r="K446">
        <v>1</v>
      </c>
      <c r="Y446">
        <v>1.1543899399999999</v>
      </c>
    </row>
    <row r="447" spans="6:25" x14ac:dyDescent="0.35">
      <c r="F447">
        <v>27</v>
      </c>
      <c r="G447">
        <v>5</v>
      </c>
      <c r="H447" t="s">
        <v>187</v>
      </c>
      <c r="K447">
        <v>1</v>
      </c>
      <c r="Y447">
        <v>1.7272179999999999</v>
      </c>
    </row>
    <row r="448" spans="6:25" x14ac:dyDescent="0.35">
      <c r="F448">
        <v>27</v>
      </c>
      <c r="G448">
        <v>5</v>
      </c>
      <c r="H448" t="s">
        <v>187</v>
      </c>
      <c r="K448">
        <v>1</v>
      </c>
      <c r="Y448">
        <v>3.3940472800000001</v>
      </c>
    </row>
    <row r="449" spans="6:25" x14ac:dyDescent="0.35">
      <c r="F449">
        <v>27</v>
      </c>
      <c r="G449">
        <v>5</v>
      </c>
      <c r="H449" t="s">
        <v>187</v>
      </c>
      <c r="K449">
        <v>1</v>
      </c>
      <c r="Y449">
        <v>0.93180304624999977</v>
      </c>
    </row>
    <row r="450" spans="6:25" x14ac:dyDescent="0.35">
      <c r="F450">
        <v>27</v>
      </c>
      <c r="G450">
        <v>5</v>
      </c>
      <c r="H450" t="s">
        <v>187</v>
      </c>
      <c r="K450">
        <v>1</v>
      </c>
      <c r="Y450">
        <v>2.1436436562500001</v>
      </c>
    </row>
    <row r="451" spans="6:25" x14ac:dyDescent="0.35">
      <c r="F451">
        <v>27</v>
      </c>
      <c r="G451">
        <v>5</v>
      </c>
      <c r="H451" t="s">
        <v>187</v>
      </c>
      <c r="K451">
        <v>1</v>
      </c>
      <c r="Y451">
        <v>1.7886933462500001</v>
      </c>
    </row>
    <row r="452" spans="6:25" x14ac:dyDescent="0.35">
      <c r="F452">
        <v>27</v>
      </c>
      <c r="G452">
        <v>5</v>
      </c>
      <c r="H452" t="s">
        <v>187</v>
      </c>
      <c r="K452">
        <v>1</v>
      </c>
      <c r="Y452">
        <v>1.3892</v>
      </c>
    </row>
    <row r="453" spans="6:25" x14ac:dyDescent="0.35">
      <c r="F453">
        <v>27</v>
      </c>
      <c r="G453">
        <v>5</v>
      </c>
      <c r="H453" t="s">
        <v>187</v>
      </c>
      <c r="K453">
        <v>1</v>
      </c>
      <c r="Y453">
        <v>2.2420385</v>
      </c>
    </row>
    <row r="454" spans="6:25" x14ac:dyDescent="0.35">
      <c r="F454">
        <v>27</v>
      </c>
      <c r="G454">
        <v>5</v>
      </c>
      <c r="H454" t="s">
        <v>187</v>
      </c>
      <c r="K454">
        <v>1</v>
      </c>
      <c r="Y454">
        <v>1.7451185849999999</v>
      </c>
    </row>
    <row r="455" spans="6:25" x14ac:dyDescent="0.35">
      <c r="F455">
        <v>27</v>
      </c>
      <c r="G455">
        <v>5</v>
      </c>
      <c r="H455" t="s">
        <v>187</v>
      </c>
      <c r="K455">
        <v>1</v>
      </c>
      <c r="Y455">
        <v>1.4313690872222224</v>
      </c>
    </row>
    <row r="456" spans="6:25" x14ac:dyDescent="0.35">
      <c r="F456">
        <v>27</v>
      </c>
      <c r="G456">
        <v>5</v>
      </c>
      <c r="H456" t="s">
        <v>187</v>
      </c>
      <c r="K456">
        <v>1</v>
      </c>
      <c r="Y456">
        <v>1.9987294072222219</v>
      </c>
    </row>
    <row r="457" spans="6:25" x14ac:dyDescent="0.35">
      <c r="F457">
        <v>27</v>
      </c>
      <c r="G457">
        <v>5</v>
      </c>
      <c r="H457" t="s">
        <v>187</v>
      </c>
      <c r="K457">
        <v>1</v>
      </c>
      <c r="Y457">
        <v>1.6262691488888883</v>
      </c>
    </row>
    <row r="458" spans="6:25" x14ac:dyDescent="0.35">
      <c r="F458">
        <v>27</v>
      </c>
      <c r="G458">
        <v>5</v>
      </c>
      <c r="H458" t="s">
        <v>187</v>
      </c>
      <c r="K458">
        <v>1</v>
      </c>
      <c r="Y458">
        <v>1.0255624649999999</v>
      </c>
    </row>
    <row r="459" spans="6:25" x14ac:dyDescent="0.35">
      <c r="F459">
        <v>27</v>
      </c>
      <c r="G459">
        <v>5</v>
      </c>
      <c r="H459" t="s">
        <v>187</v>
      </c>
      <c r="K459">
        <v>1</v>
      </c>
      <c r="Y459">
        <v>0.99705126500000008</v>
      </c>
    </row>
    <row r="460" spans="6:25" x14ac:dyDescent="0.35">
      <c r="F460">
        <v>27</v>
      </c>
      <c r="G460">
        <v>5</v>
      </c>
      <c r="H460" t="s">
        <v>187</v>
      </c>
      <c r="K460">
        <v>1</v>
      </c>
      <c r="Y460">
        <v>1.1141309622222224</v>
      </c>
    </row>
    <row r="461" spans="6:25" x14ac:dyDescent="0.35">
      <c r="F461">
        <v>27</v>
      </c>
      <c r="G461">
        <v>5</v>
      </c>
      <c r="H461" t="s">
        <v>187</v>
      </c>
      <c r="K461">
        <v>1</v>
      </c>
      <c r="Y461">
        <v>1.5658280738888892</v>
      </c>
    </row>
    <row r="462" spans="6:25" x14ac:dyDescent="0.35">
      <c r="F462">
        <v>27</v>
      </c>
      <c r="G462">
        <v>5</v>
      </c>
      <c r="H462" t="s">
        <v>187</v>
      </c>
      <c r="K462">
        <v>1</v>
      </c>
      <c r="Y462">
        <v>1.3608847229112777</v>
      </c>
    </row>
    <row r="463" spans="6:25" x14ac:dyDescent="0.35">
      <c r="F463">
        <v>27</v>
      </c>
      <c r="G463">
        <v>5</v>
      </c>
      <c r="H463" t="s">
        <v>187</v>
      </c>
      <c r="K463">
        <v>1</v>
      </c>
      <c r="Y463">
        <v>0.74420102060651083</v>
      </c>
    </row>
    <row r="464" spans="6:25" x14ac:dyDescent="0.35">
      <c r="F464">
        <v>27</v>
      </c>
      <c r="G464">
        <v>5</v>
      </c>
      <c r="H464" t="s">
        <v>187</v>
      </c>
      <c r="K464">
        <v>1</v>
      </c>
      <c r="Y464">
        <v>0.94008887331618773</v>
      </c>
    </row>
    <row r="465" spans="6:25" x14ac:dyDescent="0.35">
      <c r="F465">
        <v>27</v>
      </c>
      <c r="G465">
        <v>5</v>
      </c>
      <c r="H465" t="s">
        <v>187</v>
      </c>
      <c r="K465">
        <v>1</v>
      </c>
      <c r="Y465">
        <v>0.78500000000000003</v>
      </c>
    </row>
    <row r="466" spans="6:25" x14ac:dyDescent="0.35">
      <c r="F466">
        <v>27</v>
      </c>
      <c r="G466">
        <v>5</v>
      </c>
      <c r="H466" t="s">
        <v>187</v>
      </c>
      <c r="K466">
        <v>1</v>
      </c>
      <c r="Y466">
        <v>2.2420384999999996</v>
      </c>
    </row>
    <row r="467" spans="6:25" x14ac:dyDescent="0.35">
      <c r="F467">
        <v>27</v>
      </c>
      <c r="G467">
        <v>5</v>
      </c>
      <c r="H467" t="s">
        <v>187</v>
      </c>
      <c r="K467">
        <v>1</v>
      </c>
      <c r="Y467">
        <v>1.310037224</v>
      </c>
    </row>
    <row r="468" spans="6:25" x14ac:dyDescent="0.35">
      <c r="F468">
        <v>27</v>
      </c>
      <c r="G468">
        <v>10</v>
      </c>
      <c r="H468" t="s">
        <v>187</v>
      </c>
      <c r="K468">
        <v>1</v>
      </c>
      <c r="Y468">
        <v>2.1788114599999999</v>
      </c>
    </row>
    <row r="469" spans="6:25" x14ac:dyDescent="0.35">
      <c r="F469">
        <v>27</v>
      </c>
      <c r="G469">
        <v>10</v>
      </c>
      <c r="H469" t="s">
        <v>187</v>
      </c>
      <c r="K469">
        <v>1</v>
      </c>
      <c r="Y469">
        <v>1.069693682</v>
      </c>
    </row>
    <row r="470" spans="6:25" x14ac:dyDescent="0.35">
      <c r="F470">
        <v>27</v>
      </c>
      <c r="G470">
        <v>10</v>
      </c>
      <c r="H470" t="s">
        <v>187</v>
      </c>
      <c r="K470">
        <v>1</v>
      </c>
      <c r="Y470">
        <v>0.90660311999999998</v>
      </c>
    </row>
    <row r="471" spans="6:25" x14ac:dyDescent="0.35">
      <c r="F471">
        <v>27</v>
      </c>
      <c r="G471">
        <v>10</v>
      </c>
      <c r="H471" t="s">
        <v>187</v>
      </c>
      <c r="K471">
        <v>1</v>
      </c>
      <c r="Y471">
        <v>2.6634760000000002</v>
      </c>
    </row>
    <row r="472" spans="6:25" x14ac:dyDescent="0.35">
      <c r="F472">
        <v>27</v>
      </c>
      <c r="G472">
        <v>10</v>
      </c>
      <c r="H472" t="s">
        <v>187</v>
      </c>
      <c r="K472">
        <v>1</v>
      </c>
      <c r="Y472">
        <v>1.421492</v>
      </c>
    </row>
    <row r="473" spans="6:25" x14ac:dyDescent="0.35">
      <c r="F473">
        <v>27</v>
      </c>
      <c r="G473">
        <v>10</v>
      </c>
      <c r="H473" t="s">
        <v>187</v>
      </c>
      <c r="K473">
        <v>1</v>
      </c>
      <c r="Y473">
        <v>2.3007900000000001</v>
      </c>
    </row>
    <row r="474" spans="6:25" x14ac:dyDescent="0.35">
      <c r="F474">
        <v>27</v>
      </c>
      <c r="G474">
        <v>10</v>
      </c>
      <c r="H474" t="s">
        <v>187</v>
      </c>
      <c r="K474">
        <v>1</v>
      </c>
      <c r="Y474">
        <v>2.782380517</v>
      </c>
    </row>
    <row r="475" spans="6:25" x14ac:dyDescent="0.35">
      <c r="F475">
        <v>27</v>
      </c>
      <c r="G475">
        <v>10</v>
      </c>
      <c r="H475" t="s">
        <v>187</v>
      </c>
      <c r="K475">
        <v>1</v>
      </c>
      <c r="Y475">
        <v>1.5239815000000001</v>
      </c>
    </row>
    <row r="476" spans="6:25" x14ac:dyDescent="0.35">
      <c r="F476">
        <v>27</v>
      </c>
      <c r="G476">
        <v>10</v>
      </c>
      <c r="H476" t="s">
        <v>187</v>
      </c>
      <c r="K476">
        <v>1</v>
      </c>
      <c r="Y476">
        <v>0.77456822199999997</v>
      </c>
    </row>
    <row r="477" spans="6:25" x14ac:dyDescent="0.35">
      <c r="F477">
        <v>27</v>
      </c>
      <c r="G477">
        <v>10</v>
      </c>
      <c r="H477" t="s">
        <v>187</v>
      </c>
      <c r="K477">
        <v>1</v>
      </c>
      <c r="Y477">
        <v>2.0449147299999999</v>
      </c>
    </row>
    <row r="478" spans="6:25" x14ac:dyDescent="0.35">
      <c r="F478">
        <v>27</v>
      </c>
      <c r="G478">
        <v>10</v>
      </c>
      <c r="H478" t="s">
        <v>187</v>
      </c>
      <c r="K478">
        <v>1</v>
      </c>
      <c r="Y478">
        <v>1.3471379999999999</v>
      </c>
    </row>
    <row r="479" spans="6:25" x14ac:dyDescent="0.35">
      <c r="F479">
        <v>27</v>
      </c>
      <c r="G479">
        <v>10</v>
      </c>
      <c r="H479" t="s">
        <v>187</v>
      </c>
      <c r="K479">
        <v>1</v>
      </c>
      <c r="Y479">
        <v>0.88424632000000003</v>
      </c>
    </row>
    <row r="480" spans="6:25" x14ac:dyDescent="0.35">
      <c r="F480">
        <v>27</v>
      </c>
      <c r="G480">
        <v>10</v>
      </c>
      <c r="H480" t="s">
        <v>187</v>
      </c>
      <c r="K480">
        <v>1</v>
      </c>
      <c r="Y480">
        <v>1.1366887000000001</v>
      </c>
    </row>
    <row r="481" spans="6:25" x14ac:dyDescent="0.35">
      <c r="F481">
        <v>27</v>
      </c>
      <c r="G481">
        <v>10</v>
      </c>
      <c r="H481" t="s">
        <v>187</v>
      </c>
      <c r="K481">
        <v>1</v>
      </c>
      <c r="Y481">
        <v>1.6338103799999999</v>
      </c>
    </row>
    <row r="482" spans="6:25" x14ac:dyDescent="0.35">
      <c r="F482">
        <v>27</v>
      </c>
      <c r="G482">
        <v>10</v>
      </c>
      <c r="H482" t="s">
        <v>187</v>
      </c>
      <c r="K482">
        <v>1</v>
      </c>
      <c r="Y482">
        <v>1.1543899399999999</v>
      </c>
    </row>
    <row r="483" spans="6:25" x14ac:dyDescent="0.35">
      <c r="F483">
        <v>27</v>
      </c>
      <c r="G483">
        <v>10</v>
      </c>
      <c r="H483" t="s">
        <v>187</v>
      </c>
      <c r="K483">
        <v>1</v>
      </c>
      <c r="Y483">
        <v>1.7272179999999999</v>
      </c>
    </row>
    <row r="484" spans="6:25" x14ac:dyDescent="0.35">
      <c r="F484">
        <v>27</v>
      </c>
      <c r="G484">
        <v>10</v>
      </c>
      <c r="H484" t="s">
        <v>187</v>
      </c>
      <c r="K484">
        <v>1</v>
      </c>
      <c r="Y484">
        <v>3.3940472800000001</v>
      </c>
    </row>
    <row r="485" spans="6:25" x14ac:dyDescent="0.35">
      <c r="F485">
        <v>27</v>
      </c>
      <c r="G485">
        <v>10</v>
      </c>
      <c r="H485" t="s">
        <v>187</v>
      </c>
      <c r="K485">
        <v>1</v>
      </c>
      <c r="Y485">
        <v>0.93180304624999977</v>
      </c>
    </row>
    <row r="486" spans="6:25" x14ac:dyDescent="0.35">
      <c r="F486">
        <v>27</v>
      </c>
      <c r="G486">
        <v>10</v>
      </c>
      <c r="H486" t="s">
        <v>187</v>
      </c>
      <c r="K486">
        <v>1</v>
      </c>
      <c r="Y486">
        <v>2.1436436562500001</v>
      </c>
    </row>
    <row r="487" spans="6:25" x14ac:dyDescent="0.35">
      <c r="F487">
        <v>27</v>
      </c>
      <c r="G487">
        <v>10</v>
      </c>
      <c r="H487" t="s">
        <v>187</v>
      </c>
      <c r="K487">
        <v>1</v>
      </c>
      <c r="Y487">
        <v>1.7886933462500001</v>
      </c>
    </row>
    <row r="488" spans="6:25" x14ac:dyDescent="0.35">
      <c r="F488">
        <v>27</v>
      </c>
      <c r="G488">
        <v>10</v>
      </c>
      <c r="H488" t="s">
        <v>187</v>
      </c>
      <c r="K488">
        <v>1</v>
      </c>
      <c r="Y488">
        <v>1.3892</v>
      </c>
    </row>
    <row r="489" spans="6:25" x14ac:dyDescent="0.35">
      <c r="F489">
        <v>27</v>
      </c>
      <c r="G489">
        <v>10</v>
      </c>
      <c r="H489" t="s">
        <v>187</v>
      </c>
      <c r="K489">
        <v>1</v>
      </c>
      <c r="Y489">
        <v>2.2420385</v>
      </c>
    </row>
    <row r="490" spans="6:25" x14ac:dyDescent="0.35">
      <c r="F490">
        <v>27</v>
      </c>
      <c r="G490">
        <v>10</v>
      </c>
      <c r="H490" t="s">
        <v>187</v>
      </c>
      <c r="K490">
        <v>1</v>
      </c>
      <c r="Y490">
        <v>1.7451185849999999</v>
      </c>
    </row>
    <row r="491" spans="6:25" x14ac:dyDescent="0.35">
      <c r="F491">
        <v>27</v>
      </c>
      <c r="G491">
        <v>10</v>
      </c>
      <c r="H491" t="s">
        <v>187</v>
      </c>
      <c r="K491">
        <v>1</v>
      </c>
      <c r="Y491">
        <v>1.4313690872222224</v>
      </c>
    </row>
    <row r="492" spans="6:25" x14ac:dyDescent="0.35">
      <c r="F492">
        <v>27</v>
      </c>
      <c r="G492">
        <v>10</v>
      </c>
      <c r="H492" t="s">
        <v>187</v>
      </c>
      <c r="K492">
        <v>1</v>
      </c>
      <c r="Y492">
        <v>1.9987294072222219</v>
      </c>
    </row>
    <row r="493" spans="6:25" x14ac:dyDescent="0.35">
      <c r="F493">
        <v>27</v>
      </c>
      <c r="G493">
        <v>10</v>
      </c>
      <c r="H493" t="s">
        <v>187</v>
      </c>
      <c r="K493">
        <v>1</v>
      </c>
      <c r="Y493">
        <v>1.6262691488888883</v>
      </c>
    </row>
    <row r="494" spans="6:25" x14ac:dyDescent="0.35">
      <c r="F494">
        <v>27</v>
      </c>
      <c r="G494">
        <v>10</v>
      </c>
      <c r="H494" t="s">
        <v>187</v>
      </c>
      <c r="K494">
        <v>1</v>
      </c>
      <c r="Y494">
        <v>1.0255624649999999</v>
      </c>
    </row>
    <row r="495" spans="6:25" x14ac:dyDescent="0.35">
      <c r="F495">
        <v>27</v>
      </c>
      <c r="G495">
        <v>10</v>
      </c>
      <c r="H495" t="s">
        <v>187</v>
      </c>
      <c r="K495">
        <v>1</v>
      </c>
      <c r="Y495">
        <v>0.99705126500000008</v>
      </c>
    </row>
    <row r="496" spans="6:25" x14ac:dyDescent="0.35">
      <c r="F496">
        <v>27</v>
      </c>
      <c r="G496">
        <v>10</v>
      </c>
      <c r="H496" t="s">
        <v>187</v>
      </c>
      <c r="K496">
        <v>1</v>
      </c>
      <c r="Y496">
        <v>1.1141309622222224</v>
      </c>
    </row>
    <row r="497" spans="6:25" x14ac:dyDescent="0.35">
      <c r="F497">
        <v>27</v>
      </c>
      <c r="G497">
        <v>10</v>
      </c>
      <c r="H497" t="s">
        <v>187</v>
      </c>
      <c r="K497">
        <v>1</v>
      </c>
      <c r="Y497">
        <v>1.5658280738888892</v>
      </c>
    </row>
    <row r="498" spans="6:25" x14ac:dyDescent="0.35">
      <c r="F498">
        <v>27</v>
      </c>
      <c r="G498">
        <v>10</v>
      </c>
      <c r="H498" t="s">
        <v>187</v>
      </c>
      <c r="K498">
        <v>1</v>
      </c>
      <c r="Y498">
        <v>1.3608847229112777</v>
      </c>
    </row>
    <row r="499" spans="6:25" x14ac:dyDescent="0.35">
      <c r="F499">
        <v>27</v>
      </c>
      <c r="G499">
        <v>10</v>
      </c>
      <c r="H499" t="s">
        <v>187</v>
      </c>
      <c r="K499">
        <v>1</v>
      </c>
      <c r="Y499">
        <v>0.74420102060651083</v>
      </c>
    </row>
    <row r="500" spans="6:25" x14ac:dyDescent="0.35">
      <c r="F500">
        <v>27</v>
      </c>
      <c r="G500">
        <v>10</v>
      </c>
      <c r="H500" t="s">
        <v>187</v>
      </c>
      <c r="K500">
        <v>1</v>
      </c>
      <c r="Y500">
        <v>0.94008887331618773</v>
      </c>
    </row>
    <row r="501" spans="6:25" x14ac:dyDescent="0.35">
      <c r="F501">
        <v>27</v>
      </c>
      <c r="G501">
        <v>10</v>
      </c>
      <c r="H501" t="s">
        <v>187</v>
      </c>
      <c r="K501">
        <v>1</v>
      </c>
      <c r="Y501">
        <v>0.78500000000000003</v>
      </c>
    </row>
    <row r="502" spans="6:25" x14ac:dyDescent="0.35">
      <c r="F502">
        <v>27</v>
      </c>
      <c r="G502">
        <v>10</v>
      </c>
      <c r="H502" t="s">
        <v>187</v>
      </c>
      <c r="K502">
        <v>1</v>
      </c>
      <c r="Y502">
        <v>2.2420384999999996</v>
      </c>
    </row>
    <row r="503" spans="6:25" x14ac:dyDescent="0.35">
      <c r="F503">
        <v>27</v>
      </c>
      <c r="G503">
        <v>10</v>
      </c>
      <c r="H503" t="s">
        <v>187</v>
      </c>
      <c r="K503">
        <v>1</v>
      </c>
      <c r="Y503">
        <v>1.310037224</v>
      </c>
    </row>
    <row r="504" spans="6:25" x14ac:dyDescent="0.35">
      <c r="F504">
        <v>27</v>
      </c>
      <c r="G504">
        <v>15</v>
      </c>
      <c r="H504" t="s">
        <v>187</v>
      </c>
      <c r="K504">
        <v>1</v>
      </c>
      <c r="Y504">
        <v>2.1788114599999999</v>
      </c>
    </row>
    <row r="505" spans="6:25" x14ac:dyDescent="0.35">
      <c r="F505">
        <v>27</v>
      </c>
      <c r="G505">
        <v>15</v>
      </c>
      <c r="H505" t="s">
        <v>187</v>
      </c>
      <c r="K505">
        <v>1</v>
      </c>
      <c r="Y505">
        <v>1.069693682</v>
      </c>
    </row>
    <row r="506" spans="6:25" x14ac:dyDescent="0.35">
      <c r="F506">
        <v>27</v>
      </c>
      <c r="G506">
        <v>15</v>
      </c>
      <c r="H506" t="s">
        <v>187</v>
      </c>
      <c r="K506">
        <v>1</v>
      </c>
      <c r="Y506">
        <v>0.90660311999999998</v>
      </c>
    </row>
    <row r="507" spans="6:25" x14ac:dyDescent="0.35">
      <c r="F507">
        <v>27</v>
      </c>
      <c r="G507">
        <v>15</v>
      </c>
      <c r="H507" t="s">
        <v>187</v>
      </c>
      <c r="K507">
        <v>1</v>
      </c>
      <c r="Y507">
        <v>2.6634760000000002</v>
      </c>
    </row>
    <row r="508" spans="6:25" x14ac:dyDescent="0.35">
      <c r="F508">
        <v>27</v>
      </c>
      <c r="G508">
        <v>15</v>
      </c>
      <c r="H508" t="s">
        <v>187</v>
      </c>
      <c r="K508">
        <v>1</v>
      </c>
      <c r="Y508">
        <v>1.421492</v>
      </c>
    </row>
    <row r="509" spans="6:25" x14ac:dyDescent="0.35">
      <c r="F509">
        <v>27</v>
      </c>
      <c r="G509">
        <v>15</v>
      </c>
      <c r="H509" t="s">
        <v>187</v>
      </c>
      <c r="K509">
        <v>1</v>
      </c>
      <c r="Y509">
        <v>2.3007900000000001</v>
      </c>
    </row>
    <row r="510" spans="6:25" x14ac:dyDescent="0.35">
      <c r="F510">
        <v>27</v>
      </c>
      <c r="G510">
        <v>15</v>
      </c>
      <c r="H510" t="s">
        <v>187</v>
      </c>
      <c r="K510">
        <v>1</v>
      </c>
      <c r="Y510">
        <v>2.782380517</v>
      </c>
    </row>
    <row r="511" spans="6:25" x14ac:dyDescent="0.35">
      <c r="F511">
        <v>27</v>
      </c>
      <c r="G511">
        <v>15</v>
      </c>
      <c r="H511" t="s">
        <v>187</v>
      </c>
      <c r="K511">
        <v>1</v>
      </c>
      <c r="Y511">
        <v>1.5239815000000001</v>
      </c>
    </row>
    <row r="512" spans="6:25" x14ac:dyDescent="0.35">
      <c r="F512">
        <v>27</v>
      </c>
      <c r="G512">
        <v>15</v>
      </c>
      <c r="H512" t="s">
        <v>187</v>
      </c>
      <c r="K512">
        <v>1</v>
      </c>
      <c r="Y512">
        <v>0.77456822199999997</v>
      </c>
    </row>
    <row r="513" spans="6:25" x14ac:dyDescent="0.35">
      <c r="F513">
        <v>27</v>
      </c>
      <c r="G513">
        <v>15</v>
      </c>
      <c r="H513" t="s">
        <v>187</v>
      </c>
      <c r="K513">
        <v>1</v>
      </c>
      <c r="Y513">
        <v>2.0449147299999999</v>
      </c>
    </row>
    <row r="514" spans="6:25" x14ac:dyDescent="0.35">
      <c r="F514">
        <v>27</v>
      </c>
      <c r="G514">
        <v>15</v>
      </c>
      <c r="H514" t="s">
        <v>187</v>
      </c>
      <c r="K514">
        <v>1</v>
      </c>
      <c r="Y514">
        <v>1.3471379999999999</v>
      </c>
    </row>
    <row r="515" spans="6:25" x14ac:dyDescent="0.35">
      <c r="F515">
        <v>27</v>
      </c>
      <c r="G515">
        <v>15</v>
      </c>
      <c r="H515" t="s">
        <v>187</v>
      </c>
      <c r="K515">
        <v>1</v>
      </c>
      <c r="Y515">
        <v>0.88424632000000003</v>
      </c>
    </row>
    <row r="516" spans="6:25" x14ac:dyDescent="0.35">
      <c r="F516">
        <v>27</v>
      </c>
      <c r="G516">
        <v>15</v>
      </c>
      <c r="H516" t="s">
        <v>187</v>
      </c>
      <c r="K516">
        <v>1</v>
      </c>
      <c r="Y516">
        <v>1.1366887000000001</v>
      </c>
    </row>
    <row r="517" spans="6:25" x14ac:dyDescent="0.35">
      <c r="F517">
        <v>27</v>
      </c>
      <c r="G517">
        <v>15</v>
      </c>
      <c r="H517" t="s">
        <v>187</v>
      </c>
      <c r="K517">
        <v>1</v>
      </c>
      <c r="Y517">
        <v>1.6338103799999999</v>
      </c>
    </row>
    <row r="518" spans="6:25" x14ac:dyDescent="0.35">
      <c r="F518">
        <v>27</v>
      </c>
      <c r="G518">
        <v>15</v>
      </c>
      <c r="H518" t="s">
        <v>187</v>
      </c>
      <c r="K518">
        <v>1</v>
      </c>
      <c r="Y518">
        <v>1.1543899399999999</v>
      </c>
    </row>
    <row r="519" spans="6:25" x14ac:dyDescent="0.35">
      <c r="F519">
        <v>27</v>
      </c>
      <c r="G519">
        <v>15</v>
      </c>
      <c r="H519" t="s">
        <v>187</v>
      </c>
      <c r="K519">
        <v>1</v>
      </c>
      <c r="Y519">
        <v>1.7272179999999999</v>
      </c>
    </row>
    <row r="520" spans="6:25" x14ac:dyDescent="0.35">
      <c r="F520">
        <v>27</v>
      </c>
      <c r="G520">
        <v>15</v>
      </c>
      <c r="H520" t="s">
        <v>187</v>
      </c>
      <c r="K520">
        <v>1</v>
      </c>
      <c r="Y520">
        <v>3.3940472800000001</v>
      </c>
    </row>
    <row r="521" spans="6:25" x14ac:dyDescent="0.35">
      <c r="F521">
        <v>27</v>
      </c>
      <c r="G521">
        <v>15</v>
      </c>
      <c r="H521" t="s">
        <v>187</v>
      </c>
      <c r="K521">
        <v>1</v>
      </c>
      <c r="Y521">
        <v>0.93180304624999977</v>
      </c>
    </row>
    <row r="522" spans="6:25" x14ac:dyDescent="0.35">
      <c r="F522">
        <v>27</v>
      </c>
      <c r="G522">
        <v>15</v>
      </c>
      <c r="H522" t="s">
        <v>187</v>
      </c>
      <c r="K522">
        <v>1</v>
      </c>
      <c r="Y522">
        <v>2.1436436562500001</v>
      </c>
    </row>
    <row r="523" spans="6:25" x14ac:dyDescent="0.35">
      <c r="F523">
        <v>27</v>
      </c>
      <c r="G523">
        <v>15</v>
      </c>
      <c r="H523" t="s">
        <v>187</v>
      </c>
      <c r="K523">
        <v>1</v>
      </c>
      <c r="Y523">
        <v>1.7886933462500001</v>
      </c>
    </row>
    <row r="524" spans="6:25" x14ac:dyDescent="0.35">
      <c r="F524">
        <v>27</v>
      </c>
      <c r="G524">
        <v>15</v>
      </c>
      <c r="H524" t="s">
        <v>187</v>
      </c>
      <c r="K524">
        <v>1</v>
      </c>
      <c r="Y524">
        <v>1.3892</v>
      </c>
    </row>
    <row r="525" spans="6:25" x14ac:dyDescent="0.35">
      <c r="F525">
        <v>27</v>
      </c>
      <c r="G525">
        <v>15</v>
      </c>
      <c r="H525" t="s">
        <v>187</v>
      </c>
      <c r="K525">
        <v>1</v>
      </c>
      <c r="Y525">
        <v>2.2420385</v>
      </c>
    </row>
    <row r="526" spans="6:25" x14ac:dyDescent="0.35">
      <c r="F526">
        <v>27</v>
      </c>
      <c r="G526">
        <v>15</v>
      </c>
      <c r="H526" t="s">
        <v>187</v>
      </c>
      <c r="K526">
        <v>1</v>
      </c>
      <c r="Y526">
        <v>1.7451185849999999</v>
      </c>
    </row>
    <row r="527" spans="6:25" x14ac:dyDescent="0.35">
      <c r="F527">
        <v>27</v>
      </c>
      <c r="G527">
        <v>15</v>
      </c>
      <c r="H527" t="s">
        <v>187</v>
      </c>
      <c r="K527">
        <v>1</v>
      </c>
      <c r="Y527">
        <v>1.4313690872222224</v>
      </c>
    </row>
    <row r="528" spans="6:25" x14ac:dyDescent="0.35">
      <c r="F528">
        <v>27</v>
      </c>
      <c r="G528">
        <v>15</v>
      </c>
      <c r="H528" t="s">
        <v>187</v>
      </c>
      <c r="K528">
        <v>1</v>
      </c>
      <c r="Y528">
        <v>1.9987294072222219</v>
      </c>
    </row>
    <row r="529" spans="6:25" x14ac:dyDescent="0.35">
      <c r="F529">
        <v>27</v>
      </c>
      <c r="G529">
        <v>15</v>
      </c>
      <c r="H529" t="s">
        <v>187</v>
      </c>
      <c r="K529">
        <v>1</v>
      </c>
      <c r="Y529">
        <v>1.6262691488888883</v>
      </c>
    </row>
    <row r="530" spans="6:25" x14ac:dyDescent="0.35">
      <c r="F530">
        <v>27</v>
      </c>
      <c r="G530">
        <v>15</v>
      </c>
      <c r="H530" t="s">
        <v>187</v>
      </c>
      <c r="K530">
        <v>1</v>
      </c>
      <c r="Y530">
        <v>1.0255624649999999</v>
      </c>
    </row>
    <row r="531" spans="6:25" x14ac:dyDescent="0.35">
      <c r="F531">
        <v>27</v>
      </c>
      <c r="G531">
        <v>15</v>
      </c>
      <c r="H531" t="s">
        <v>187</v>
      </c>
      <c r="K531">
        <v>1</v>
      </c>
      <c r="Y531">
        <v>0.99705126500000008</v>
      </c>
    </row>
    <row r="532" spans="6:25" x14ac:dyDescent="0.35">
      <c r="F532">
        <v>27</v>
      </c>
      <c r="G532">
        <v>15</v>
      </c>
      <c r="H532" t="s">
        <v>187</v>
      </c>
      <c r="K532">
        <v>1</v>
      </c>
      <c r="Y532">
        <v>1.1141309622222224</v>
      </c>
    </row>
    <row r="533" spans="6:25" x14ac:dyDescent="0.35">
      <c r="F533">
        <v>27</v>
      </c>
      <c r="G533">
        <v>15</v>
      </c>
      <c r="H533" t="s">
        <v>187</v>
      </c>
      <c r="K533">
        <v>1</v>
      </c>
      <c r="Y533">
        <v>1.5658280738888892</v>
      </c>
    </row>
    <row r="534" spans="6:25" x14ac:dyDescent="0.35">
      <c r="F534">
        <v>27</v>
      </c>
      <c r="G534">
        <v>15</v>
      </c>
      <c r="H534" t="s">
        <v>187</v>
      </c>
      <c r="K534">
        <v>1</v>
      </c>
      <c r="Y534">
        <v>1.3608847229112777</v>
      </c>
    </row>
    <row r="535" spans="6:25" x14ac:dyDescent="0.35">
      <c r="F535">
        <v>27</v>
      </c>
      <c r="G535">
        <v>15</v>
      </c>
      <c r="H535" t="s">
        <v>187</v>
      </c>
      <c r="K535">
        <v>1</v>
      </c>
      <c r="Y535">
        <v>0.74420102060651083</v>
      </c>
    </row>
    <row r="536" spans="6:25" x14ac:dyDescent="0.35">
      <c r="F536">
        <v>27</v>
      </c>
      <c r="G536">
        <v>15</v>
      </c>
      <c r="H536" t="s">
        <v>187</v>
      </c>
      <c r="K536">
        <v>1</v>
      </c>
      <c r="Y536">
        <v>0.94008887331618773</v>
      </c>
    </row>
    <row r="537" spans="6:25" x14ac:dyDescent="0.35">
      <c r="F537">
        <v>27</v>
      </c>
      <c r="G537">
        <v>15</v>
      </c>
      <c r="H537" t="s">
        <v>187</v>
      </c>
      <c r="K537">
        <v>1</v>
      </c>
      <c r="Y537">
        <v>0.78500000000000003</v>
      </c>
    </row>
    <row r="538" spans="6:25" x14ac:dyDescent="0.35">
      <c r="F538">
        <v>27</v>
      </c>
      <c r="G538">
        <v>15</v>
      </c>
      <c r="H538" t="s">
        <v>187</v>
      </c>
      <c r="K538">
        <v>1</v>
      </c>
      <c r="Y538">
        <v>2.2420384999999996</v>
      </c>
    </row>
    <row r="539" spans="6:25" x14ac:dyDescent="0.35">
      <c r="F539">
        <v>27</v>
      </c>
      <c r="G539">
        <v>15</v>
      </c>
      <c r="H539" t="s">
        <v>187</v>
      </c>
      <c r="K539">
        <v>1</v>
      </c>
      <c r="Y539">
        <v>1.310037224</v>
      </c>
    </row>
    <row r="540" spans="6:25" x14ac:dyDescent="0.35">
      <c r="F540">
        <v>30</v>
      </c>
      <c r="G540">
        <v>1</v>
      </c>
      <c r="H540" t="s">
        <v>187</v>
      </c>
      <c r="K540">
        <v>1</v>
      </c>
      <c r="Y540">
        <v>2.1788114599999999</v>
      </c>
    </row>
    <row r="541" spans="6:25" x14ac:dyDescent="0.35">
      <c r="F541">
        <v>30</v>
      </c>
      <c r="G541">
        <v>1</v>
      </c>
      <c r="H541" t="s">
        <v>187</v>
      </c>
      <c r="K541">
        <v>1</v>
      </c>
      <c r="Y541">
        <v>1.069693682</v>
      </c>
    </row>
    <row r="542" spans="6:25" x14ac:dyDescent="0.35">
      <c r="F542">
        <v>30</v>
      </c>
      <c r="G542">
        <v>1</v>
      </c>
      <c r="H542" t="s">
        <v>187</v>
      </c>
      <c r="K542">
        <v>1</v>
      </c>
      <c r="Y542">
        <v>0.90660311999999998</v>
      </c>
    </row>
    <row r="543" spans="6:25" x14ac:dyDescent="0.35">
      <c r="F543">
        <v>30</v>
      </c>
      <c r="G543">
        <v>1</v>
      </c>
      <c r="H543" t="s">
        <v>187</v>
      </c>
      <c r="K543">
        <v>1</v>
      </c>
      <c r="Y543">
        <v>2.6634760000000002</v>
      </c>
    </row>
    <row r="544" spans="6:25" x14ac:dyDescent="0.35">
      <c r="F544">
        <v>30</v>
      </c>
      <c r="G544">
        <v>1</v>
      </c>
      <c r="H544" t="s">
        <v>187</v>
      </c>
      <c r="K544">
        <v>1</v>
      </c>
      <c r="Y544">
        <v>1.421492</v>
      </c>
    </row>
    <row r="545" spans="6:25" x14ac:dyDescent="0.35">
      <c r="F545">
        <v>30</v>
      </c>
      <c r="G545">
        <v>1</v>
      </c>
      <c r="H545" t="s">
        <v>187</v>
      </c>
      <c r="K545">
        <v>1</v>
      </c>
      <c r="Y545">
        <v>2.3007900000000001</v>
      </c>
    </row>
    <row r="546" spans="6:25" x14ac:dyDescent="0.35">
      <c r="F546">
        <v>30</v>
      </c>
      <c r="G546">
        <v>1</v>
      </c>
      <c r="H546" t="s">
        <v>187</v>
      </c>
      <c r="K546">
        <v>1</v>
      </c>
      <c r="Y546">
        <v>2.782380517</v>
      </c>
    </row>
    <row r="547" spans="6:25" x14ac:dyDescent="0.35">
      <c r="F547">
        <v>30</v>
      </c>
      <c r="G547">
        <v>1</v>
      </c>
      <c r="H547" t="s">
        <v>187</v>
      </c>
      <c r="K547">
        <v>1</v>
      </c>
      <c r="Y547">
        <v>1.5239815000000001</v>
      </c>
    </row>
    <row r="548" spans="6:25" x14ac:dyDescent="0.35">
      <c r="F548">
        <v>30</v>
      </c>
      <c r="G548">
        <v>1</v>
      </c>
      <c r="H548" t="s">
        <v>187</v>
      </c>
      <c r="K548">
        <v>1</v>
      </c>
      <c r="Y548">
        <v>0.77456822199999997</v>
      </c>
    </row>
    <row r="549" spans="6:25" x14ac:dyDescent="0.35">
      <c r="F549">
        <v>30</v>
      </c>
      <c r="G549">
        <v>1</v>
      </c>
      <c r="H549" t="s">
        <v>187</v>
      </c>
      <c r="K549">
        <v>1</v>
      </c>
      <c r="Y549">
        <v>2.0449147299999999</v>
      </c>
    </row>
    <row r="550" spans="6:25" x14ac:dyDescent="0.35">
      <c r="F550">
        <v>30</v>
      </c>
      <c r="G550">
        <v>1</v>
      </c>
      <c r="H550" t="s">
        <v>187</v>
      </c>
      <c r="K550">
        <v>1</v>
      </c>
      <c r="Y550">
        <v>1.3471379999999999</v>
      </c>
    </row>
    <row r="551" spans="6:25" x14ac:dyDescent="0.35">
      <c r="F551">
        <v>30</v>
      </c>
      <c r="G551">
        <v>1</v>
      </c>
      <c r="H551" t="s">
        <v>187</v>
      </c>
      <c r="K551">
        <v>1</v>
      </c>
      <c r="Y551">
        <v>0.88424632000000003</v>
      </c>
    </row>
    <row r="552" spans="6:25" x14ac:dyDescent="0.35">
      <c r="F552">
        <v>30</v>
      </c>
      <c r="G552">
        <v>1</v>
      </c>
      <c r="H552" t="s">
        <v>187</v>
      </c>
      <c r="K552">
        <v>1</v>
      </c>
      <c r="Y552">
        <v>1.1366887000000001</v>
      </c>
    </row>
    <row r="553" spans="6:25" x14ac:dyDescent="0.35">
      <c r="F553">
        <v>30</v>
      </c>
      <c r="G553">
        <v>1</v>
      </c>
      <c r="H553" t="s">
        <v>187</v>
      </c>
      <c r="K553">
        <v>1</v>
      </c>
      <c r="Y553">
        <v>1.6338103799999999</v>
      </c>
    </row>
    <row r="554" spans="6:25" x14ac:dyDescent="0.35">
      <c r="F554">
        <v>30</v>
      </c>
      <c r="G554">
        <v>1</v>
      </c>
      <c r="H554" t="s">
        <v>187</v>
      </c>
      <c r="K554">
        <v>1</v>
      </c>
      <c r="Y554">
        <v>1.1543899399999999</v>
      </c>
    </row>
    <row r="555" spans="6:25" x14ac:dyDescent="0.35">
      <c r="F555">
        <v>30</v>
      </c>
      <c r="G555">
        <v>1</v>
      </c>
      <c r="H555" t="s">
        <v>187</v>
      </c>
      <c r="K555">
        <v>1</v>
      </c>
      <c r="Y555">
        <v>1.7272179999999999</v>
      </c>
    </row>
    <row r="556" spans="6:25" x14ac:dyDescent="0.35">
      <c r="F556">
        <v>30</v>
      </c>
      <c r="G556">
        <v>1</v>
      </c>
      <c r="H556" t="s">
        <v>187</v>
      </c>
      <c r="K556">
        <v>1</v>
      </c>
      <c r="Y556">
        <v>3.3940472800000001</v>
      </c>
    </row>
    <row r="557" spans="6:25" x14ac:dyDescent="0.35">
      <c r="F557">
        <v>30</v>
      </c>
      <c r="G557">
        <v>1</v>
      </c>
      <c r="H557" t="s">
        <v>187</v>
      </c>
      <c r="K557">
        <v>1</v>
      </c>
      <c r="Y557">
        <v>0.93180304624999977</v>
      </c>
    </row>
    <row r="558" spans="6:25" x14ac:dyDescent="0.35">
      <c r="F558">
        <v>30</v>
      </c>
      <c r="G558">
        <v>1</v>
      </c>
      <c r="H558" t="s">
        <v>187</v>
      </c>
      <c r="K558">
        <v>1</v>
      </c>
      <c r="Y558">
        <v>2.1436436562500001</v>
      </c>
    </row>
    <row r="559" spans="6:25" x14ac:dyDescent="0.35">
      <c r="F559">
        <v>30</v>
      </c>
      <c r="G559">
        <v>1</v>
      </c>
      <c r="H559" t="s">
        <v>187</v>
      </c>
      <c r="K559">
        <v>1</v>
      </c>
      <c r="Y559">
        <v>1.7886933462500001</v>
      </c>
    </row>
    <row r="560" spans="6:25" x14ac:dyDescent="0.35">
      <c r="F560">
        <v>30</v>
      </c>
      <c r="G560">
        <v>1</v>
      </c>
      <c r="H560" t="s">
        <v>187</v>
      </c>
      <c r="K560">
        <v>1</v>
      </c>
      <c r="Y560">
        <v>1.3892</v>
      </c>
    </row>
    <row r="561" spans="6:25" x14ac:dyDescent="0.35">
      <c r="F561">
        <v>30</v>
      </c>
      <c r="G561">
        <v>1</v>
      </c>
      <c r="H561" t="s">
        <v>187</v>
      </c>
      <c r="K561">
        <v>1</v>
      </c>
      <c r="Y561">
        <v>2.2420385</v>
      </c>
    </row>
    <row r="562" spans="6:25" x14ac:dyDescent="0.35">
      <c r="F562">
        <v>30</v>
      </c>
      <c r="G562">
        <v>1</v>
      </c>
      <c r="H562" t="s">
        <v>187</v>
      </c>
      <c r="K562">
        <v>1</v>
      </c>
      <c r="Y562">
        <v>1.7451185849999999</v>
      </c>
    </row>
    <row r="563" spans="6:25" x14ac:dyDescent="0.35">
      <c r="F563">
        <v>30</v>
      </c>
      <c r="G563">
        <v>1</v>
      </c>
      <c r="H563" t="s">
        <v>187</v>
      </c>
      <c r="K563">
        <v>1</v>
      </c>
      <c r="Y563">
        <v>1.4313690872222224</v>
      </c>
    </row>
    <row r="564" spans="6:25" x14ac:dyDescent="0.35">
      <c r="F564">
        <v>30</v>
      </c>
      <c r="G564">
        <v>1</v>
      </c>
      <c r="H564" t="s">
        <v>187</v>
      </c>
      <c r="K564">
        <v>1</v>
      </c>
      <c r="Y564">
        <v>1.9987294072222219</v>
      </c>
    </row>
    <row r="565" spans="6:25" x14ac:dyDescent="0.35">
      <c r="F565">
        <v>30</v>
      </c>
      <c r="G565">
        <v>1</v>
      </c>
      <c r="H565" t="s">
        <v>187</v>
      </c>
      <c r="K565">
        <v>1</v>
      </c>
      <c r="Y565">
        <v>1.6262691488888883</v>
      </c>
    </row>
    <row r="566" spans="6:25" x14ac:dyDescent="0.35">
      <c r="F566">
        <v>30</v>
      </c>
      <c r="G566">
        <v>1</v>
      </c>
      <c r="H566" t="s">
        <v>187</v>
      </c>
      <c r="K566">
        <v>1</v>
      </c>
      <c r="Y566">
        <v>1.0255624649999999</v>
      </c>
    </row>
    <row r="567" spans="6:25" x14ac:dyDescent="0.35">
      <c r="F567">
        <v>30</v>
      </c>
      <c r="G567">
        <v>1</v>
      </c>
      <c r="H567" t="s">
        <v>187</v>
      </c>
      <c r="K567">
        <v>1</v>
      </c>
      <c r="Y567">
        <v>0.99705126500000008</v>
      </c>
    </row>
    <row r="568" spans="6:25" x14ac:dyDescent="0.35">
      <c r="F568">
        <v>30</v>
      </c>
      <c r="G568">
        <v>1</v>
      </c>
      <c r="H568" t="s">
        <v>187</v>
      </c>
      <c r="K568">
        <v>1</v>
      </c>
      <c r="Y568">
        <v>1.1141309622222224</v>
      </c>
    </row>
    <row r="569" spans="6:25" x14ac:dyDescent="0.35">
      <c r="F569">
        <v>30</v>
      </c>
      <c r="G569">
        <v>1</v>
      </c>
      <c r="H569" t="s">
        <v>187</v>
      </c>
      <c r="K569">
        <v>1</v>
      </c>
      <c r="Y569">
        <v>1.5658280738888892</v>
      </c>
    </row>
    <row r="570" spans="6:25" x14ac:dyDescent="0.35">
      <c r="F570">
        <v>30</v>
      </c>
      <c r="G570">
        <v>1</v>
      </c>
      <c r="H570" t="s">
        <v>187</v>
      </c>
      <c r="K570">
        <v>1</v>
      </c>
      <c r="Y570">
        <v>1.3608847229112777</v>
      </c>
    </row>
    <row r="571" spans="6:25" x14ac:dyDescent="0.35">
      <c r="F571">
        <v>30</v>
      </c>
      <c r="G571">
        <v>1</v>
      </c>
      <c r="H571" t="s">
        <v>187</v>
      </c>
      <c r="K571">
        <v>1</v>
      </c>
      <c r="Y571">
        <v>0.74420102060651083</v>
      </c>
    </row>
    <row r="572" spans="6:25" x14ac:dyDescent="0.35">
      <c r="F572">
        <v>30</v>
      </c>
      <c r="G572">
        <v>1</v>
      </c>
      <c r="H572" t="s">
        <v>187</v>
      </c>
      <c r="K572">
        <v>1</v>
      </c>
      <c r="Y572">
        <v>0.94008887331618773</v>
      </c>
    </row>
    <row r="573" spans="6:25" x14ac:dyDescent="0.35">
      <c r="F573">
        <v>30</v>
      </c>
      <c r="G573">
        <v>1</v>
      </c>
      <c r="H573" t="s">
        <v>187</v>
      </c>
      <c r="K573">
        <v>1</v>
      </c>
      <c r="Y573">
        <v>0.78500000000000003</v>
      </c>
    </row>
    <row r="574" spans="6:25" x14ac:dyDescent="0.35">
      <c r="F574">
        <v>30</v>
      </c>
      <c r="G574">
        <v>1</v>
      </c>
      <c r="H574" t="s">
        <v>187</v>
      </c>
      <c r="K574">
        <v>1</v>
      </c>
      <c r="Y574">
        <v>2.2420384999999996</v>
      </c>
    </row>
    <row r="575" spans="6:25" x14ac:dyDescent="0.35">
      <c r="F575">
        <v>30</v>
      </c>
      <c r="G575">
        <v>1</v>
      </c>
      <c r="H575" t="s">
        <v>187</v>
      </c>
      <c r="K575">
        <v>1</v>
      </c>
      <c r="Y575">
        <v>1.310037224</v>
      </c>
    </row>
    <row r="576" spans="6:25" x14ac:dyDescent="0.35">
      <c r="F576">
        <v>30</v>
      </c>
      <c r="G576">
        <v>5</v>
      </c>
      <c r="H576" t="s">
        <v>187</v>
      </c>
      <c r="K576">
        <v>1</v>
      </c>
      <c r="Y576">
        <v>2.1788114599999999</v>
      </c>
    </row>
    <row r="577" spans="6:25" x14ac:dyDescent="0.35">
      <c r="F577">
        <v>30</v>
      </c>
      <c r="G577">
        <v>5</v>
      </c>
      <c r="H577" t="s">
        <v>187</v>
      </c>
      <c r="K577">
        <v>1</v>
      </c>
      <c r="Y577">
        <v>1.069693682</v>
      </c>
    </row>
    <row r="578" spans="6:25" x14ac:dyDescent="0.35">
      <c r="F578">
        <v>30</v>
      </c>
      <c r="G578">
        <v>5</v>
      </c>
      <c r="H578" t="s">
        <v>187</v>
      </c>
      <c r="K578">
        <v>1</v>
      </c>
      <c r="Y578">
        <v>0.90660311999999998</v>
      </c>
    </row>
    <row r="579" spans="6:25" x14ac:dyDescent="0.35">
      <c r="F579">
        <v>30</v>
      </c>
      <c r="G579">
        <v>5</v>
      </c>
      <c r="H579" t="s">
        <v>187</v>
      </c>
      <c r="K579">
        <v>1</v>
      </c>
      <c r="Y579">
        <v>2.6634760000000002</v>
      </c>
    </row>
    <row r="580" spans="6:25" x14ac:dyDescent="0.35">
      <c r="F580">
        <v>30</v>
      </c>
      <c r="G580">
        <v>5</v>
      </c>
      <c r="H580" t="s">
        <v>187</v>
      </c>
      <c r="K580">
        <v>1</v>
      </c>
      <c r="Y580">
        <v>1.421492</v>
      </c>
    </row>
    <row r="581" spans="6:25" x14ac:dyDescent="0.35">
      <c r="F581">
        <v>30</v>
      </c>
      <c r="G581">
        <v>5</v>
      </c>
      <c r="H581" t="s">
        <v>187</v>
      </c>
      <c r="K581">
        <v>1</v>
      </c>
      <c r="Y581">
        <v>2.3007900000000001</v>
      </c>
    </row>
    <row r="582" spans="6:25" x14ac:dyDescent="0.35">
      <c r="F582">
        <v>30</v>
      </c>
      <c r="G582">
        <v>5</v>
      </c>
      <c r="H582" t="s">
        <v>187</v>
      </c>
      <c r="K582">
        <v>1</v>
      </c>
      <c r="Y582">
        <v>2.782380517</v>
      </c>
    </row>
    <row r="583" spans="6:25" x14ac:dyDescent="0.35">
      <c r="F583">
        <v>30</v>
      </c>
      <c r="G583">
        <v>5</v>
      </c>
      <c r="H583" t="s">
        <v>187</v>
      </c>
      <c r="K583">
        <v>1</v>
      </c>
      <c r="Y583">
        <v>1.5239815000000001</v>
      </c>
    </row>
    <row r="584" spans="6:25" x14ac:dyDescent="0.35">
      <c r="F584">
        <v>30</v>
      </c>
      <c r="G584">
        <v>5</v>
      </c>
      <c r="H584" t="s">
        <v>187</v>
      </c>
      <c r="K584">
        <v>1</v>
      </c>
      <c r="Y584">
        <v>0.77456822199999997</v>
      </c>
    </row>
    <row r="585" spans="6:25" x14ac:dyDescent="0.35">
      <c r="F585">
        <v>30</v>
      </c>
      <c r="G585">
        <v>5</v>
      </c>
      <c r="H585" t="s">
        <v>187</v>
      </c>
      <c r="K585">
        <v>1</v>
      </c>
      <c r="Y585">
        <v>2.0449147299999999</v>
      </c>
    </row>
    <row r="586" spans="6:25" x14ac:dyDescent="0.35">
      <c r="F586">
        <v>30</v>
      </c>
      <c r="G586">
        <v>5</v>
      </c>
      <c r="H586" t="s">
        <v>187</v>
      </c>
      <c r="K586">
        <v>1</v>
      </c>
      <c r="Y586">
        <v>1.3471379999999999</v>
      </c>
    </row>
    <row r="587" spans="6:25" x14ac:dyDescent="0.35">
      <c r="F587">
        <v>30</v>
      </c>
      <c r="G587">
        <v>5</v>
      </c>
      <c r="H587" t="s">
        <v>187</v>
      </c>
      <c r="K587">
        <v>1</v>
      </c>
      <c r="Y587">
        <v>0.88424632000000003</v>
      </c>
    </row>
    <row r="588" spans="6:25" x14ac:dyDescent="0.35">
      <c r="F588">
        <v>30</v>
      </c>
      <c r="G588">
        <v>5</v>
      </c>
      <c r="H588" t="s">
        <v>187</v>
      </c>
      <c r="K588">
        <v>1</v>
      </c>
      <c r="Y588">
        <v>1.1366887000000001</v>
      </c>
    </row>
    <row r="589" spans="6:25" x14ac:dyDescent="0.35">
      <c r="F589">
        <v>30</v>
      </c>
      <c r="G589">
        <v>5</v>
      </c>
      <c r="H589" t="s">
        <v>187</v>
      </c>
      <c r="K589">
        <v>1</v>
      </c>
      <c r="Y589">
        <v>1.6338103799999999</v>
      </c>
    </row>
    <row r="590" spans="6:25" x14ac:dyDescent="0.35">
      <c r="F590">
        <v>30</v>
      </c>
      <c r="G590">
        <v>5</v>
      </c>
      <c r="H590" t="s">
        <v>187</v>
      </c>
      <c r="K590">
        <v>1</v>
      </c>
      <c r="Y590">
        <v>1.1543899399999999</v>
      </c>
    </row>
    <row r="591" spans="6:25" x14ac:dyDescent="0.35">
      <c r="F591">
        <v>30</v>
      </c>
      <c r="G591">
        <v>5</v>
      </c>
      <c r="H591" t="s">
        <v>187</v>
      </c>
      <c r="K591">
        <v>1</v>
      </c>
      <c r="Y591">
        <v>1.7272179999999999</v>
      </c>
    </row>
    <row r="592" spans="6:25" x14ac:dyDescent="0.35">
      <c r="F592">
        <v>30</v>
      </c>
      <c r="G592">
        <v>5</v>
      </c>
      <c r="H592" t="s">
        <v>187</v>
      </c>
      <c r="K592">
        <v>1</v>
      </c>
      <c r="Y592">
        <v>3.3940472800000001</v>
      </c>
    </row>
    <row r="593" spans="6:25" x14ac:dyDescent="0.35">
      <c r="F593">
        <v>30</v>
      </c>
      <c r="G593">
        <v>5</v>
      </c>
      <c r="H593" t="s">
        <v>187</v>
      </c>
      <c r="K593">
        <v>1</v>
      </c>
      <c r="Y593">
        <v>0.93180304624999977</v>
      </c>
    </row>
    <row r="594" spans="6:25" x14ac:dyDescent="0.35">
      <c r="F594">
        <v>30</v>
      </c>
      <c r="G594">
        <v>5</v>
      </c>
      <c r="H594" t="s">
        <v>187</v>
      </c>
      <c r="K594">
        <v>1</v>
      </c>
      <c r="Y594">
        <v>2.1436436562500001</v>
      </c>
    </row>
    <row r="595" spans="6:25" x14ac:dyDescent="0.35">
      <c r="F595">
        <v>30</v>
      </c>
      <c r="G595">
        <v>5</v>
      </c>
      <c r="H595" t="s">
        <v>187</v>
      </c>
      <c r="K595">
        <v>1</v>
      </c>
      <c r="Y595">
        <v>1.7886933462500001</v>
      </c>
    </row>
    <row r="596" spans="6:25" x14ac:dyDescent="0.35">
      <c r="F596">
        <v>30</v>
      </c>
      <c r="G596">
        <v>5</v>
      </c>
      <c r="H596" t="s">
        <v>187</v>
      </c>
      <c r="K596">
        <v>1</v>
      </c>
      <c r="Y596">
        <v>1.3892</v>
      </c>
    </row>
    <row r="597" spans="6:25" x14ac:dyDescent="0.35">
      <c r="F597">
        <v>30</v>
      </c>
      <c r="G597">
        <v>5</v>
      </c>
      <c r="H597" t="s">
        <v>187</v>
      </c>
      <c r="K597">
        <v>1</v>
      </c>
      <c r="Y597">
        <v>2.2420385</v>
      </c>
    </row>
    <row r="598" spans="6:25" x14ac:dyDescent="0.35">
      <c r="F598">
        <v>30</v>
      </c>
      <c r="G598">
        <v>5</v>
      </c>
      <c r="H598" t="s">
        <v>187</v>
      </c>
      <c r="K598">
        <v>1</v>
      </c>
      <c r="Y598">
        <v>1.7451185849999999</v>
      </c>
    </row>
    <row r="599" spans="6:25" x14ac:dyDescent="0.35">
      <c r="F599">
        <v>30</v>
      </c>
      <c r="G599">
        <v>5</v>
      </c>
      <c r="H599" t="s">
        <v>187</v>
      </c>
      <c r="K599">
        <v>1</v>
      </c>
      <c r="Y599">
        <v>1.4313690872222224</v>
      </c>
    </row>
    <row r="600" spans="6:25" x14ac:dyDescent="0.35">
      <c r="F600">
        <v>30</v>
      </c>
      <c r="G600">
        <v>5</v>
      </c>
      <c r="H600" t="s">
        <v>187</v>
      </c>
      <c r="K600">
        <v>1</v>
      </c>
      <c r="Y600">
        <v>1.9987294072222219</v>
      </c>
    </row>
    <row r="601" spans="6:25" x14ac:dyDescent="0.35">
      <c r="F601">
        <v>30</v>
      </c>
      <c r="G601">
        <v>5</v>
      </c>
      <c r="H601" t="s">
        <v>187</v>
      </c>
      <c r="K601">
        <v>1</v>
      </c>
      <c r="Y601">
        <v>1.6262691488888883</v>
      </c>
    </row>
    <row r="602" spans="6:25" x14ac:dyDescent="0.35">
      <c r="F602">
        <v>30</v>
      </c>
      <c r="G602">
        <v>5</v>
      </c>
      <c r="H602" t="s">
        <v>187</v>
      </c>
      <c r="K602">
        <v>1</v>
      </c>
      <c r="Y602">
        <v>1.0255624649999999</v>
      </c>
    </row>
    <row r="603" spans="6:25" x14ac:dyDescent="0.35">
      <c r="F603">
        <v>30</v>
      </c>
      <c r="G603">
        <v>5</v>
      </c>
      <c r="H603" t="s">
        <v>187</v>
      </c>
      <c r="K603">
        <v>1</v>
      </c>
      <c r="Y603">
        <v>0.99705126500000008</v>
      </c>
    </row>
    <row r="604" spans="6:25" x14ac:dyDescent="0.35">
      <c r="F604">
        <v>30</v>
      </c>
      <c r="G604">
        <v>5</v>
      </c>
      <c r="H604" t="s">
        <v>187</v>
      </c>
      <c r="K604">
        <v>1</v>
      </c>
      <c r="Y604">
        <v>1.1141309622222224</v>
      </c>
    </row>
    <row r="605" spans="6:25" x14ac:dyDescent="0.35">
      <c r="F605">
        <v>30</v>
      </c>
      <c r="G605">
        <v>5</v>
      </c>
      <c r="H605" t="s">
        <v>187</v>
      </c>
      <c r="K605">
        <v>1</v>
      </c>
      <c r="Y605">
        <v>1.5658280738888892</v>
      </c>
    </row>
    <row r="606" spans="6:25" x14ac:dyDescent="0.35">
      <c r="F606">
        <v>30</v>
      </c>
      <c r="G606">
        <v>5</v>
      </c>
      <c r="H606" t="s">
        <v>187</v>
      </c>
      <c r="K606">
        <v>1</v>
      </c>
      <c r="Y606">
        <v>1.3608847229112777</v>
      </c>
    </row>
    <row r="607" spans="6:25" x14ac:dyDescent="0.35">
      <c r="F607">
        <v>30</v>
      </c>
      <c r="G607">
        <v>5</v>
      </c>
      <c r="H607" t="s">
        <v>187</v>
      </c>
      <c r="K607">
        <v>1</v>
      </c>
      <c r="Y607">
        <v>0.74420102060651083</v>
      </c>
    </row>
    <row r="608" spans="6:25" x14ac:dyDescent="0.35">
      <c r="F608">
        <v>30</v>
      </c>
      <c r="G608">
        <v>5</v>
      </c>
      <c r="H608" t="s">
        <v>187</v>
      </c>
      <c r="K608">
        <v>1</v>
      </c>
      <c r="Y608">
        <v>0.94008887331618773</v>
      </c>
    </row>
    <row r="609" spans="6:25" x14ac:dyDescent="0.35">
      <c r="F609">
        <v>30</v>
      </c>
      <c r="G609">
        <v>5</v>
      </c>
      <c r="H609" t="s">
        <v>187</v>
      </c>
      <c r="K609">
        <v>1</v>
      </c>
      <c r="Y609">
        <v>0.78500000000000003</v>
      </c>
    </row>
    <row r="610" spans="6:25" x14ac:dyDescent="0.35">
      <c r="F610">
        <v>30</v>
      </c>
      <c r="G610">
        <v>5</v>
      </c>
      <c r="H610" t="s">
        <v>187</v>
      </c>
      <c r="K610">
        <v>1</v>
      </c>
      <c r="Y610">
        <v>2.2420384999999996</v>
      </c>
    </row>
    <row r="611" spans="6:25" x14ac:dyDescent="0.35">
      <c r="F611">
        <v>30</v>
      </c>
      <c r="G611">
        <v>5</v>
      </c>
      <c r="H611" t="s">
        <v>187</v>
      </c>
      <c r="K611">
        <v>1</v>
      </c>
      <c r="Y611">
        <v>1.310037224</v>
      </c>
    </row>
    <row r="612" spans="6:25" x14ac:dyDescent="0.35">
      <c r="F612">
        <v>30</v>
      </c>
      <c r="G612">
        <v>10</v>
      </c>
      <c r="H612" t="s">
        <v>187</v>
      </c>
      <c r="K612">
        <v>1</v>
      </c>
      <c r="Y612">
        <v>2.1788114599999999</v>
      </c>
    </row>
    <row r="613" spans="6:25" x14ac:dyDescent="0.35">
      <c r="F613">
        <v>30</v>
      </c>
      <c r="G613">
        <v>10</v>
      </c>
      <c r="H613" t="s">
        <v>187</v>
      </c>
      <c r="K613">
        <v>1</v>
      </c>
      <c r="Y613">
        <v>1.069693682</v>
      </c>
    </row>
    <row r="614" spans="6:25" x14ac:dyDescent="0.35">
      <c r="F614">
        <v>30</v>
      </c>
      <c r="G614">
        <v>10</v>
      </c>
      <c r="H614" t="s">
        <v>187</v>
      </c>
      <c r="K614">
        <v>1</v>
      </c>
      <c r="Y614">
        <v>0.90660311999999998</v>
      </c>
    </row>
    <row r="615" spans="6:25" x14ac:dyDescent="0.35">
      <c r="F615">
        <v>30</v>
      </c>
      <c r="G615">
        <v>10</v>
      </c>
      <c r="H615" t="s">
        <v>187</v>
      </c>
      <c r="K615">
        <v>1</v>
      </c>
      <c r="Y615">
        <v>2.6634760000000002</v>
      </c>
    </row>
    <row r="616" spans="6:25" x14ac:dyDescent="0.35">
      <c r="F616">
        <v>30</v>
      </c>
      <c r="G616">
        <v>10</v>
      </c>
      <c r="H616" t="s">
        <v>187</v>
      </c>
      <c r="K616">
        <v>1</v>
      </c>
      <c r="Y616">
        <v>1.421492</v>
      </c>
    </row>
    <row r="617" spans="6:25" x14ac:dyDescent="0.35">
      <c r="F617">
        <v>30</v>
      </c>
      <c r="G617">
        <v>10</v>
      </c>
      <c r="H617" t="s">
        <v>187</v>
      </c>
      <c r="K617">
        <v>1</v>
      </c>
      <c r="Y617">
        <v>2.3007900000000001</v>
      </c>
    </row>
    <row r="618" spans="6:25" x14ac:dyDescent="0.35">
      <c r="F618">
        <v>30</v>
      </c>
      <c r="G618">
        <v>10</v>
      </c>
      <c r="H618" t="s">
        <v>187</v>
      </c>
      <c r="K618">
        <v>1</v>
      </c>
      <c r="Y618">
        <v>2.782380517</v>
      </c>
    </row>
    <row r="619" spans="6:25" x14ac:dyDescent="0.35">
      <c r="F619">
        <v>30</v>
      </c>
      <c r="G619">
        <v>10</v>
      </c>
      <c r="H619" t="s">
        <v>187</v>
      </c>
      <c r="K619">
        <v>1</v>
      </c>
      <c r="Y619">
        <v>1.5239815000000001</v>
      </c>
    </row>
    <row r="620" spans="6:25" x14ac:dyDescent="0.35">
      <c r="F620">
        <v>30</v>
      </c>
      <c r="G620">
        <v>10</v>
      </c>
      <c r="H620" t="s">
        <v>187</v>
      </c>
      <c r="K620">
        <v>1</v>
      </c>
      <c r="Y620">
        <v>0.77456822199999997</v>
      </c>
    </row>
    <row r="621" spans="6:25" x14ac:dyDescent="0.35">
      <c r="F621">
        <v>30</v>
      </c>
      <c r="G621">
        <v>10</v>
      </c>
      <c r="H621" t="s">
        <v>187</v>
      </c>
      <c r="K621">
        <v>1</v>
      </c>
      <c r="Y621">
        <v>2.0449147299999999</v>
      </c>
    </row>
    <row r="622" spans="6:25" x14ac:dyDescent="0.35">
      <c r="F622">
        <v>30</v>
      </c>
      <c r="G622">
        <v>10</v>
      </c>
      <c r="H622" t="s">
        <v>187</v>
      </c>
      <c r="K622">
        <v>1</v>
      </c>
      <c r="Y622">
        <v>1.3471379999999999</v>
      </c>
    </row>
    <row r="623" spans="6:25" x14ac:dyDescent="0.35">
      <c r="F623">
        <v>30</v>
      </c>
      <c r="G623">
        <v>10</v>
      </c>
      <c r="H623" t="s">
        <v>187</v>
      </c>
      <c r="K623">
        <v>1</v>
      </c>
      <c r="Y623">
        <v>0.88424632000000003</v>
      </c>
    </row>
    <row r="624" spans="6:25" x14ac:dyDescent="0.35">
      <c r="F624">
        <v>30</v>
      </c>
      <c r="G624">
        <v>10</v>
      </c>
      <c r="H624" t="s">
        <v>187</v>
      </c>
      <c r="K624">
        <v>1</v>
      </c>
      <c r="Y624">
        <v>1.1366887000000001</v>
      </c>
    </row>
    <row r="625" spans="6:25" x14ac:dyDescent="0.35">
      <c r="F625">
        <v>30</v>
      </c>
      <c r="G625">
        <v>10</v>
      </c>
      <c r="H625" t="s">
        <v>187</v>
      </c>
      <c r="K625">
        <v>1</v>
      </c>
      <c r="Y625">
        <v>1.6338103799999999</v>
      </c>
    </row>
    <row r="626" spans="6:25" x14ac:dyDescent="0.35">
      <c r="F626">
        <v>30</v>
      </c>
      <c r="G626">
        <v>10</v>
      </c>
      <c r="H626" t="s">
        <v>187</v>
      </c>
      <c r="K626">
        <v>1</v>
      </c>
      <c r="Y626">
        <v>1.1543899399999999</v>
      </c>
    </row>
    <row r="627" spans="6:25" x14ac:dyDescent="0.35">
      <c r="F627">
        <v>30</v>
      </c>
      <c r="G627">
        <v>10</v>
      </c>
      <c r="H627" t="s">
        <v>187</v>
      </c>
      <c r="K627">
        <v>1</v>
      </c>
      <c r="Y627">
        <v>1.7272179999999999</v>
      </c>
    </row>
    <row r="628" spans="6:25" x14ac:dyDescent="0.35">
      <c r="F628">
        <v>30</v>
      </c>
      <c r="G628">
        <v>10</v>
      </c>
      <c r="H628" t="s">
        <v>187</v>
      </c>
      <c r="K628">
        <v>1</v>
      </c>
      <c r="Y628">
        <v>3.3940472800000001</v>
      </c>
    </row>
    <row r="629" spans="6:25" x14ac:dyDescent="0.35">
      <c r="F629">
        <v>30</v>
      </c>
      <c r="G629">
        <v>10</v>
      </c>
      <c r="H629" t="s">
        <v>187</v>
      </c>
      <c r="K629">
        <v>1</v>
      </c>
      <c r="Y629">
        <v>0.93180304624999977</v>
      </c>
    </row>
    <row r="630" spans="6:25" x14ac:dyDescent="0.35">
      <c r="F630">
        <v>30</v>
      </c>
      <c r="G630">
        <v>10</v>
      </c>
      <c r="H630" t="s">
        <v>187</v>
      </c>
      <c r="K630">
        <v>1</v>
      </c>
      <c r="Y630">
        <v>2.1436436562500001</v>
      </c>
    </row>
    <row r="631" spans="6:25" x14ac:dyDescent="0.35">
      <c r="F631">
        <v>30</v>
      </c>
      <c r="G631">
        <v>10</v>
      </c>
      <c r="H631" t="s">
        <v>187</v>
      </c>
      <c r="K631">
        <v>1</v>
      </c>
      <c r="Y631">
        <v>1.7886933462500001</v>
      </c>
    </row>
    <row r="632" spans="6:25" x14ac:dyDescent="0.35">
      <c r="F632">
        <v>30</v>
      </c>
      <c r="G632">
        <v>10</v>
      </c>
      <c r="H632" t="s">
        <v>187</v>
      </c>
      <c r="K632">
        <v>1</v>
      </c>
      <c r="Y632">
        <v>1.3892</v>
      </c>
    </row>
    <row r="633" spans="6:25" x14ac:dyDescent="0.35">
      <c r="F633">
        <v>30</v>
      </c>
      <c r="G633">
        <v>10</v>
      </c>
      <c r="H633" t="s">
        <v>187</v>
      </c>
      <c r="K633">
        <v>1</v>
      </c>
      <c r="Y633">
        <v>2.2420385</v>
      </c>
    </row>
    <row r="634" spans="6:25" x14ac:dyDescent="0.35">
      <c r="F634">
        <v>30</v>
      </c>
      <c r="G634">
        <v>10</v>
      </c>
      <c r="H634" t="s">
        <v>187</v>
      </c>
      <c r="K634">
        <v>1</v>
      </c>
      <c r="Y634">
        <v>1.7451185849999999</v>
      </c>
    </row>
    <row r="635" spans="6:25" x14ac:dyDescent="0.35">
      <c r="F635">
        <v>30</v>
      </c>
      <c r="G635">
        <v>10</v>
      </c>
      <c r="H635" t="s">
        <v>187</v>
      </c>
      <c r="K635">
        <v>1</v>
      </c>
      <c r="Y635">
        <v>1.4313690872222224</v>
      </c>
    </row>
    <row r="636" spans="6:25" x14ac:dyDescent="0.35">
      <c r="F636">
        <v>30</v>
      </c>
      <c r="G636">
        <v>10</v>
      </c>
      <c r="H636" t="s">
        <v>187</v>
      </c>
      <c r="K636">
        <v>1</v>
      </c>
      <c r="Y636">
        <v>1.9987294072222219</v>
      </c>
    </row>
    <row r="637" spans="6:25" x14ac:dyDescent="0.35">
      <c r="F637">
        <v>30</v>
      </c>
      <c r="G637">
        <v>10</v>
      </c>
      <c r="H637" t="s">
        <v>187</v>
      </c>
      <c r="K637">
        <v>1</v>
      </c>
      <c r="Y637">
        <v>1.6262691488888883</v>
      </c>
    </row>
    <row r="638" spans="6:25" x14ac:dyDescent="0.35">
      <c r="F638">
        <v>30</v>
      </c>
      <c r="G638">
        <v>10</v>
      </c>
      <c r="H638" t="s">
        <v>187</v>
      </c>
      <c r="K638">
        <v>1</v>
      </c>
      <c r="Y638">
        <v>1.0255624649999999</v>
      </c>
    </row>
    <row r="639" spans="6:25" x14ac:dyDescent="0.35">
      <c r="F639">
        <v>30</v>
      </c>
      <c r="G639">
        <v>10</v>
      </c>
      <c r="H639" t="s">
        <v>187</v>
      </c>
      <c r="K639">
        <v>1</v>
      </c>
      <c r="Y639">
        <v>0.99705126500000008</v>
      </c>
    </row>
    <row r="640" spans="6:25" x14ac:dyDescent="0.35">
      <c r="F640">
        <v>30</v>
      </c>
      <c r="G640">
        <v>10</v>
      </c>
      <c r="H640" t="s">
        <v>187</v>
      </c>
      <c r="K640">
        <v>1</v>
      </c>
      <c r="Y640">
        <v>1.1141309622222224</v>
      </c>
    </row>
    <row r="641" spans="6:25" x14ac:dyDescent="0.35">
      <c r="F641">
        <v>30</v>
      </c>
      <c r="G641">
        <v>10</v>
      </c>
      <c r="H641" t="s">
        <v>187</v>
      </c>
      <c r="K641">
        <v>1</v>
      </c>
      <c r="Y641">
        <v>1.5658280738888892</v>
      </c>
    </row>
    <row r="642" spans="6:25" x14ac:dyDescent="0.35">
      <c r="F642">
        <v>30</v>
      </c>
      <c r="G642">
        <v>10</v>
      </c>
      <c r="H642" t="s">
        <v>187</v>
      </c>
      <c r="K642">
        <v>1</v>
      </c>
      <c r="Y642">
        <v>1.3608847229112777</v>
      </c>
    </row>
    <row r="643" spans="6:25" x14ac:dyDescent="0.35">
      <c r="F643">
        <v>30</v>
      </c>
      <c r="G643">
        <v>10</v>
      </c>
      <c r="H643" t="s">
        <v>187</v>
      </c>
      <c r="K643">
        <v>1</v>
      </c>
      <c r="Y643">
        <v>0.74420102060651083</v>
      </c>
    </row>
    <row r="644" spans="6:25" x14ac:dyDescent="0.35">
      <c r="F644">
        <v>30</v>
      </c>
      <c r="G644">
        <v>10</v>
      </c>
      <c r="H644" t="s">
        <v>187</v>
      </c>
      <c r="K644">
        <v>1</v>
      </c>
      <c r="Y644">
        <v>0.94008887331618773</v>
      </c>
    </row>
    <row r="645" spans="6:25" x14ac:dyDescent="0.35">
      <c r="F645">
        <v>30</v>
      </c>
      <c r="G645">
        <v>10</v>
      </c>
      <c r="H645" t="s">
        <v>187</v>
      </c>
      <c r="K645">
        <v>1</v>
      </c>
      <c r="Y645">
        <v>0.78500000000000003</v>
      </c>
    </row>
    <row r="646" spans="6:25" x14ac:dyDescent="0.35">
      <c r="F646">
        <v>30</v>
      </c>
      <c r="G646">
        <v>10</v>
      </c>
      <c r="H646" t="s">
        <v>187</v>
      </c>
      <c r="K646">
        <v>1</v>
      </c>
      <c r="Y646">
        <v>2.2420384999999996</v>
      </c>
    </row>
    <row r="647" spans="6:25" x14ac:dyDescent="0.35">
      <c r="F647">
        <v>30</v>
      </c>
      <c r="G647">
        <v>10</v>
      </c>
      <c r="H647" t="s">
        <v>187</v>
      </c>
      <c r="K647">
        <v>1</v>
      </c>
      <c r="Y647">
        <v>1.310037224</v>
      </c>
    </row>
    <row r="648" spans="6:25" x14ac:dyDescent="0.35">
      <c r="F648">
        <v>30</v>
      </c>
      <c r="G648">
        <v>15</v>
      </c>
      <c r="H648" t="s">
        <v>187</v>
      </c>
      <c r="K648">
        <v>1</v>
      </c>
      <c r="Y648">
        <v>2.1788114599999999</v>
      </c>
    </row>
    <row r="649" spans="6:25" x14ac:dyDescent="0.35">
      <c r="F649">
        <v>30</v>
      </c>
      <c r="G649">
        <v>15</v>
      </c>
      <c r="H649" t="s">
        <v>187</v>
      </c>
      <c r="K649">
        <v>1</v>
      </c>
      <c r="Y649">
        <v>1.069693682</v>
      </c>
    </row>
    <row r="650" spans="6:25" x14ac:dyDescent="0.35">
      <c r="F650">
        <v>30</v>
      </c>
      <c r="G650">
        <v>15</v>
      </c>
      <c r="H650" t="s">
        <v>187</v>
      </c>
      <c r="K650">
        <v>1</v>
      </c>
      <c r="Y650">
        <v>0.90660311999999998</v>
      </c>
    </row>
    <row r="651" spans="6:25" x14ac:dyDescent="0.35">
      <c r="F651">
        <v>30</v>
      </c>
      <c r="G651">
        <v>15</v>
      </c>
      <c r="H651" t="s">
        <v>187</v>
      </c>
      <c r="K651">
        <v>1</v>
      </c>
      <c r="Y651">
        <v>2.6634760000000002</v>
      </c>
    </row>
    <row r="652" spans="6:25" x14ac:dyDescent="0.35">
      <c r="F652">
        <v>30</v>
      </c>
      <c r="G652">
        <v>15</v>
      </c>
      <c r="H652" t="s">
        <v>187</v>
      </c>
      <c r="K652">
        <v>1</v>
      </c>
      <c r="Y652">
        <v>1.421492</v>
      </c>
    </row>
    <row r="653" spans="6:25" x14ac:dyDescent="0.35">
      <c r="F653">
        <v>30</v>
      </c>
      <c r="G653">
        <v>15</v>
      </c>
      <c r="H653" t="s">
        <v>187</v>
      </c>
      <c r="K653">
        <v>1</v>
      </c>
      <c r="Y653">
        <v>2.3007900000000001</v>
      </c>
    </row>
    <row r="654" spans="6:25" x14ac:dyDescent="0.35">
      <c r="F654">
        <v>30</v>
      </c>
      <c r="G654">
        <v>15</v>
      </c>
      <c r="H654" t="s">
        <v>187</v>
      </c>
      <c r="K654">
        <v>1</v>
      </c>
      <c r="Y654">
        <v>2.782380517</v>
      </c>
    </row>
    <row r="655" spans="6:25" x14ac:dyDescent="0.35">
      <c r="F655">
        <v>30</v>
      </c>
      <c r="G655">
        <v>15</v>
      </c>
      <c r="H655" t="s">
        <v>187</v>
      </c>
      <c r="K655">
        <v>1</v>
      </c>
      <c r="Y655">
        <v>1.5239815000000001</v>
      </c>
    </row>
    <row r="656" spans="6:25" x14ac:dyDescent="0.35">
      <c r="F656">
        <v>30</v>
      </c>
      <c r="G656">
        <v>15</v>
      </c>
      <c r="H656" t="s">
        <v>187</v>
      </c>
      <c r="K656">
        <v>1</v>
      </c>
      <c r="Y656">
        <v>0.77456822199999997</v>
      </c>
    </row>
    <row r="657" spans="6:25" x14ac:dyDescent="0.35">
      <c r="F657">
        <v>30</v>
      </c>
      <c r="G657">
        <v>15</v>
      </c>
      <c r="H657" t="s">
        <v>187</v>
      </c>
      <c r="K657">
        <v>1</v>
      </c>
      <c r="Y657">
        <v>2.0449147299999999</v>
      </c>
    </row>
    <row r="658" spans="6:25" x14ac:dyDescent="0.35">
      <c r="F658">
        <v>30</v>
      </c>
      <c r="G658">
        <v>15</v>
      </c>
      <c r="H658" t="s">
        <v>187</v>
      </c>
      <c r="K658">
        <v>1</v>
      </c>
      <c r="Y658">
        <v>1.3471379999999999</v>
      </c>
    </row>
    <row r="659" spans="6:25" x14ac:dyDescent="0.35">
      <c r="F659">
        <v>30</v>
      </c>
      <c r="G659">
        <v>15</v>
      </c>
      <c r="H659" t="s">
        <v>187</v>
      </c>
      <c r="K659">
        <v>1</v>
      </c>
      <c r="Y659">
        <v>0.88424632000000003</v>
      </c>
    </row>
    <row r="660" spans="6:25" x14ac:dyDescent="0.35">
      <c r="F660">
        <v>30</v>
      </c>
      <c r="G660">
        <v>15</v>
      </c>
      <c r="H660" t="s">
        <v>187</v>
      </c>
      <c r="K660">
        <v>1</v>
      </c>
      <c r="Y660">
        <v>1.1366887000000001</v>
      </c>
    </row>
    <row r="661" spans="6:25" x14ac:dyDescent="0.35">
      <c r="F661">
        <v>30</v>
      </c>
      <c r="G661">
        <v>15</v>
      </c>
      <c r="H661" t="s">
        <v>187</v>
      </c>
      <c r="K661">
        <v>1</v>
      </c>
      <c r="Y661">
        <v>1.6338103799999999</v>
      </c>
    </row>
    <row r="662" spans="6:25" x14ac:dyDescent="0.35">
      <c r="F662">
        <v>30</v>
      </c>
      <c r="G662">
        <v>15</v>
      </c>
      <c r="H662" t="s">
        <v>187</v>
      </c>
      <c r="K662">
        <v>1</v>
      </c>
      <c r="Y662">
        <v>1.1543899399999999</v>
      </c>
    </row>
    <row r="663" spans="6:25" x14ac:dyDescent="0.35">
      <c r="F663">
        <v>30</v>
      </c>
      <c r="G663">
        <v>15</v>
      </c>
      <c r="H663" t="s">
        <v>187</v>
      </c>
      <c r="K663">
        <v>1</v>
      </c>
      <c r="Y663">
        <v>1.7272179999999999</v>
      </c>
    </row>
    <row r="664" spans="6:25" x14ac:dyDescent="0.35">
      <c r="F664">
        <v>30</v>
      </c>
      <c r="G664">
        <v>15</v>
      </c>
      <c r="H664" t="s">
        <v>187</v>
      </c>
      <c r="K664">
        <v>1</v>
      </c>
      <c r="Y664">
        <v>3.3940472800000001</v>
      </c>
    </row>
    <row r="665" spans="6:25" x14ac:dyDescent="0.35">
      <c r="F665">
        <v>30</v>
      </c>
      <c r="G665">
        <v>15</v>
      </c>
      <c r="H665" t="s">
        <v>187</v>
      </c>
      <c r="K665">
        <v>1</v>
      </c>
      <c r="Y665">
        <v>0.93180304624999977</v>
      </c>
    </row>
    <row r="666" spans="6:25" x14ac:dyDescent="0.35">
      <c r="F666">
        <v>30</v>
      </c>
      <c r="G666">
        <v>15</v>
      </c>
      <c r="H666" t="s">
        <v>187</v>
      </c>
      <c r="K666">
        <v>1</v>
      </c>
      <c r="Y666">
        <v>2.1436436562500001</v>
      </c>
    </row>
    <row r="667" spans="6:25" x14ac:dyDescent="0.35">
      <c r="F667">
        <v>30</v>
      </c>
      <c r="G667">
        <v>15</v>
      </c>
      <c r="H667" t="s">
        <v>187</v>
      </c>
      <c r="K667">
        <v>1</v>
      </c>
      <c r="Y667">
        <v>1.7886933462500001</v>
      </c>
    </row>
    <row r="668" spans="6:25" x14ac:dyDescent="0.35">
      <c r="F668">
        <v>30</v>
      </c>
      <c r="G668">
        <v>15</v>
      </c>
      <c r="H668" t="s">
        <v>187</v>
      </c>
      <c r="K668">
        <v>1</v>
      </c>
      <c r="Y668">
        <v>1.3892</v>
      </c>
    </row>
    <row r="669" spans="6:25" x14ac:dyDescent="0.35">
      <c r="F669">
        <v>30</v>
      </c>
      <c r="G669">
        <v>15</v>
      </c>
      <c r="H669" t="s">
        <v>187</v>
      </c>
      <c r="K669">
        <v>1</v>
      </c>
      <c r="Y669">
        <v>2.2420385</v>
      </c>
    </row>
    <row r="670" spans="6:25" x14ac:dyDescent="0.35">
      <c r="F670">
        <v>30</v>
      </c>
      <c r="G670">
        <v>15</v>
      </c>
      <c r="H670" t="s">
        <v>187</v>
      </c>
      <c r="K670">
        <v>1</v>
      </c>
      <c r="Y670">
        <v>1.7451185849999999</v>
      </c>
    </row>
    <row r="671" spans="6:25" x14ac:dyDescent="0.35">
      <c r="F671">
        <v>30</v>
      </c>
      <c r="G671">
        <v>15</v>
      </c>
      <c r="H671" t="s">
        <v>187</v>
      </c>
      <c r="K671">
        <v>1</v>
      </c>
      <c r="Y671">
        <v>1.4313690872222224</v>
      </c>
    </row>
    <row r="672" spans="6:25" x14ac:dyDescent="0.35">
      <c r="F672">
        <v>30</v>
      </c>
      <c r="G672">
        <v>15</v>
      </c>
      <c r="H672" t="s">
        <v>187</v>
      </c>
      <c r="K672">
        <v>1</v>
      </c>
      <c r="Y672">
        <v>1.9987294072222219</v>
      </c>
    </row>
    <row r="673" spans="6:25" x14ac:dyDescent="0.35">
      <c r="F673">
        <v>30</v>
      </c>
      <c r="G673">
        <v>15</v>
      </c>
      <c r="H673" t="s">
        <v>187</v>
      </c>
      <c r="K673">
        <v>1</v>
      </c>
      <c r="Y673">
        <v>1.6262691488888883</v>
      </c>
    </row>
    <row r="674" spans="6:25" x14ac:dyDescent="0.35">
      <c r="F674">
        <v>30</v>
      </c>
      <c r="G674">
        <v>15</v>
      </c>
      <c r="H674" t="s">
        <v>187</v>
      </c>
      <c r="K674">
        <v>1</v>
      </c>
      <c r="Y674">
        <v>1.0255624649999999</v>
      </c>
    </row>
    <row r="675" spans="6:25" x14ac:dyDescent="0.35">
      <c r="F675">
        <v>30</v>
      </c>
      <c r="G675">
        <v>15</v>
      </c>
      <c r="H675" t="s">
        <v>187</v>
      </c>
      <c r="K675">
        <v>1</v>
      </c>
      <c r="Y675">
        <v>0.99705126500000008</v>
      </c>
    </row>
    <row r="676" spans="6:25" x14ac:dyDescent="0.35">
      <c r="F676">
        <v>30</v>
      </c>
      <c r="G676">
        <v>15</v>
      </c>
      <c r="H676" t="s">
        <v>187</v>
      </c>
      <c r="K676">
        <v>1</v>
      </c>
      <c r="Y676">
        <v>1.1141309622222224</v>
      </c>
    </row>
    <row r="677" spans="6:25" x14ac:dyDescent="0.35">
      <c r="F677">
        <v>30</v>
      </c>
      <c r="G677">
        <v>15</v>
      </c>
      <c r="H677" t="s">
        <v>187</v>
      </c>
      <c r="K677">
        <v>1</v>
      </c>
      <c r="Y677">
        <v>1.5658280738888892</v>
      </c>
    </row>
    <row r="678" spans="6:25" x14ac:dyDescent="0.35">
      <c r="F678">
        <v>30</v>
      </c>
      <c r="G678">
        <v>15</v>
      </c>
      <c r="H678" t="s">
        <v>187</v>
      </c>
      <c r="K678">
        <v>1</v>
      </c>
      <c r="Y678">
        <v>1.3608847229112777</v>
      </c>
    </row>
    <row r="679" spans="6:25" x14ac:dyDescent="0.35">
      <c r="F679">
        <v>30</v>
      </c>
      <c r="G679">
        <v>15</v>
      </c>
      <c r="H679" t="s">
        <v>187</v>
      </c>
      <c r="K679">
        <v>1</v>
      </c>
      <c r="Y679">
        <v>0.74420102060651083</v>
      </c>
    </row>
    <row r="680" spans="6:25" x14ac:dyDescent="0.35">
      <c r="F680">
        <v>30</v>
      </c>
      <c r="G680">
        <v>15</v>
      </c>
      <c r="H680" t="s">
        <v>187</v>
      </c>
      <c r="K680">
        <v>1</v>
      </c>
      <c r="Y680">
        <v>0.94008887331618773</v>
      </c>
    </row>
    <row r="681" spans="6:25" x14ac:dyDescent="0.35">
      <c r="F681">
        <v>30</v>
      </c>
      <c r="G681">
        <v>15</v>
      </c>
      <c r="H681" t="s">
        <v>187</v>
      </c>
      <c r="K681">
        <v>1</v>
      </c>
      <c r="Y681">
        <v>0.78500000000000003</v>
      </c>
    </row>
    <row r="682" spans="6:25" x14ac:dyDescent="0.35">
      <c r="F682">
        <v>30</v>
      </c>
      <c r="G682">
        <v>15</v>
      </c>
      <c r="H682" t="s">
        <v>187</v>
      </c>
      <c r="K682">
        <v>1</v>
      </c>
      <c r="Y682">
        <v>2.2420384999999996</v>
      </c>
    </row>
    <row r="683" spans="6:25" x14ac:dyDescent="0.35">
      <c r="F683">
        <v>30</v>
      </c>
      <c r="G683">
        <v>15</v>
      </c>
      <c r="H683" t="s">
        <v>187</v>
      </c>
      <c r="K683">
        <v>1</v>
      </c>
      <c r="Y683">
        <v>1.310037224</v>
      </c>
    </row>
    <row r="684" spans="6:25" x14ac:dyDescent="0.35">
      <c r="F684">
        <v>32</v>
      </c>
      <c r="G684">
        <v>1</v>
      </c>
      <c r="H684" t="s">
        <v>187</v>
      </c>
      <c r="K684">
        <v>1</v>
      </c>
      <c r="Y684">
        <v>2.1788114599999999</v>
      </c>
    </row>
    <row r="685" spans="6:25" x14ac:dyDescent="0.35">
      <c r="F685">
        <v>32</v>
      </c>
      <c r="G685">
        <v>1</v>
      </c>
      <c r="H685" t="s">
        <v>187</v>
      </c>
      <c r="K685">
        <v>1</v>
      </c>
      <c r="Y685">
        <v>1.069693682</v>
      </c>
    </row>
    <row r="686" spans="6:25" x14ac:dyDescent="0.35">
      <c r="F686">
        <v>32</v>
      </c>
      <c r="G686">
        <v>1</v>
      </c>
      <c r="H686" t="s">
        <v>187</v>
      </c>
      <c r="K686">
        <v>1</v>
      </c>
      <c r="Y686">
        <v>0.90660311999999998</v>
      </c>
    </row>
    <row r="687" spans="6:25" x14ac:dyDescent="0.35">
      <c r="F687">
        <v>32</v>
      </c>
      <c r="G687">
        <v>1</v>
      </c>
      <c r="H687" t="s">
        <v>187</v>
      </c>
      <c r="K687">
        <v>1</v>
      </c>
      <c r="Y687">
        <v>2.6634760000000002</v>
      </c>
    </row>
    <row r="688" spans="6:25" x14ac:dyDescent="0.35">
      <c r="F688">
        <v>32</v>
      </c>
      <c r="G688">
        <v>1</v>
      </c>
      <c r="H688" t="s">
        <v>187</v>
      </c>
      <c r="K688">
        <v>1</v>
      </c>
      <c r="Y688">
        <v>1.421492</v>
      </c>
    </row>
    <row r="689" spans="6:25" x14ac:dyDescent="0.35">
      <c r="F689">
        <v>32</v>
      </c>
      <c r="G689">
        <v>1</v>
      </c>
      <c r="H689" t="s">
        <v>187</v>
      </c>
      <c r="K689">
        <v>1</v>
      </c>
      <c r="Y689">
        <v>2.3007900000000001</v>
      </c>
    </row>
    <row r="690" spans="6:25" x14ac:dyDescent="0.35">
      <c r="F690">
        <v>32</v>
      </c>
      <c r="G690">
        <v>1</v>
      </c>
      <c r="H690" t="s">
        <v>187</v>
      </c>
      <c r="K690">
        <v>1</v>
      </c>
      <c r="Y690">
        <v>2.782380517</v>
      </c>
    </row>
    <row r="691" spans="6:25" x14ac:dyDescent="0.35">
      <c r="F691">
        <v>32</v>
      </c>
      <c r="G691">
        <v>1</v>
      </c>
      <c r="H691" t="s">
        <v>187</v>
      </c>
      <c r="K691">
        <v>1</v>
      </c>
      <c r="Y691">
        <v>1.5239815000000001</v>
      </c>
    </row>
    <row r="692" spans="6:25" x14ac:dyDescent="0.35">
      <c r="F692">
        <v>32</v>
      </c>
      <c r="G692">
        <v>1</v>
      </c>
      <c r="H692" t="s">
        <v>187</v>
      </c>
      <c r="K692">
        <v>1</v>
      </c>
      <c r="Y692">
        <v>0.77456822199999997</v>
      </c>
    </row>
    <row r="693" spans="6:25" x14ac:dyDescent="0.35">
      <c r="F693">
        <v>32</v>
      </c>
      <c r="G693">
        <v>1</v>
      </c>
      <c r="H693" t="s">
        <v>187</v>
      </c>
      <c r="K693">
        <v>1</v>
      </c>
      <c r="Y693">
        <v>2.0449147299999999</v>
      </c>
    </row>
    <row r="694" spans="6:25" x14ac:dyDescent="0.35">
      <c r="F694">
        <v>32</v>
      </c>
      <c r="G694">
        <v>1</v>
      </c>
      <c r="H694" t="s">
        <v>187</v>
      </c>
      <c r="K694">
        <v>1</v>
      </c>
      <c r="Y694">
        <v>1.3471379999999999</v>
      </c>
    </row>
    <row r="695" spans="6:25" x14ac:dyDescent="0.35">
      <c r="F695">
        <v>32</v>
      </c>
      <c r="G695">
        <v>1</v>
      </c>
      <c r="H695" t="s">
        <v>187</v>
      </c>
      <c r="K695">
        <v>1</v>
      </c>
      <c r="Y695">
        <v>0.88424632000000003</v>
      </c>
    </row>
    <row r="696" spans="6:25" x14ac:dyDescent="0.35">
      <c r="F696">
        <v>32</v>
      </c>
      <c r="G696">
        <v>1</v>
      </c>
      <c r="H696" t="s">
        <v>187</v>
      </c>
      <c r="K696">
        <v>1</v>
      </c>
      <c r="Y696">
        <v>1.1366887000000001</v>
      </c>
    </row>
    <row r="697" spans="6:25" x14ac:dyDescent="0.35">
      <c r="F697">
        <v>32</v>
      </c>
      <c r="G697">
        <v>1</v>
      </c>
      <c r="H697" t="s">
        <v>187</v>
      </c>
      <c r="K697">
        <v>1</v>
      </c>
      <c r="Y697">
        <v>1.6338103799999999</v>
      </c>
    </row>
    <row r="698" spans="6:25" x14ac:dyDescent="0.35">
      <c r="F698">
        <v>32</v>
      </c>
      <c r="G698">
        <v>1</v>
      </c>
      <c r="H698" t="s">
        <v>187</v>
      </c>
      <c r="K698">
        <v>1</v>
      </c>
      <c r="Y698">
        <v>1.1543899399999999</v>
      </c>
    </row>
    <row r="699" spans="6:25" x14ac:dyDescent="0.35">
      <c r="F699">
        <v>32</v>
      </c>
      <c r="G699">
        <v>1</v>
      </c>
      <c r="H699" t="s">
        <v>187</v>
      </c>
      <c r="K699">
        <v>1</v>
      </c>
      <c r="Y699">
        <v>1.7272179999999999</v>
      </c>
    </row>
    <row r="700" spans="6:25" x14ac:dyDescent="0.35">
      <c r="F700">
        <v>32</v>
      </c>
      <c r="G700">
        <v>1</v>
      </c>
      <c r="H700" t="s">
        <v>187</v>
      </c>
      <c r="K700">
        <v>1</v>
      </c>
      <c r="Y700">
        <v>3.3940472800000001</v>
      </c>
    </row>
    <row r="701" spans="6:25" x14ac:dyDescent="0.35">
      <c r="F701">
        <v>32</v>
      </c>
      <c r="G701">
        <v>1</v>
      </c>
      <c r="H701" t="s">
        <v>187</v>
      </c>
      <c r="K701">
        <v>1</v>
      </c>
      <c r="Y701">
        <v>0.93180304624999977</v>
      </c>
    </row>
    <row r="702" spans="6:25" x14ac:dyDescent="0.35">
      <c r="F702">
        <v>32</v>
      </c>
      <c r="G702">
        <v>1</v>
      </c>
      <c r="H702" t="s">
        <v>187</v>
      </c>
      <c r="K702">
        <v>1</v>
      </c>
      <c r="Y702">
        <v>2.1436436562500001</v>
      </c>
    </row>
    <row r="703" spans="6:25" x14ac:dyDescent="0.35">
      <c r="F703">
        <v>32</v>
      </c>
      <c r="G703">
        <v>1</v>
      </c>
      <c r="H703" t="s">
        <v>187</v>
      </c>
      <c r="K703">
        <v>1</v>
      </c>
      <c r="Y703">
        <v>1.7886933462500001</v>
      </c>
    </row>
    <row r="704" spans="6:25" x14ac:dyDescent="0.35">
      <c r="F704">
        <v>32</v>
      </c>
      <c r="G704">
        <v>1</v>
      </c>
      <c r="H704" t="s">
        <v>187</v>
      </c>
      <c r="K704">
        <v>1</v>
      </c>
      <c r="Y704">
        <v>1.3892</v>
      </c>
    </row>
    <row r="705" spans="6:25" x14ac:dyDescent="0.35">
      <c r="F705">
        <v>32</v>
      </c>
      <c r="G705">
        <v>1</v>
      </c>
      <c r="H705" t="s">
        <v>187</v>
      </c>
      <c r="K705">
        <v>1</v>
      </c>
      <c r="Y705">
        <v>2.2420385</v>
      </c>
    </row>
    <row r="706" spans="6:25" x14ac:dyDescent="0.35">
      <c r="F706">
        <v>32</v>
      </c>
      <c r="G706">
        <v>1</v>
      </c>
      <c r="H706" t="s">
        <v>187</v>
      </c>
      <c r="K706">
        <v>1</v>
      </c>
      <c r="Y706">
        <v>1.7451185849999999</v>
      </c>
    </row>
    <row r="707" spans="6:25" x14ac:dyDescent="0.35">
      <c r="F707">
        <v>32</v>
      </c>
      <c r="G707">
        <v>1</v>
      </c>
      <c r="H707" t="s">
        <v>187</v>
      </c>
      <c r="K707">
        <v>1</v>
      </c>
      <c r="Y707">
        <v>1.4313690872222224</v>
      </c>
    </row>
    <row r="708" spans="6:25" x14ac:dyDescent="0.35">
      <c r="F708">
        <v>32</v>
      </c>
      <c r="G708">
        <v>1</v>
      </c>
      <c r="H708" t="s">
        <v>187</v>
      </c>
      <c r="K708">
        <v>1</v>
      </c>
      <c r="Y708">
        <v>1.9987294072222219</v>
      </c>
    </row>
    <row r="709" spans="6:25" x14ac:dyDescent="0.35">
      <c r="F709">
        <v>32</v>
      </c>
      <c r="G709">
        <v>1</v>
      </c>
      <c r="H709" t="s">
        <v>187</v>
      </c>
      <c r="K709">
        <v>1</v>
      </c>
      <c r="Y709">
        <v>1.6262691488888883</v>
      </c>
    </row>
    <row r="710" spans="6:25" x14ac:dyDescent="0.35">
      <c r="F710">
        <v>32</v>
      </c>
      <c r="G710">
        <v>1</v>
      </c>
      <c r="H710" t="s">
        <v>187</v>
      </c>
      <c r="K710">
        <v>1</v>
      </c>
      <c r="Y710">
        <v>1.0255624649999999</v>
      </c>
    </row>
    <row r="711" spans="6:25" x14ac:dyDescent="0.35">
      <c r="F711">
        <v>32</v>
      </c>
      <c r="G711">
        <v>1</v>
      </c>
      <c r="H711" t="s">
        <v>187</v>
      </c>
      <c r="K711">
        <v>1</v>
      </c>
      <c r="Y711">
        <v>0.99705126500000008</v>
      </c>
    </row>
    <row r="712" spans="6:25" x14ac:dyDescent="0.35">
      <c r="F712">
        <v>32</v>
      </c>
      <c r="G712">
        <v>1</v>
      </c>
      <c r="H712" t="s">
        <v>187</v>
      </c>
      <c r="K712">
        <v>1</v>
      </c>
      <c r="Y712">
        <v>1.1141309622222224</v>
      </c>
    </row>
    <row r="713" spans="6:25" x14ac:dyDescent="0.35">
      <c r="F713">
        <v>32</v>
      </c>
      <c r="G713">
        <v>1</v>
      </c>
      <c r="H713" t="s">
        <v>187</v>
      </c>
      <c r="K713">
        <v>1</v>
      </c>
      <c r="Y713">
        <v>1.5658280738888892</v>
      </c>
    </row>
    <row r="714" spans="6:25" x14ac:dyDescent="0.35">
      <c r="F714">
        <v>32</v>
      </c>
      <c r="G714">
        <v>1</v>
      </c>
      <c r="H714" t="s">
        <v>187</v>
      </c>
      <c r="K714">
        <v>1</v>
      </c>
      <c r="Y714">
        <v>1.3608847229112777</v>
      </c>
    </row>
    <row r="715" spans="6:25" x14ac:dyDescent="0.35">
      <c r="F715">
        <v>32</v>
      </c>
      <c r="G715">
        <v>1</v>
      </c>
      <c r="H715" t="s">
        <v>187</v>
      </c>
      <c r="K715">
        <v>1</v>
      </c>
      <c r="Y715">
        <v>0.74420102060651083</v>
      </c>
    </row>
    <row r="716" spans="6:25" x14ac:dyDescent="0.35">
      <c r="F716">
        <v>32</v>
      </c>
      <c r="G716">
        <v>1</v>
      </c>
      <c r="H716" t="s">
        <v>187</v>
      </c>
      <c r="K716">
        <v>1</v>
      </c>
      <c r="Y716">
        <v>0.94008887331618773</v>
      </c>
    </row>
    <row r="717" spans="6:25" x14ac:dyDescent="0.35">
      <c r="F717">
        <v>32</v>
      </c>
      <c r="G717">
        <v>1</v>
      </c>
      <c r="H717" t="s">
        <v>187</v>
      </c>
      <c r="K717">
        <v>1</v>
      </c>
      <c r="Y717">
        <v>0.78500000000000003</v>
      </c>
    </row>
    <row r="718" spans="6:25" x14ac:dyDescent="0.35">
      <c r="F718">
        <v>32</v>
      </c>
      <c r="G718">
        <v>1</v>
      </c>
      <c r="H718" t="s">
        <v>187</v>
      </c>
      <c r="K718">
        <v>1</v>
      </c>
      <c r="Y718">
        <v>2.2420384999999996</v>
      </c>
    </row>
    <row r="719" spans="6:25" x14ac:dyDescent="0.35">
      <c r="F719">
        <v>32</v>
      </c>
      <c r="G719">
        <v>1</v>
      </c>
      <c r="H719" t="s">
        <v>187</v>
      </c>
      <c r="K719">
        <v>1</v>
      </c>
      <c r="Y719">
        <v>1.310037224</v>
      </c>
    </row>
    <row r="720" spans="6:25" x14ac:dyDescent="0.35">
      <c r="F720">
        <v>32</v>
      </c>
      <c r="G720">
        <v>5</v>
      </c>
      <c r="H720" t="s">
        <v>187</v>
      </c>
      <c r="K720">
        <v>1</v>
      </c>
      <c r="Y720">
        <v>2.1788114599999999</v>
      </c>
    </row>
    <row r="721" spans="6:25" x14ac:dyDescent="0.35">
      <c r="F721">
        <v>32</v>
      </c>
      <c r="G721">
        <v>5</v>
      </c>
      <c r="H721" t="s">
        <v>187</v>
      </c>
      <c r="K721">
        <v>1</v>
      </c>
      <c r="Y721">
        <v>1.069693682</v>
      </c>
    </row>
    <row r="722" spans="6:25" x14ac:dyDescent="0.35">
      <c r="F722">
        <v>32</v>
      </c>
      <c r="G722">
        <v>5</v>
      </c>
      <c r="H722" t="s">
        <v>187</v>
      </c>
      <c r="K722">
        <v>1</v>
      </c>
      <c r="Y722">
        <v>0.90660311999999998</v>
      </c>
    </row>
    <row r="723" spans="6:25" x14ac:dyDescent="0.35">
      <c r="F723">
        <v>32</v>
      </c>
      <c r="G723">
        <v>5</v>
      </c>
      <c r="H723" t="s">
        <v>187</v>
      </c>
      <c r="K723">
        <v>1</v>
      </c>
      <c r="Y723">
        <v>2.6634760000000002</v>
      </c>
    </row>
    <row r="724" spans="6:25" x14ac:dyDescent="0.35">
      <c r="F724">
        <v>32</v>
      </c>
      <c r="G724">
        <v>5</v>
      </c>
      <c r="H724" t="s">
        <v>187</v>
      </c>
      <c r="K724">
        <v>1</v>
      </c>
      <c r="Y724">
        <v>1.421492</v>
      </c>
    </row>
    <row r="725" spans="6:25" x14ac:dyDescent="0.35">
      <c r="F725">
        <v>32</v>
      </c>
      <c r="G725">
        <v>5</v>
      </c>
      <c r="H725" t="s">
        <v>187</v>
      </c>
      <c r="K725">
        <v>1</v>
      </c>
      <c r="Y725">
        <v>2.3007900000000001</v>
      </c>
    </row>
    <row r="726" spans="6:25" x14ac:dyDescent="0.35">
      <c r="F726">
        <v>32</v>
      </c>
      <c r="G726">
        <v>5</v>
      </c>
      <c r="H726" t="s">
        <v>187</v>
      </c>
      <c r="K726">
        <v>1</v>
      </c>
      <c r="Y726">
        <v>2.782380517</v>
      </c>
    </row>
    <row r="727" spans="6:25" x14ac:dyDescent="0.35">
      <c r="F727">
        <v>32</v>
      </c>
      <c r="G727">
        <v>5</v>
      </c>
      <c r="H727" t="s">
        <v>187</v>
      </c>
      <c r="K727">
        <v>1</v>
      </c>
      <c r="Y727">
        <v>1.5239815000000001</v>
      </c>
    </row>
    <row r="728" spans="6:25" x14ac:dyDescent="0.35">
      <c r="F728">
        <v>32</v>
      </c>
      <c r="G728">
        <v>5</v>
      </c>
      <c r="H728" t="s">
        <v>187</v>
      </c>
      <c r="K728">
        <v>1</v>
      </c>
      <c r="Y728">
        <v>0.77456822199999997</v>
      </c>
    </row>
    <row r="729" spans="6:25" x14ac:dyDescent="0.35">
      <c r="F729">
        <v>32</v>
      </c>
      <c r="G729">
        <v>5</v>
      </c>
      <c r="H729" t="s">
        <v>187</v>
      </c>
      <c r="K729">
        <v>1</v>
      </c>
      <c r="Y729">
        <v>2.0449147299999999</v>
      </c>
    </row>
    <row r="730" spans="6:25" x14ac:dyDescent="0.35">
      <c r="F730">
        <v>32</v>
      </c>
      <c r="G730">
        <v>5</v>
      </c>
      <c r="H730" t="s">
        <v>187</v>
      </c>
      <c r="K730">
        <v>1</v>
      </c>
      <c r="Y730">
        <v>1.3471379999999999</v>
      </c>
    </row>
    <row r="731" spans="6:25" x14ac:dyDescent="0.35">
      <c r="F731">
        <v>32</v>
      </c>
      <c r="G731">
        <v>5</v>
      </c>
      <c r="H731" t="s">
        <v>187</v>
      </c>
      <c r="K731">
        <v>1</v>
      </c>
      <c r="Y731">
        <v>0.88424632000000003</v>
      </c>
    </row>
    <row r="732" spans="6:25" x14ac:dyDescent="0.35">
      <c r="F732">
        <v>32</v>
      </c>
      <c r="G732">
        <v>5</v>
      </c>
      <c r="H732" t="s">
        <v>187</v>
      </c>
      <c r="K732">
        <v>1</v>
      </c>
      <c r="Y732">
        <v>1.1366887000000001</v>
      </c>
    </row>
    <row r="733" spans="6:25" x14ac:dyDescent="0.35">
      <c r="F733">
        <v>32</v>
      </c>
      <c r="G733">
        <v>5</v>
      </c>
      <c r="H733" t="s">
        <v>187</v>
      </c>
      <c r="K733">
        <v>1</v>
      </c>
      <c r="Y733">
        <v>1.6338103799999999</v>
      </c>
    </row>
    <row r="734" spans="6:25" x14ac:dyDescent="0.35">
      <c r="F734">
        <v>32</v>
      </c>
      <c r="G734">
        <v>5</v>
      </c>
      <c r="H734" t="s">
        <v>187</v>
      </c>
      <c r="K734">
        <v>1</v>
      </c>
      <c r="Y734">
        <v>1.1543899399999999</v>
      </c>
    </row>
    <row r="735" spans="6:25" x14ac:dyDescent="0.35">
      <c r="F735">
        <v>32</v>
      </c>
      <c r="G735">
        <v>5</v>
      </c>
      <c r="H735" t="s">
        <v>187</v>
      </c>
      <c r="K735">
        <v>1</v>
      </c>
      <c r="Y735">
        <v>1.7272179999999999</v>
      </c>
    </row>
    <row r="736" spans="6:25" x14ac:dyDescent="0.35">
      <c r="F736">
        <v>32</v>
      </c>
      <c r="G736">
        <v>5</v>
      </c>
      <c r="H736" t="s">
        <v>187</v>
      </c>
      <c r="K736">
        <v>1</v>
      </c>
      <c r="Y736">
        <v>3.3940472800000001</v>
      </c>
    </row>
    <row r="737" spans="6:25" x14ac:dyDescent="0.35">
      <c r="F737">
        <v>32</v>
      </c>
      <c r="G737">
        <v>5</v>
      </c>
      <c r="H737" t="s">
        <v>187</v>
      </c>
      <c r="K737">
        <v>1</v>
      </c>
      <c r="Y737">
        <v>0.93180304624999977</v>
      </c>
    </row>
    <row r="738" spans="6:25" x14ac:dyDescent="0.35">
      <c r="F738">
        <v>32</v>
      </c>
      <c r="G738">
        <v>5</v>
      </c>
      <c r="H738" t="s">
        <v>187</v>
      </c>
      <c r="K738">
        <v>1</v>
      </c>
      <c r="Y738">
        <v>2.1436436562500001</v>
      </c>
    </row>
    <row r="739" spans="6:25" x14ac:dyDescent="0.35">
      <c r="F739">
        <v>32</v>
      </c>
      <c r="G739">
        <v>5</v>
      </c>
      <c r="H739" t="s">
        <v>187</v>
      </c>
      <c r="K739">
        <v>1</v>
      </c>
      <c r="Y739">
        <v>1.7886933462500001</v>
      </c>
    </row>
    <row r="740" spans="6:25" x14ac:dyDescent="0.35">
      <c r="F740">
        <v>32</v>
      </c>
      <c r="G740">
        <v>5</v>
      </c>
      <c r="H740" t="s">
        <v>187</v>
      </c>
      <c r="K740">
        <v>1</v>
      </c>
      <c r="Y740">
        <v>1.3892</v>
      </c>
    </row>
    <row r="741" spans="6:25" x14ac:dyDescent="0.35">
      <c r="F741">
        <v>32</v>
      </c>
      <c r="G741">
        <v>5</v>
      </c>
      <c r="H741" t="s">
        <v>187</v>
      </c>
      <c r="K741">
        <v>1</v>
      </c>
      <c r="Y741">
        <v>2.2420385</v>
      </c>
    </row>
    <row r="742" spans="6:25" x14ac:dyDescent="0.35">
      <c r="F742">
        <v>32</v>
      </c>
      <c r="G742">
        <v>5</v>
      </c>
      <c r="H742" t="s">
        <v>187</v>
      </c>
      <c r="K742">
        <v>1</v>
      </c>
      <c r="Y742">
        <v>1.7451185849999999</v>
      </c>
    </row>
    <row r="743" spans="6:25" x14ac:dyDescent="0.35">
      <c r="F743">
        <v>32</v>
      </c>
      <c r="G743">
        <v>5</v>
      </c>
      <c r="H743" t="s">
        <v>187</v>
      </c>
      <c r="K743">
        <v>1</v>
      </c>
      <c r="Y743">
        <v>1.4313690872222224</v>
      </c>
    </row>
    <row r="744" spans="6:25" x14ac:dyDescent="0.35">
      <c r="F744">
        <v>32</v>
      </c>
      <c r="G744">
        <v>5</v>
      </c>
      <c r="H744" t="s">
        <v>187</v>
      </c>
      <c r="K744">
        <v>1</v>
      </c>
      <c r="Y744">
        <v>1.9987294072222219</v>
      </c>
    </row>
    <row r="745" spans="6:25" x14ac:dyDescent="0.35">
      <c r="F745">
        <v>32</v>
      </c>
      <c r="G745">
        <v>5</v>
      </c>
      <c r="H745" t="s">
        <v>187</v>
      </c>
      <c r="K745">
        <v>1</v>
      </c>
      <c r="Y745">
        <v>1.6262691488888883</v>
      </c>
    </row>
    <row r="746" spans="6:25" x14ac:dyDescent="0.35">
      <c r="F746">
        <v>32</v>
      </c>
      <c r="G746">
        <v>5</v>
      </c>
      <c r="H746" t="s">
        <v>187</v>
      </c>
      <c r="K746">
        <v>1</v>
      </c>
      <c r="Y746">
        <v>1.0255624649999999</v>
      </c>
    </row>
    <row r="747" spans="6:25" x14ac:dyDescent="0.35">
      <c r="F747">
        <v>32</v>
      </c>
      <c r="G747">
        <v>5</v>
      </c>
      <c r="H747" t="s">
        <v>187</v>
      </c>
      <c r="K747">
        <v>1</v>
      </c>
      <c r="Y747">
        <v>0.99705126500000008</v>
      </c>
    </row>
    <row r="748" spans="6:25" x14ac:dyDescent="0.35">
      <c r="F748">
        <v>32</v>
      </c>
      <c r="G748">
        <v>5</v>
      </c>
      <c r="H748" t="s">
        <v>187</v>
      </c>
      <c r="K748">
        <v>1</v>
      </c>
      <c r="Y748">
        <v>1.1141309622222224</v>
      </c>
    </row>
    <row r="749" spans="6:25" x14ac:dyDescent="0.35">
      <c r="F749">
        <v>32</v>
      </c>
      <c r="G749">
        <v>5</v>
      </c>
      <c r="H749" t="s">
        <v>187</v>
      </c>
      <c r="K749">
        <v>1</v>
      </c>
      <c r="Y749">
        <v>1.5658280738888892</v>
      </c>
    </row>
    <row r="750" spans="6:25" x14ac:dyDescent="0.35">
      <c r="F750">
        <v>32</v>
      </c>
      <c r="G750">
        <v>5</v>
      </c>
      <c r="H750" t="s">
        <v>187</v>
      </c>
      <c r="K750">
        <v>1</v>
      </c>
      <c r="Y750">
        <v>1.3608847229112777</v>
      </c>
    </row>
    <row r="751" spans="6:25" x14ac:dyDescent="0.35">
      <c r="F751">
        <v>32</v>
      </c>
      <c r="G751">
        <v>5</v>
      </c>
      <c r="H751" t="s">
        <v>187</v>
      </c>
      <c r="K751">
        <v>1</v>
      </c>
      <c r="Y751">
        <v>0.74420102060651083</v>
      </c>
    </row>
    <row r="752" spans="6:25" x14ac:dyDescent="0.35">
      <c r="F752">
        <v>32</v>
      </c>
      <c r="G752">
        <v>5</v>
      </c>
      <c r="H752" t="s">
        <v>187</v>
      </c>
      <c r="K752">
        <v>1</v>
      </c>
      <c r="Y752">
        <v>0.94008887331618773</v>
      </c>
    </row>
    <row r="753" spans="6:25" x14ac:dyDescent="0.35">
      <c r="F753">
        <v>32</v>
      </c>
      <c r="G753">
        <v>5</v>
      </c>
      <c r="H753" t="s">
        <v>187</v>
      </c>
      <c r="K753">
        <v>1</v>
      </c>
      <c r="Y753">
        <v>0.78500000000000003</v>
      </c>
    </row>
    <row r="754" spans="6:25" x14ac:dyDescent="0.35">
      <c r="F754">
        <v>32</v>
      </c>
      <c r="G754">
        <v>5</v>
      </c>
      <c r="H754" t="s">
        <v>187</v>
      </c>
      <c r="K754">
        <v>1</v>
      </c>
      <c r="Y754">
        <v>2.2420384999999996</v>
      </c>
    </row>
    <row r="755" spans="6:25" x14ac:dyDescent="0.35">
      <c r="F755">
        <v>32</v>
      </c>
      <c r="G755">
        <v>5</v>
      </c>
      <c r="H755" t="s">
        <v>187</v>
      </c>
      <c r="K755">
        <v>1</v>
      </c>
      <c r="Y755">
        <v>1.310037224</v>
      </c>
    </row>
    <row r="756" spans="6:25" x14ac:dyDescent="0.35">
      <c r="F756">
        <v>32</v>
      </c>
      <c r="G756">
        <v>10</v>
      </c>
      <c r="H756" t="s">
        <v>187</v>
      </c>
      <c r="K756">
        <v>1</v>
      </c>
      <c r="Y756">
        <v>2.1788114599999999</v>
      </c>
    </row>
    <row r="757" spans="6:25" x14ac:dyDescent="0.35">
      <c r="F757">
        <v>32</v>
      </c>
      <c r="G757">
        <v>10</v>
      </c>
      <c r="H757" t="s">
        <v>187</v>
      </c>
      <c r="K757">
        <v>1</v>
      </c>
      <c r="Y757">
        <v>1.069693682</v>
      </c>
    </row>
    <row r="758" spans="6:25" x14ac:dyDescent="0.35">
      <c r="F758">
        <v>32</v>
      </c>
      <c r="G758">
        <v>10</v>
      </c>
      <c r="H758" t="s">
        <v>187</v>
      </c>
      <c r="K758">
        <v>1</v>
      </c>
      <c r="Y758">
        <v>0.90660311999999998</v>
      </c>
    </row>
    <row r="759" spans="6:25" x14ac:dyDescent="0.35">
      <c r="F759">
        <v>32</v>
      </c>
      <c r="G759">
        <v>10</v>
      </c>
      <c r="H759" t="s">
        <v>187</v>
      </c>
      <c r="K759">
        <v>1</v>
      </c>
      <c r="Y759">
        <v>2.6634760000000002</v>
      </c>
    </row>
    <row r="760" spans="6:25" x14ac:dyDescent="0.35">
      <c r="F760">
        <v>32</v>
      </c>
      <c r="G760">
        <v>10</v>
      </c>
      <c r="H760" t="s">
        <v>187</v>
      </c>
      <c r="K760">
        <v>1</v>
      </c>
      <c r="Y760">
        <v>1.421492</v>
      </c>
    </row>
    <row r="761" spans="6:25" x14ac:dyDescent="0.35">
      <c r="F761">
        <v>32</v>
      </c>
      <c r="G761">
        <v>10</v>
      </c>
      <c r="H761" t="s">
        <v>187</v>
      </c>
      <c r="K761">
        <v>1</v>
      </c>
      <c r="Y761">
        <v>2.3007900000000001</v>
      </c>
    </row>
    <row r="762" spans="6:25" x14ac:dyDescent="0.35">
      <c r="F762">
        <v>32</v>
      </c>
      <c r="G762">
        <v>10</v>
      </c>
      <c r="H762" t="s">
        <v>187</v>
      </c>
      <c r="K762">
        <v>1</v>
      </c>
      <c r="Y762">
        <v>2.782380517</v>
      </c>
    </row>
    <row r="763" spans="6:25" x14ac:dyDescent="0.35">
      <c r="F763">
        <v>32</v>
      </c>
      <c r="G763">
        <v>10</v>
      </c>
      <c r="H763" t="s">
        <v>187</v>
      </c>
      <c r="K763">
        <v>1</v>
      </c>
      <c r="Y763">
        <v>1.5239815000000001</v>
      </c>
    </row>
    <row r="764" spans="6:25" x14ac:dyDescent="0.35">
      <c r="F764">
        <v>32</v>
      </c>
      <c r="G764">
        <v>10</v>
      </c>
      <c r="H764" t="s">
        <v>187</v>
      </c>
      <c r="K764">
        <v>1</v>
      </c>
      <c r="Y764">
        <v>0.77456822199999997</v>
      </c>
    </row>
    <row r="765" spans="6:25" x14ac:dyDescent="0.35">
      <c r="F765">
        <v>32</v>
      </c>
      <c r="G765">
        <v>10</v>
      </c>
      <c r="H765" t="s">
        <v>187</v>
      </c>
      <c r="K765">
        <v>1</v>
      </c>
      <c r="Y765">
        <v>2.0449147299999999</v>
      </c>
    </row>
    <row r="766" spans="6:25" x14ac:dyDescent="0.35">
      <c r="F766">
        <v>32</v>
      </c>
      <c r="G766">
        <v>10</v>
      </c>
      <c r="H766" t="s">
        <v>187</v>
      </c>
      <c r="K766">
        <v>1</v>
      </c>
      <c r="Y766">
        <v>1.3471379999999999</v>
      </c>
    </row>
    <row r="767" spans="6:25" x14ac:dyDescent="0.35">
      <c r="F767">
        <v>32</v>
      </c>
      <c r="G767">
        <v>10</v>
      </c>
      <c r="H767" t="s">
        <v>187</v>
      </c>
      <c r="K767">
        <v>1</v>
      </c>
      <c r="Y767">
        <v>0.88424632000000003</v>
      </c>
    </row>
    <row r="768" spans="6:25" x14ac:dyDescent="0.35">
      <c r="F768">
        <v>32</v>
      </c>
      <c r="G768">
        <v>10</v>
      </c>
      <c r="H768" t="s">
        <v>187</v>
      </c>
      <c r="K768">
        <v>1</v>
      </c>
      <c r="Y768">
        <v>1.1366887000000001</v>
      </c>
    </row>
    <row r="769" spans="6:25" x14ac:dyDescent="0.35">
      <c r="F769">
        <v>32</v>
      </c>
      <c r="G769">
        <v>10</v>
      </c>
      <c r="H769" t="s">
        <v>187</v>
      </c>
      <c r="K769">
        <v>1</v>
      </c>
      <c r="Y769">
        <v>1.6338103799999999</v>
      </c>
    </row>
    <row r="770" spans="6:25" x14ac:dyDescent="0.35">
      <c r="F770">
        <v>32</v>
      </c>
      <c r="G770">
        <v>10</v>
      </c>
      <c r="H770" t="s">
        <v>187</v>
      </c>
      <c r="K770">
        <v>1</v>
      </c>
      <c r="Y770">
        <v>1.1543899399999999</v>
      </c>
    </row>
    <row r="771" spans="6:25" x14ac:dyDescent="0.35">
      <c r="F771">
        <v>32</v>
      </c>
      <c r="G771">
        <v>10</v>
      </c>
      <c r="H771" t="s">
        <v>187</v>
      </c>
      <c r="K771">
        <v>1</v>
      </c>
      <c r="Y771">
        <v>1.7272179999999999</v>
      </c>
    </row>
    <row r="772" spans="6:25" x14ac:dyDescent="0.35">
      <c r="F772">
        <v>32</v>
      </c>
      <c r="G772">
        <v>10</v>
      </c>
      <c r="H772" t="s">
        <v>187</v>
      </c>
      <c r="K772">
        <v>1</v>
      </c>
      <c r="Y772">
        <v>3.3940472800000001</v>
      </c>
    </row>
    <row r="773" spans="6:25" x14ac:dyDescent="0.35">
      <c r="F773">
        <v>32</v>
      </c>
      <c r="G773">
        <v>10</v>
      </c>
      <c r="H773" t="s">
        <v>187</v>
      </c>
      <c r="K773">
        <v>1</v>
      </c>
      <c r="Y773">
        <v>0.93180304624999977</v>
      </c>
    </row>
    <row r="774" spans="6:25" x14ac:dyDescent="0.35">
      <c r="F774">
        <v>32</v>
      </c>
      <c r="G774">
        <v>10</v>
      </c>
      <c r="H774" t="s">
        <v>187</v>
      </c>
      <c r="K774">
        <v>1</v>
      </c>
      <c r="Y774">
        <v>2.1436436562500001</v>
      </c>
    </row>
    <row r="775" spans="6:25" x14ac:dyDescent="0.35">
      <c r="F775">
        <v>32</v>
      </c>
      <c r="G775">
        <v>10</v>
      </c>
      <c r="H775" t="s">
        <v>187</v>
      </c>
      <c r="K775">
        <v>1</v>
      </c>
      <c r="Y775">
        <v>1.7886933462500001</v>
      </c>
    </row>
    <row r="776" spans="6:25" x14ac:dyDescent="0.35">
      <c r="F776">
        <v>32</v>
      </c>
      <c r="G776">
        <v>10</v>
      </c>
      <c r="H776" t="s">
        <v>187</v>
      </c>
      <c r="K776">
        <v>1</v>
      </c>
      <c r="Y776">
        <v>1.3892</v>
      </c>
    </row>
    <row r="777" spans="6:25" x14ac:dyDescent="0.35">
      <c r="F777">
        <v>32</v>
      </c>
      <c r="G777">
        <v>10</v>
      </c>
      <c r="H777" t="s">
        <v>187</v>
      </c>
      <c r="K777">
        <v>1</v>
      </c>
      <c r="Y777">
        <v>2.2420385</v>
      </c>
    </row>
    <row r="778" spans="6:25" x14ac:dyDescent="0.35">
      <c r="F778">
        <v>32</v>
      </c>
      <c r="G778">
        <v>10</v>
      </c>
      <c r="H778" t="s">
        <v>187</v>
      </c>
      <c r="K778">
        <v>1</v>
      </c>
      <c r="Y778">
        <v>1.7451185849999999</v>
      </c>
    </row>
    <row r="779" spans="6:25" x14ac:dyDescent="0.35">
      <c r="F779">
        <v>32</v>
      </c>
      <c r="G779">
        <v>10</v>
      </c>
      <c r="H779" t="s">
        <v>187</v>
      </c>
      <c r="K779">
        <v>1</v>
      </c>
      <c r="Y779">
        <v>1.4313690872222224</v>
      </c>
    </row>
    <row r="780" spans="6:25" x14ac:dyDescent="0.35">
      <c r="F780">
        <v>32</v>
      </c>
      <c r="G780">
        <v>10</v>
      </c>
      <c r="H780" t="s">
        <v>187</v>
      </c>
      <c r="K780">
        <v>1</v>
      </c>
      <c r="Y780">
        <v>1.9987294072222219</v>
      </c>
    </row>
    <row r="781" spans="6:25" x14ac:dyDescent="0.35">
      <c r="F781">
        <v>32</v>
      </c>
      <c r="G781">
        <v>10</v>
      </c>
      <c r="H781" t="s">
        <v>187</v>
      </c>
      <c r="K781">
        <v>1</v>
      </c>
      <c r="Y781">
        <v>1.6262691488888883</v>
      </c>
    </row>
    <row r="782" spans="6:25" x14ac:dyDescent="0.35">
      <c r="F782">
        <v>32</v>
      </c>
      <c r="G782">
        <v>10</v>
      </c>
      <c r="H782" t="s">
        <v>187</v>
      </c>
      <c r="K782">
        <v>1</v>
      </c>
      <c r="Y782">
        <v>1.0255624649999999</v>
      </c>
    </row>
    <row r="783" spans="6:25" x14ac:dyDescent="0.35">
      <c r="F783">
        <v>32</v>
      </c>
      <c r="G783">
        <v>10</v>
      </c>
      <c r="H783" t="s">
        <v>187</v>
      </c>
      <c r="K783">
        <v>1</v>
      </c>
      <c r="Y783">
        <v>0.99705126500000008</v>
      </c>
    </row>
    <row r="784" spans="6:25" x14ac:dyDescent="0.35">
      <c r="F784">
        <v>32</v>
      </c>
      <c r="G784">
        <v>10</v>
      </c>
      <c r="H784" t="s">
        <v>187</v>
      </c>
      <c r="K784">
        <v>1</v>
      </c>
      <c r="Y784">
        <v>1.1141309622222224</v>
      </c>
    </row>
    <row r="785" spans="6:25" x14ac:dyDescent="0.35">
      <c r="F785">
        <v>32</v>
      </c>
      <c r="G785">
        <v>10</v>
      </c>
      <c r="H785" t="s">
        <v>187</v>
      </c>
      <c r="K785">
        <v>1</v>
      </c>
      <c r="Y785">
        <v>1.5658280738888892</v>
      </c>
    </row>
    <row r="786" spans="6:25" x14ac:dyDescent="0.35">
      <c r="F786">
        <v>32</v>
      </c>
      <c r="G786">
        <v>10</v>
      </c>
      <c r="H786" t="s">
        <v>187</v>
      </c>
      <c r="K786">
        <v>1</v>
      </c>
      <c r="Y786">
        <v>1.3608847229112777</v>
      </c>
    </row>
    <row r="787" spans="6:25" x14ac:dyDescent="0.35">
      <c r="F787">
        <v>32</v>
      </c>
      <c r="G787">
        <v>10</v>
      </c>
      <c r="H787" t="s">
        <v>187</v>
      </c>
      <c r="K787">
        <v>1</v>
      </c>
      <c r="Y787">
        <v>0.74420102060651083</v>
      </c>
    </row>
    <row r="788" spans="6:25" x14ac:dyDescent="0.35">
      <c r="F788">
        <v>32</v>
      </c>
      <c r="G788">
        <v>10</v>
      </c>
      <c r="H788" t="s">
        <v>187</v>
      </c>
      <c r="K788">
        <v>1</v>
      </c>
      <c r="Y788">
        <v>0.94008887331618773</v>
      </c>
    </row>
    <row r="789" spans="6:25" x14ac:dyDescent="0.35">
      <c r="F789">
        <v>32</v>
      </c>
      <c r="G789">
        <v>10</v>
      </c>
      <c r="H789" t="s">
        <v>187</v>
      </c>
      <c r="K789">
        <v>1</v>
      </c>
      <c r="Y789">
        <v>0.78500000000000003</v>
      </c>
    </row>
    <row r="790" spans="6:25" x14ac:dyDescent="0.35">
      <c r="F790">
        <v>32</v>
      </c>
      <c r="G790">
        <v>10</v>
      </c>
      <c r="H790" t="s">
        <v>187</v>
      </c>
      <c r="K790">
        <v>1</v>
      </c>
      <c r="Y790">
        <v>2.2420384999999996</v>
      </c>
    </row>
    <row r="791" spans="6:25" x14ac:dyDescent="0.35">
      <c r="F791">
        <v>32</v>
      </c>
      <c r="G791">
        <v>10</v>
      </c>
      <c r="H791" t="s">
        <v>187</v>
      </c>
      <c r="K791">
        <v>1</v>
      </c>
      <c r="Y791">
        <v>1.310037224</v>
      </c>
    </row>
    <row r="792" spans="6:25" x14ac:dyDescent="0.35">
      <c r="F792">
        <v>32</v>
      </c>
      <c r="G792">
        <v>15</v>
      </c>
      <c r="H792" t="s">
        <v>187</v>
      </c>
      <c r="K792">
        <v>1</v>
      </c>
      <c r="Y792">
        <v>2.1788114599999999</v>
      </c>
    </row>
    <row r="793" spans="6:25" x14ac:dyDescent="0.35">
      <c r="F793">
        <v>32</v>
      </c>
      <c r="G793">
        <v>15</v>
      </c>
      <c r="H793" t="s">
        <v>187</v>
      </c>
      <c r="K793">
        <v>1</v>
      </c>
      <c r="Y793">
        <v>1.069693682</v>
      </c>
    </row>
    <row r="794" spans="6:25" x14ac:dyDescent="0.35">
      <c r="F794">
        <v>32</v>
      </c>
      <c r="G794">
        <v>15</v>
      </c>
      <c r="H794" t="s">
        <v>187</v>
      </c>
      <c r="K794">
        <v>1</v>
      </c>
      <c r="Y794">
        <v>0.90660311999999998</v>
      </c>
    </row>
    <row r="795" spans="6:25" x14ac:dyDescent="0.35">
      <c r="F795">
        <v>32</v>
      </c>
      <c r="G795">
        <v>15</v>
      </c>
      <c r="H795" t="s">
        <v>187</v>
      </c>
      <c r="K795">
        <v>1</v>
      </c>
      <c r="Y795">
        <v>2.6634760000000002</v>
      </c>
    </row>
    <row r="796" spans="6:25" x14ac:dyDescent="0.35">
      <c r="F796">
        <v>32</v>
      </c>
      <c r="G796">
        <v>15</v>
      </c>
      <c r="H796" t="s">
        <v>187</v>
      </c>
      <c r="K796">
        <v>1</v>
      </c>
      <c r="Y796">
        <v>1.421492</v>
      </c>
    </row>
    <row r="797" spans="6:25" x14ac:dyDescent="0.35">
      <c r="F797">
        <v>32</v>
      </c>
      <c r="G797">
        <v>15</v>
      </c>
      <c r="H797" t="s">
        <v>187</v>
      </c>
      <c r="K797">
        <v>1</v>
      </c>
      <c r="Y797">
        <v>2.3007900000000001</v>
      </c>
    </row>
    <row r="798" spans="6:25" x14ac:dyDescent="0.35">
      <c r="F798">
        <v>32</v>
      </c>
      <c r="G798">
        <v>15</v>
      </c>
      <c r="H798" t="s">
        <v>187</v>
      </c>
      <c r="K798">
        <v>1</v>
      </c>
      <c r="Y798">
        <v>2.782380517</v>
      </c>
    </row>
    <row r="799" spans="6:25" x14ac:dyDescent="0.35">
      <c r="F799">
        <v>32</v>
      </c>
      <c r="G799">
        <v>15</v>
      </c>
      <c r="H799" t="s">
        <v>187</v>
      </c>
      <c r="K799">
        <v>1</v>
      </c>
      <c r="Y799">
        <v>1.5239815000000001</v>
      </c>
    </row>
    <row r="800" spans="6:25" x14ac:dyDescent="0.35">
      <c r="F800">
        <v>32</v>
      </c>
      <c r="G800">
        <v>15</v>
      </c>
      <c r="H800" t="s">
        <v>187</v>
      </c>
      <c r="K800">
        <v>1</v>
      </c>
      <c r="Y800">
        <v>0.77456822199999997</v>
      </c>
    </row>
    <row r="801" spans="6:25" x14ac:dyDescent="0.35">
      <c r="F801">
        <v>32</v>
      </c>
      <c r="G801">
        <v>15</v>
      </c>
      <c r="H801" t="s">
        <v>187</v>
      </c>
      <c r="K801">
        <v>1</v>
      </c>
      <c r="Y801">
        <v>2.0449147299999999</v>
      </c>
    </row>
    <row r="802" spans="6:25" x14ac:dyDescent="0.35">
      <c r="F802">
        <v>32</v>
      </c>
      <c r="G802">
        <v>15</v>
      </c>
      <c r="H802" t="s">
        <v>187</v>
      </c>
      <c r="K802">
        <v>1</v>
      </c>
      <c r="Y802">
        <v>1.3471379999999999</v>
      </c>
    </row>
    <row r="803" spans="6:25" x14ac:dyDescent="0.35">
      <c r="F803">
        <v>32</v>
      </c>
      <c r="G803">
        <v>15</v>
      </c>
      <c r="H803" t="s">
        <v>187</v>
      </c>
      <c r="K803">
        <v>1</v>
      </c>
      <c r="Y803">
        <v>0.88424632000000003</v>
      </c>
    </row>
    <row r="804" spans="6:25" x14ac:dyDescent="0.35">
      <c r="F804">
        <v>32</v>
      </c>
      <c r="G804">
        <v>15</v>
      </c>
      <c r="H804" t="s">
        <v>187</v>
      </c>
      <c r="K804">
        <v>1</v>
      </c>
      <c r="Y804">
        <v>1.1366887000000001</v>
      </c>
    </row>
    <row r="805" spans="6:25" x14ac:dyDescent="0.35">
      <c r="F805">
        <v>32</v>
      </c>
      <c r="G805">
        <v>15</v>
      </c>
      <c r="H805" t="s">
        <v>187</v>
      </c>
      <c r="K805">
        <v>1</v>
      </c>
      <c r="Y805">
        <v>1.6338103799999999</v>
      </c>
    </row>
    <row r="806" spans="6:25" x14ac:dyDescent="0.35">
      <c r="F806">
        <v>32</v>
      </c>
      <c r="G806">
        <v>15</v>
      </c>
      <c r="H806" t="s">
        <v>187</v>
      </c>
      <c r="K806">
        <v>1</v>
      </c>
      <c r="Y806">
        <v>1.1543899399999999</v>
      </c>
    </row>
    <row r="807" spans="6:25" x14ac:dyDescent="0.35">
      <c r="F807">
        <v>32</v>
      </c>
      <c r="G807">
        <v>15</v>
      </c>
      <c r="H807" t="s">
        <v>187</v>
      </c>
      <c r="K807">
        <v>1</v>
      </c>
      <c r="Y807">
        <v>1.7272179999999999</v>
      </c>
    </row>
    <row r="808" spans="6:25" x14ac:dyDescent="0.35">
      <c r="F808">
        <v>32</v>
      </c>
      <c r="G808">
        <v>15</v>
      </c>
      <c r="H808" t="s">
        <v>187</v>
      </c>
      <c r="K808">
        <v>1</v>
      </c>
      <c r="Y808">
        <v>3.3940472800000001</v>
      </c>
    </row>
    <row r="809" spans="6:25" x14ac:dyDescent="0.35">
      <c r="F809">
        <v>32</v>
      </c>
      <c r="G809">
        <v>15</v>
      </c>
      <c r="H809" t="s">
        <v>187</v>
      </c>
      <c r="K809">
        <v>1</v>
      </c>
      <c r="Y809">
        <v>0.93180304624999977</v>
      </c>
    </row>
    <row r="810" spans="6:25" x14ac:dyDescent="0.35">
      <c r="F810">
        <v>32</v>
      </c>
      <c r="G810">
        <v>15</v>
      </c>
      <c r="H810" t="s">
        <v>187</v>
      </c>
      <c r="K810">
        <v>1</v>
      </c>
      <c r="Y810">
        <v>2.1436436562500001</v>
      </c>
    </row>
    <row r="811" spans="6:25" x14ac:dyDescent="0.35">
      <c r="F811">
        <v>32</v>
      </c>
      <c r="G811">
        <v>15</v>
      </c>
      <c r="H811" t="s">
        <v>187</v>
      </c>
      <c r="K811">
        <v>1</v>
      </c>
      <c r="Y811">
        <v>1.7886933462500001</v>
      </c>
    </row>
    <row r="812" spans="6:25" x14ac:dyDescent="0.35">
      <c r="F812">
        <v>32</v>
      </c>
      <c r="G812">
        <v>15</v>
      </c>
      <c r="H812" t="s">
        <v>187</v>
      </c>
      <c r="K812">
        <v>1</v>
      </c>
      <c r="Y812">
        <v>1.3892</v>
      </c>
    </row>
    <row r="813" spans="6:25" x14ac:dyDescent="0.35">
      <c r="F813">
        <v>32</v>
      </c>
      <c r="G813">
        <v>15</v>
      </c>
      <c r="H813" t="s">
        <v>187</v>
      </c>
      <c r="K813">
        <v>1</v>
      </c>
      <c r="Y813">
        <v>2.2420385</v>
      </c>
    </row>
    <row r="814" spans="6:25" x14ac:dyDescent="0.35">
      <c r="F814">
        <v>32</v>
      </c>
      <c r="G814">
        <v>15</v>
      </c>
      <c r="H814" t="s">
        <v>187</v>
      </c>
      <c r="K814">
        <v>1</v>
      </c>
      <c r="Y814">
        <v>1.7451185849999999</v>
      </c>
    </row>
    <row r="815" spans="6:25" x14ac:dyDescent="0.35">
      <c r="F815">
        <v>32</v>
      </c>
      <c r="G815">
        <v>15</v>
      </c>
      <c r="H815" t="s">
        <v>187</v>
      </c>
      <c r="K815">
        <v>1</v>
      </c>
      <c r="Y815">
        <v>1.4313690872222224</v>
      </c>
    </row>
    <row r="816" spans="6:25" x14ac:dyDescent="0.35">
      <c r="F816">
        <v>32</v>
      </c>
      <c r="G816">
        <v>15</v>
      </c>
      <c r="H816" t="s">
        <v>187</v>
      </c>
      <c r="K816">
        <v>1</v>
      </c>
      <c r="Y816">
        <v>1.9987294072222219</v>
      </c>
    </row>
    <row r="817" spans="1:26" x14ac:dyDescent="0.35">
      <c r="F817">
        <v>32</v>
      </c>
      <c r="G817">
        <v>15</v>
      </c>
      <c r="H817" t="s">
        <v>187</v>
      </c>
      <c r="K817">
        <v>1</v>
      </c>
      <c r="Y817">
        <v>1.6262691488888883</v>
      </c>
    </row>
    <row r="818" spans="1:26" x14ac:dyDescent="0.35">
      <c r="F818">
        <v>32</v>
      </c>
      <c r="G818">
        <v>15</v>
      </c>
      <c r="H818" t="s">
        <v>187</v>
      </c>
      <c r="K818">
        <v>1</v>
      </c>
      <c r="Y818">
        <v>1.0255624649999999</v>
      </c>
    </row>
    <row r="819" spans="1:26" x14ac:dyDescent="0.35">
      <c r="F819">
        <v>32</v>
      </c>
      <c r="G819">
        <v>15</v>
      </c>
      <c r="H819" t="s">
        <v>187</v>
      </c>
      <c r="K819">
        <v>1</v>
      </c>
      <c r="Y819">
        <v>0.99705126500000008</v>
      </c>
    </row>
    <row r="820" spans="1:26" x14ac:dyDescent="0.35">
      <c r="F820">
        <v>32</v>
      </c>
      <c r="G820">
        <v>15</v>
      </c>
      <c r="H820" t="s">
        <v>187</v>
      </c>
      <c r="K820">
        <v>1</v>
      </c>
      <c r="Y820">
        <v>1.1141309622222224</v>
      </c>
    </row>
    <row r="821" spans="1:26" x14ac:dyDescent="0.35">
      <c r="F821">
        <v>32</v>
      </c>
      <c r="G821">
        <v>15</v>
      </c>
      <c r="H821" t="s">
        <v>187</v>
      </c>
      <c r="K821">
        <v>1</v>
      </c>
      <c r="Y821">
        <v>1.5658280738888892</v>
      </c>
    </row>
    <row r="822" spans="1:26" x14ac:dyDescent="0.35">
      <c r="F822">
        <v>32</v>
      </c>
      <c r="G822">
        <v>15</v>
      </c>
      <c r="H822" t="s">
        <v>187</v>
      </c>
      <c r="K822">
        <v>1</v>
      </c>
      <c r="Y822">
        <v>1.3608847229112777</v>
      </c>
    </row>
    <row r="823" spans="1:26" x14ac:dyDescent="0.35">
      <c r="F823">
        <v>32</v>
      </c>
      <c r="G823">
        <v>15</v>
      </c>
      <c r="H823" t="s">
        <v>187</v>
      </c>
      <c r="K823">
        <v>1</v>
      </c>
      <c r="Y823">
        <v>0.74420102060651083</v>
      </c>
    </row>
    <row r="824" spans="1:26" x14ac:dyDescent="0.35">
      <c r="F824">
        <v>32</v>
      </c>
      <c r="G824">
        <v>15</v>
      </c>
      <c r="H824" t="s">
        <v>187</v>
      </c>
      <c r="K824">
        <v>1</v>
      </c>
      <c r="Y824">
        <v>0.94008887331618773</v>
      </c>
    </row>
    <row r="825" spans="1:26" x14ac:dyDescent="0.35">
      <c r="F825">
        <v>32</v>
      </c>
      <c r="G825">
        <v>15</v>
      </c>
      <c r="H825" t="s">
        <v>187</v>
      </c>
      <c r="K825">
        <v>1</v>
      </c>
      <c r="Y825">
        <v>0.78500000000000003</v>
      </c>
    </row>
    <row r="826" spans="1:26" x14ac:dyDescent="0.35">
      <c r="F826">
        <v>32</v>
      </c>
      <c r="G826">
        <v>15</v>
      </c>
      <c r="H826" t="s">
        <v>187</v>
      </c>
      <c r="K826">
        <v>1</v>
      </c>
      <c r="Y826">
        <v>2.2420384999999996</v>
      </c>
    </row>
    <row r="827" spans="1:26" x14ac:dyDescent="0.35">
      <c r="F827">
        <v>32</v>
      </c>
      <c r="G827">
        <v>15</v>
      </c>
      <c r="H827" t="s">
        <v>187</v>
      </c>
      <c r="K827">
        <v>1</v>
      </c>
      <c r="Y827">
        <v>1.310037224</v>
      </c>
    </row>
    <row r="828" spans="1:26" x14ac:dyDescent="0.35">
      <c r="A828">
        <v>6</v>
      </c>
      <c r="B828">
        <v>7</v>
      </c>
      <c r="C828">
        <v>3</v>
      </c>
      <c r="D828">
        <v>34</v>
      </c>
      <c r="E828" s="2">
        <v>1</v>
      </c>
      <c r="F828">
        <v>30</v>
      </c>
      <c r="G828">
        <v>15</v>
      </c>
      <c r="H828" t="s">
        <v>50</v>
      </c>
      <c r="I828">
        <v>369</v>
      </c>
      <c r="J828" s="5">
        <v>45155</v>
      </c>
      <c r="K828">
        <v>1</v>
      </c>
      <c r="L828" s="5">
        <v>45160</v>
      </c>
      <c r="M828" s="5">
        <v>45160</v>
      </c>
      <c r="N828">
        <v>9.7249999999999996</v>
      </c>
      <c r="O828">
        <v>16</v>
      </c>
      <c r="P828">
        <v>17440000</v>
      </c>
      <c r="Q828">
        <v>2</v>
      </c>
      <c r="R828" t="s">
        <v>185</v>
      </c>
      <c r="S828" s="5">
        <v>45161</v>
      </c>
      <c r="T828" s="5">
        <v>45167</v>
      </c>
      <c r="U828">
        <v>3.448</v>
      </c>
      <c r="V828">
        <v>2.5990000000000002</v>
      </c>
      <c r="W828">
        <v>2.7490000000000001</v>
      </c>
      <c r="X828">
        <v>2.9319999999999999</v>
      </c>
      <c r="Y828">
        <f t="shared" ref="Y828:Y873" si="6">(3.14)*((X828/2)^2)</f>
        <v>6.7483498400000004</v>
      </c>
      <c r="Z828">
        <v>46.8</v>
      </c>
    </row>
    <row r="829" spans="1:26" x14ac:dyDescent="0.35">
      <c r="A829">
        <v>6</v>
      </c>
      <c r="B829">
        <v>7</v>
      </c>
      <c r="C829">
        <v>3</v>
      </c>
      <c r="D829">
        <v>34</v>
      </c>
      <c r="E829" s="2">
        <v>2</v>
      </c>
      <c r="F829">
        <v>30</v>
      </c>
      <c r="G829">
        <v>15</v>
      </c>
      <c r="H829" t="s">
        <v>51</v>
      </c>
      <c r="I829">
        <v>370</v>
      </c>
      <c r="J829" s="5">
        <v>45155</v>
      </c>
      <c r="K829">
        <v>1</v>
      </c>
      <c r="L829" s="5">
        <v>45160</v>
      </c>
      <c r="M829" s="5">
        <v>45160</v>
      </c>
      <c r="N829">
        <v>9.7249999999999996</v>
      </c>
      <c r="O829">
        <v>16</v>
      </c>
      <c r="P829">
        <v>17440000</v>
      </c>
      <c r="Q829">
        <v>2</v>
      </c>
      <c r="R829" t="s">
        <v>185</v>
      </c>
      <c r="S829" s="5">
        <v>45161</v>
      </c>
      <c r="T829" s="5">
        <v>45167</v>
      </c>
      <c r="U829">
        <v>5.0019999999999998</v>
      </c>
      <c r="V829">
        <v>5.6349999999999998</v>
      </c>
      <c r="W829">
        <v>4.9820000000000002</v>
      </c>
      <c r="X829">
        <v>5.2063333329999999</v>
      </c>
      <c r="Y829">
        <f t="shared" si="6"/>
        <v>21.278136817830909</v>
      </c>
      <c r="Z829">
        <v>46.8</v>
      </c>
    </row>
    <row r="830" spans="1:26" x14ac:dyDescent="0.35">
      <c r="A830">
        <v>6</v>
      </c>
      <c r="B830">
        <v>7</v>
      </c>
      <c r="C830">
        <v>3</v>
      </c>
      <c r="D830">
        <v>34</v>
      </c>
      <c r="E830" s="2">
        <v>3</v>
      </c>
      <c r="F830">
        <v>27</v>
      </c>
      <c r="G830">
        <v>10</v>
      </c>
      <c r="H830" t="s">
        <v>50</v>
      </c>
      <c r="I830">
        <v>371</v>
      </c>
      <c r="J830" s="5">
        <v>45156</v>
      </c>
      <c r="K830">
        <v>1</v>
      </c>
      <c r="L830" s="5">
        <v>45160</v>
      </c>
      <c r="M830" s="5">
        <v>45160</v>
      </c>
      <c r="N830">
        <v>9.7249999999999996</v>
      </c>
      <c r="O830">
        <v>16</v>
      </c>
      <c r="P830">
        <v>17440000</v>
      </c>
      <c r="Q830">
        <v>2</v>
      </c>
      <c r="R830" t="s">
        <v>185</v>
      </c>
      <c r="S830" s="5">
        <v>45161</v>
      </c>
      <c r="T830" s="5">
        <v>45167</v>
      </c>
      <c r="U830">
        <v>5.431</v>
      </c>
      <c r="V830">
        <v>5.6890000000000001</v>
      </c>
      <c r="W830">
        <v>5.2590000000000003</v>
      </c>
      <c r="X830">
        <v>5.4596666669999996</v>
      </c>
      <c r="Y830">
        <f t="shared" si="6"/>
        <v>23.399248690079446</v>
      </c>
      <c r="Z830">
        <v>46.8</v>
      </c>
    </row>
    <row r="831" spans="1:26" x14ac:dyDescent="0.35">
      <c r="A831">
        <v>6</v>
      </c>
      <c r="B831">
        <v>7</v>
      </c>
      <c r="C831">
        <v>3</v>
      </c>
      <c r="D831">
        <v>34</v>
      </c>
      <c r="E831" s="2">
        <v>4</v>
      </c>
      <c r="F831">
        <v>27</v>
      </c>
      <c r="G831">
        <v>10</v>
      </c>
      <c r="H831" t="s">
        <v>51</v>
      </c>
      <c r="I831">
        <v>372</v>
      </c>
      <c r="J831" s="5">
        <v>45156</v>
      </c>
      <c r="K831">
        <v>1</v>
      </c>
      <c r="L831" s="5">
        <v>45160</v>
      </c>
      <c r="M831" s="5">
        <v>45160</v>
      </c>
      <c r="N831">
        <v>9.7249999999999996</v>
      </c>
      <c r="O831">
        <v>16</v>
      </c>
      <c r="P831">
        <v>17440000</v>
      </c>
      <c r="Q831">
        <v>2</v>
      </c>
      <c r="R831" t="s">
        <v>185</v>
      </c>
      <c r="S831" s="5">
        <v>45161</v>
      </c>
      <c r="T831" s="5">
        <v>45167</v>
      </c>
      <c r="U831">
        <v>6.8550000000000004</v>
      </c>
      <c r="V831">
        <v>7.3719999999999999</v>
      </c>
      <c r="W831">
        <v>6.6790000000000003</v>
      </c>
      <c r="X831">
        <v>6.9686666669999999</v>
      </c>
      <c r="Y831">
        <f t="shared" si="6"/>
        <v>38.121417365869156</v>
      </c>
      <c r="Z831">
        <v>46.8</v>
      </c>
    </row>
    <row r="832" spans="1:26" x14ac:dyDescent="0.35">
      <c r="A832">
        <v>6</v>
      </c>
      <c r="B832">
        <v>7</v>
      </c>
      <c r="C832">
        <v>3</v>
      </c>
      <c r="D832">
        <v>34</v>
      </c>
      <c r="E832" s="2">
        <v>5</v>
      </c>
      <c r="F832">
        <v>32</v>
      </c>
      <c r="G832">
        <v>10</v>
      </c>
      <c r="H832" t="s">
        <v>188</v>
      </c>
      <c r="I832">
        <v>373</v>
      </c>
      <c r="J832" s="5">
        <v>45157</v>
      </c>
      <c r="K832">
        <v>1</v>
      </c>
      <c r="L832" s="5">
        <v>45160</v>
      </c>
      <c r="M832" s="5">
        <v>45160</v>
      </c>
      <c r="N832">
        <v>9.7249999999999996</v>
      </c>
      <c r="O832">
        <v>16</v>
      </c>
      <c r="P832">
        <v>17440000</v>
      </c>
      <c r="Q832">
        <v>2</v>
      </c>
      <c r="R832" t="s">
        <v>185</v>
      </c>
      <c r="S832" s="5">
        <v>45161</v>
      </c>
      <c r="T832" s="5">
        <v>45167</v>
      </c>
      <c r="U832">
        <v>3.2549999999999999</v>
      </c>
      <c r="V832">
        <v>3.4870000000000001</v>
      </c>
      <c r="W832">
        <v>2.8980000000000001</v>
      </c>
      <c r="X832">
        <v>3.213333333</v>
      </c>
      <c r="Y832">
        <f t="shared" si="6"/>
        <v>8.1055262205405789</v>
      </c>
      <c r="Z832">
        <v>46.8</v>
      </c>
    </row>
    <row r="833" spans="1:26" x14ac:dyDescent="0.35">
      <c r="A833">
        <v>6</v>
      </c>
      <c r="B833">
        <v>7</v>
      </c>
      <c r="C833">
        <v>3</v>
      </c>
      <c r="D833">
        <v>34</v>
      </c>
      <c r="E833" s="2">
        <v>6</v>
      </c>
      <c r="F833">
        <v>30</v>
      </c>
      <c r="G833">
        <v>10</v>
      </c>
      <c r="H833" t="s">
        <v>51</v>
      </c>
      <c r="I833">
        <v>374</v>
      </c>
      <c r="J833" s="5">
        <v>45157</v>
      </c>
      <c r="K833">
        <v>1</v>
      </c>
      <c r="L833" s="5">
        <v>45160</v>
      </c>
      <c r="M833" s="5">
        <v>45160</v>
      </c>
      <c r="N833">
        <v>9.7249999999999996</v>
      </c>
      <c r="O833">
        <v>16</v>
      </c>
      <c r="P833">
        <v>17440000</v>
      </c>
      <c r="Q833">
        <v>2</v>
      </c>
      <c r="R833" t="s">
        <v>185</v>
      </c>
      <c r="S833" s="5">
        <v>45161</v>
      </c>
      <c r="T833" s="5">
        <v>45167</v>
      </c>
      <c r="U833">
        <v>8.1959999999999997</v>
      </c>
      <c r="V833">
        <v>8.1509999999999998</v>
      </c>
      <c r="W833">
        <v>7.8769999999999998</v>
      </c>
      <c r="X833">
        <v>8.0746666670000007</v>
      </c>
      <c r="Y833">
        <f t="shared" si="6"/>
        <v>51.182189799781312</v>
      </c>
      <c r="Z833">
        <v>46.8</v>
      </c>
    </row>
    <row r="834" spans="1:26" x14ac:dyDescent="0.35">
      <c r="A834">
        <v>6</v>
      </c>
      <c r="B834">
        <v>7</v>
      </c>
      <c r="C834">
        <v>3</v>
      </c>
      <c r="D834">
        <v>34</v>
      </c>
      <c r="E834" s="2">
        <v>7</v>
      </c>
      <c r="F834">
        <v>30</v>
      </c>
      <c r="G834">
        <v>10</v>
      </c>
      <c r="H834" t="s">
        <v>188</v>
      </c>
      <c r="I834">
        <v>375</v>
      </c>
      <c r="J834" s="5">
        <v>45149</v>
      </c>
      <c r="K834">
        <v>1</v>
      </c>
      <c r="L834" s="5">
        <v>45160</v>
      </c>
      <c r="M834" s="5">
        <v>45160</v>
      </c>
      <c r="N834">
        <v>9.7249999999999996</v>
      </c>
      <c r="O834">
        <v>16</v>
      </c>
      <c r="P834">
        <v>17440000</v>
      </c>
      <c r="Q834">
        <v>2</v>
      </c>
      <c r="R834" t="s">
        <v>185</v>
      </c>
      <c r="S834" s="5">
        <v>45161</v>
      </c>
      <c r="T834" s="5">
        <v>45167</v>
      </c>
      <c r="U834">
        <v>4.9779999999999998</v>
      </c>
      <c r="V834">
        <v>4.5330000000000004</v>
      </c>
      <c r="W834">
        <v>4.3449999999999998</v>
      </c>
      <c r="X834">
        <v>4.6186666670000003</v>
      </c>
      <c r="Y834">
        <f t="shared" si="6"/>
        <v>16.745684197972661</v>
      </c>
      <c r="Z834">
        <v>46.8</v>
      </c>
    </row>
    <row r="835" spans="1:26" x14ac:dyDescent="0.35">
      <c r="A835">
        <v>6</v>
      </c>
      <c r="B835">
        <v>7</v>
      </c>
      <c r="C835">
        <v>3</v>
      </c>
      <c r="D835">
        <v>34</v>
      </c>
      <c r="E835" s="2">
        <v>8</v>
      </c>
      <c r="F835">
        <v>30</v>
      </c>
      <c r="G835">
        <v>10</v>
      </c>
      <c r="H835" t="s">
        <v>50</v>
      </c>
      <c r="I835">
        <v>376</v>
      </c>
      <c r="J835" s="5">
        <v>45149</v>
      </c>
      <c r="K835">
        <v>1</v>
      </c>
      <c r="L835" s="5">
        <v>45160</v>
      </c>
      <c r="M835" s="5">
        <v>45160</v>
      </c>
      <c r="N835">
        <v>9.7249999999999996</v>
      </c>
      <c r="O835">
        <v>16</v>
      </c>
      <c r="P835">
        <v>17440000</v>
      </c>
      <c r="Q835">
        <v>2</v>
      </c>
      <c r="R835" t="s">
        <v>185</v>
      </c>
      <c r="S835" s="5">
        <v>45161</v>
      </c>
      <c r="T835" s="5">
        <v>45167</v>
      </c>
      <c r="U835">
        <v>4.1379999999999999</v>
      </c>
      <c r="V835">
        <v>3.7410000000000001</v>
      </c>
      <c r="W835">
        <v>3.66</v>
      </c>
      <c r="X835">
        <v>3.846333333</v>
      </c>
      <c r="Y835">
        <f t="shared" si="6"/>
        <v>11.613509885209309</v>
      </c>
      <c r="Z835">
        <v>46.8</v>
      </c>
    </row>
    <row r="836" spans="1:26" x14ac:dyDescent="0.35">
      <c r="A836">
        <v>6</v>
      </c>
      <c r="B836">
        <v>7</v>
      </c>
      <c r="C836">
        <v>3</v>
      </c>
      <c r="D836">
        <v>34</v>
      </c>
      <c r="E836" s="2">
        <v>9</v>
      </c>
      <c r="F836">
        <v>30</v>
      </c>
      <c r="G836">
        <v>5</v>
      </c>
      <c r="H836" t="s">
        <v>50</v>
      </c>
      <c r="I836">
        <v>377</v>
      </c>
      <c r="J836" s="5">
        <v>45154</v>
      </c>
      <c r="K836">
        <v>1</v>
      </c>
      <c r="L836" s="5">
        <v>45160</v>
      </c>
      <c r="M836" s="5">
        <v>45160</v>
      </c>
      <c r="N836">
        <v>9.7249999999999996</v>
      </c>
      <c r="O836">
        <v>16</v>
      </c>
      <c r="P836">
        <v>17440000</v>
      </c>
      <c r="Q836">
        <v>2</v>
      </c>
      <c r="R836" t="s">
        <v>185</v>
      </c>
      <c r="S836" s="5">
        <v>45161</v>
      </c>
      <c r="T836" s="5">
        <v>45167</v>
      </c>
      <c r="U836">
        <v>3.0390000000000001</v>
      </c>
      <c r="V836">
        <v>2.8690000000000002</v>
      </c>
      <c r="W836">
        <v>2.8340000000000001</v>
      </c>
      <c r="X836">
        <v>2.9140000000000001</v>
      </c>
      <c r="Y836">
        <f t="shared" si="6"/>
        <v>6.6657458600000012</v>
      </c>
      <c r="Z836">
        <v>46.8</v>
      </c>
    </row>
    <row r="837" spans="1:26" x14ac:dyDescent="0.35">
      <c r="A837">
        <v>6</v>
      </c>
      <c r="B837">
        <v>7</v>
      </c>
      <c r="C837">
        <v>3</v>
      </c>
      <c r="D837">
        <v>34</v>
      </c>
      <c r="E837" s="2">
        <v>10</v>
      </c>
      <c r="F837">
        <v>30</v>
      </c>
      <c r="G837">
        <v>10</v>
      </c>
      <c r="H837" t="s">
        <v>52</v>
      </c>
      <c r="I837">
        <v>378</v>
      </c>
      <c r="J837" s="5">
        <v>45149</v>
      </c>
      <c r="K837">
        <v>1</v>
      </c>
      <c r="L837" s="5">
        <v>45160</v>
      </c>
      <c r="M837" s="5">
        <v>45160</v>
      </c>
      <c r="N837">
        <v>9.7249999999999996</v>
      </c>
      <c r="O837">
        <v>16</v>
      </c>
      <c r="P837">
        <v>17440000</v>
      </c>
      <c r="Q837">
        <v>2</v>
      </c>
      <c r="R837" t="s">
        <v>185</v>
      </c>
      <c r="S837" s="5">
        <v>45161</v>
      </c>
      <c r="T837" s="5">
        <v>45167</v>
      </c>
      <c r="U837">
        <v>5.4359999999999999</v>
      </c>
      <c r="V837">
        <v>5.6420000000000003</v>
      </c>
      <c r="W837">
        <v>5.5540000000000003</v>
      </c>
      <c r="X837">
        <v>5.5439999999999996</v>
      </c>
      <c r="Y837">
        <f t="shared" si="6"/>
        <v>24.127709759999998</v>
      </c>
      <c r="Z837">
        <v>46.8</v>
      </c>
    </row>
    <row r="838" spans="1:26" x14ac:dyDescent="0.35">
      <c r="A838">
        <v>6</v>
      </c>
      <c r="B838">
        <v>7</v>
      </c>
      <c r="C838">
        <v>3</v>
      </c>
      <c r="D838">
        <v>34</v>
      </c>
      <c r="E838" s="2">
        <v>11</v>
      </c>
      <c r="F838">
        <v>27</v>
      </c>
      <c r="G838">
        <v>1</v>
      </c>
      <c r="H838" t="s">
        <v>188</v>
      </c>
      <c r="I838">
        <v>379</v>
      </c>
      <c r="J838" s="5">
        <v>45104</v>
      </c>
      <c r="K838">
        <v>1</v>
      </c>
      <c r="L838" s="5">
        <v>45160</v>
      </c>
      <c r="M838" s="5">
        <v>45160</v>
      </c>
      <c r="N838">
        <v>9.7249999999999996</v>
      </c>
      <c r="O838">
        <v>16</v>
      </c>
      <c r="P838">
        <v>17440000</v>
      </c>
      <c r="Q838">
        <v>2</v>
      </c>
      <c r="R838" t="s">
        <v>185</v>
      </c>
      <c r="S838" s="5">
        <v>45161</v>
      </c>
      <c r="T838" s="5">
        <v>45167</v>
      </c>
      <c r="U838">
        <v>1.1040000000000001</v>
      </c>
      <c r="V838" s="12">
        <v>1.08</v>
      </c>
      <c r="W838">
        <v>0.74099999999999999</v>
      </c>
      <c r="X838">
        <f>AVERAGE(U838:W838)</f>
        <v>0.97500000000000009</v>
      </c>
      <c r="Y838">
        <f t="shared" si="6"/>
        <v>0.74624062500000021</v>
      </c>
      <c r="Z838">
        <v>46.8</v>
      </c>
    </row>
    <row r="839" spans="1:26" x14ac:dyDescent="0.35">
      <c r="A839">
        <v>6</v>
      </c>
      <c r="B839">
        <v>7</v>
      </c>
      <c r="C839">
        <v>3</v>
      </c>
      <c r="D839">
        <v>34</v>
      </c>
      <c r="E839" s="2">
        <v>12</v>
      </c>
      <c r="F839">
        <v>30</v>
      </c>
      <c r="G839">
        <v>1</v>
      </c>
      <c r="H839" t="s">
        <v>52</v>
      </c>
      <c r="I839">
        <v>380</v>
      </c>
      <c r="J839" s="5">
        <v>45136</v>
      </c>
      <c r="K839">
        <v>1</v>
      </c>
      <c r="L839" s="5">
        <v>45160</v>
      </c>
      <c r="M839" s="5">
        <v>45160</v>
      </c>
      <c r="N839">
        <v>9.7249999999999996</v>
      </c>
      <c r="O839">
        <v>16</v>
      </c>
      <c r="P839">
        <v>17440000</v>
      </c>
      <c r="Q839">
        <v>2</v>
      </c>
      <c r="R839" t="s">
        <v>185</v>
      </c>
      <c r="S839" s="5">
        <v>45161</v>
      </c>
      <c r="T839" s="5">
        <v>45167</v>
      </c>
      <c r="U839">
        <v>4.3959999999999999</v>
      </c>
      <c r="V839">
        <v>4.351</v>
      </c>
      <c r="W839">
        <v>4.4370000000000003</v>
      </c>
      <c r="X839">
        <v>4.3946666670000001</v>
      </c>
      <c r="Y839">
        <f t="shared" si="6"/>
        <v>15.160779664522099</v>
      </c>
      <c r="Z839">
        <v>46.8</v>
      </c>
    </row>
    <row r="840" spans="1:26" x14ac:dyDescent="0.35">
      <c r="A840">
        <v>6</v>
      </c>
      <c r="B840">
        <v>7</v>
      </c>
      <c r="C840">
        <v>3</v>
      </c>
      <c r="D840">
        <v>34</v>
      </c>
      <c r="E840" s="2">
        <v>13</v>
      </c>
      <c r="F840">
        <v>27</v>
      </c>
      <c r="G840">
        <v>1</v>
      </c>
      <c r="H840" t="s">
        <v>187</v>
      </c>
      <c r="I840">
        <v>381</v>
      </c>
      <c r="J840" t="s">
        <v>184</v>
      </c>
      <c r="K840">
        <v>1</v>
      </c>
      <c r="L840" s="5">
        <v>45160</v>
      </c>
      <c r="M840" s="5">
        <v>45160</v>
      </c>
      <c r="N840">
        <v>9.7249999999999996</v>
      </c>
      <c r="O840">
        <v>16</v>
      </c>
      <c r="P840">
        <v>17440000</v>
      </c>
      <c r="Q840">
        <v>2</v>
      </c>
      <c r="R840" t="s">
        <v>185</v>
      </c>
      <c r="S840" s="5">
        <v>45161</v>
      </c>
      <c r="T840" s="5">
        <v>45167</v>
      </c>
      <c r="U840">
        <v>1.1759999999999999</v>
      </c>
      <c r="V840">
        <v>1.0409999999999999</v>
      </c>
      <c r="W840">
        <v>1.0660000000000001</v>
      </c>
      <c r="X840">
        <v>1.094333333</v>
      </c>
      <c r="Y840">
        <f t="shared" si="6"/>
        <v>0.94008887331618773</v>
      </c>
      <c r="Z840">
        <v>46.8</v>
      </c>
    </row>
    <row r="841" spans="1:26" x14ac:dyDescent="0.35">
      <c r="A841">
        <v>6</v>
      </c>
      <c r="B841">
        <v>7</v>
      </c>
      <c r="C841">
        <v>4</v>
      </c>
      <c r="D841">
        <v>35</v>
      </c>
      <c r="E841" s="2">
        <v>1</v>
      </c>
      <c r="F841">
        <v>32</v>
      </c>
      <c r="G841">
        <v>1</v>
      </c>
      <c r="H841" t="s">
        <v>50</v>
      </c>
      <c r="I841">
        <v>382</v>
      </c>
      <c r="J841" s="5">
        <v>45132</v>
      </c>
      <c r="K841">
        <v>1</v>
      </c>
      <c r="L841" s="5">
        <v>45160</v>
      </c>
      <c r="M841" s="5">
        <v>45160</v>
      </c>
      <c r="N841">
        <v>9.7249999999999996</v>
      </c>
      <c r="O841">
        <v>16</v>
      </c>
      <c r="P841">
        <v>17440000</v>
      </c>
      <c r="Q841">
        <v>2</v>
      </c>
      <c r="R841" t="s">
        <v>185</v>
      </c>
      <c r="S841" s="5">
        <v>45161</v>
      </c>
      <c r="T841" s="5">
        <v>45167</v>
      </c>
      <c r="U841">
        <v>3.6080000000000001</v>
      </c>
      <c r="V841">
        <v>3.6709999999999998</v>
      </c>
      <c r="W841">
        <v>3.2149999999999999</v>
      </c>
      <c r="X841">
        <v>3.4980000000000002</v>
      </c>
      <c r="Y841">
        <f t="shared" si="6"/>
        <v>9.6052631400000017</v>
      </c>
      <c r="Z841">
        <v>46.8</v>
      </c>
    </row>
    <row r="842" spans="1:26" x14ac:dyDescent="0.35">
      <c r="A842">
        <v>6</v>
      </c>
      <c r="B842">
        <v>7</v>
      </c>
      <c r="C842">
        <v>4</v>
      </c>
      <c r="D842">
        <v>35</v>
      </c>
      <c r="E842" s="2">
        <v>2</v>
      </c>
      <c r="F842">
        <v>30</v>
      </c>
      <c r="G842">
        <v>10</v>
      </c>
      <c r="H842" t="s">
        <v>188</v>
      </c>
      <c r="I842">
        <v>383</v>
      </c>
      <c r="J842" s="5">
        <v>45146</v>
      </c>
      <c r="K842">
        <v>1</v>
      </c>
      <c r="L842" s="5">
        <v>45160</v>
      </c>
      <c r="M842" s="5">
        <v>45160</v>
      </c>
      <c r="N842">
        <v>9.7249999999999996</v>
      </c>
      <c r="O842">
        <v>16</v>
      </c>
      <c r="P842">
        <v>17440000</v>
      </c>
      <c r="Q842">
        <v>2</v>
      </c>
      <c r="R842" t="s">
        <v>185</v>
      </c>
      <c r="S842" s="5">
        <v>45161</v>
      </c>
      <c r="T842" s="5">
        <v>45167</v>
      </c>
      <c r="U842">
        <v>3.5230000000000001</v>
      </c>
      <c r="V842">
        <v>3.7269999999999999</v>
      </c>
      <c r="W842">
        <v>3.6749999999999998</v>
      </c>
      <c r="X842">
        <v>3.641666667</v>
      </c>
      <c r="Y842">
        <f t="shared" si="6"/>
        <v>10.410462849128029</v>
      </c>
      <c r="Z842">
        <v>46.8</v>
      </c>
    </row>
    <row r="843" spans="1:26" x14ac:dyDescent="0.35">
      <c r="A843">
        <v>6</v>
      </c>
      <c r="B843">
        <v>7</v>
      </c>
      <c r="C843">
        <v>4</v>
      </c>
      <c r="D843">
        <v>35</v>
      </c>
      <c r="E843" s="2">
        <v>3</v>
      </c>
      <c r="F843">
        <v>27</v>
      </c>
      <c r="G843">
        <v>1</v>
      </c>
      <c r="H843" t="s">
        <v>51</v>
      </c>
      <c r="I843">
        <v>384</v>
      </c>
      <c r="J843" s="5">
        <v>45119</v>
      </c>
      <c r="K843">
        <v>1</v>
      </c>
      <c r="L843" s="5">
        <v>45160</v>
      </c>
      <c r="M843" s="5">
        <v>45160</v>
      </c>
      <c r="N843">
        <v>9.7249999999999996</v>
      </c>
      <c r="O843">
        <v>16</v>
      </c>
      <c r="P843">
        <v>17440000</v>
      </c>
      <c r="Q843">
        <v>2</v>
      </c>
      <c r="R843" t="s">
        <v>185</v>
      </c>
      <c r="S843" s="5">
        <v>45161</v>
      </c>
      <c r="T843" s="5">
        <v>45167</v>
      </c>
      <c r="U843">
        <v>4.641</v>
      </c>
      <c r="V843">
        <v>4.7679999999999998</v>
      </c>
      <c r="W843">
        <v>4.5869999999999997</v>
      </c>
      <c r="X843">
        <v>4.6653333330000004</v>
      </c>
      <c r="Y843">
        <f t="shared" si="6"/>
        <v>17.085788059780704</v>
      </c>
      <c r="Z843">
        <v>46.8</v>
      </c>
    </row>
    <row r="844" spans="1:26" x14ac:dyDescent="0.35">
      <c r="A844">
        <v>6</v>
      </c>
      <c r="B844">
        <v>7</v>
      </c>
      <c r="C844">
        <v>4</v>
      </c>
      <c r="D844">
        <v>35</v>
      </c>
      <c r="E844" s="2">
        <v>4</v>
      </c>
      <c r="F844">
        <v>27</v>
      </c>
      <c r="G844">
        <v>10</v>
      </c>
      <c r="H844" t="s">
        <v>51</v>
      </c>
      <c r="I844">
        <v>385</v>
      </c>
      <c r="J844" s="5">
        <v>45114</v>
      </c>
      <c r="K844">
        <v>1</v>
      </c>
      <c r="L844" s="5">
        <v>45160</v>
      </c>
      <c r="M844" s="5">
        <v>45160</v>
      </c>
      <c r="N844">
        <v>9.7249999999999996</v>
      </c>
      <c r="O844">
        <v>16</v>
      </c>
      <c r="P844">
        <v>17440000</v>
      </c>
      <c r="Q844">
        <v>2</v>
      </c>
      <c r="R844" t="s">
        <v>185</v>
      </c>
      <c r="S844" s="5">
        <v>45161</v>
      </c>
      <c r="T844" s="5">
        <v>45167</v>
      </c>
      <c r="U844">
        <v>6.5419999999999998</v>
      </c>
      <c r="V844">
        <v>6.4130000000000003</v>
      </c>
      <c r="W844">
        <v>6.5060000000000002</v>
      </c>
      <c r="X844">
        <v>6.4870000000000001</v>
      </c>
      <c r="Y844">
        <f t="shared" si="6"/>
        <v>33.033717665000005</v>
      </c>
      <c r="Z844">
        <v>46.8</v>
      </c>
    </row>
    <row r="845" spans="1:26" x14ac:dyDescent="0.35">
      <c r="A845">
        <v>6</v>
      </c>
      <c r="B845">
        <v>7</v>
      </c>
      <c r="C845">
        <v>4</v>
      </c>
      <c r="D845">
        <v>35</v>
      </c>
      <c r="E845" s="2">
        <v>5</v>
      </c>
      <c r="F845">
        <v>30</v>
      </c>
      <c r="G845">
        <v>10</v>
      </c>
      <c r="H845" t="s">
        <v>51</v>
      </c>
      <c r="I845">
        <v>386</v>
      </c>
      <c r="J845" s="5">
        <v>45146</v>
      </c>
      <c r="K845">
        <v>1</v>
      </c>
      <c r="L845" s="5">
        <v>45160</v>
      </c>
      <c r="M845" s="5">
        <v>45160</v>
      </c>
      <c r="N845">
        <v>9.7249999999999996</v>
      </c>
      <c r="O845">
        <v>16</v>
      </c>
      <c r="P845">
        <v>17440000</v>
      </c>
      <c r="Q845">
        <v>2</v>
      </c>
      <c r="R845" t="s">
        <v>185</v>
      </c>
      <c r="S845" s="5">
        <v>45161</v>
      </c>
      <c r="T845" s="5">
        <v>45167</v>
      </c>
      <c r="U845">
        <v>5.6580000000000004</v>
      </c>
      <c r="V845">
        <v>5.9509999999999996</v>
      </c>
      <c r="W845">
        <v>5.6139999999999999</v>
      </c>
      <c r="X845">
        <v>5.7409999999999997</v>
      </c>
      <c r="Y845">
        <f t="shared" si="6"/>
        <v>25.872878584999999</v>
      </c>
      <c r="Z845">
        <v>46.8</v>
      </c>
    </row>
    <row r="846" spans="1:26" x14ac:dyDescent="0.35">
      <c r="A846">
        <v>6</v>
      </c>
      <c r="B846">
        <v>7</v>
      </c>
      <c r="C846">
        <v>4</v>
      </c>
      <c r="D846">
        <v>35</v>
      </c>
      <c r="E846" s="2">
        <v>6</v>
      </c>
      <c r="F846">
        <v>27</v>
      </c>
      <c r="G846">
        <v>1</v>
      </c>
      <c r="H846" t="s">
        <v>52</v>
      </c>
      <c r="I846">
        <v>387</v>
      </c>
      <c r="J846" s="5">
        <v>45126</v>
      </c>
      <c r="K846">
        <v>1</v>
      </c>
      <c r="L846" s="5">
        <v>45160</v>
      </c>
      <c r="M846" s="5">
        <v>45160</v>
      </c>
      <c r="N846">
        <v>9.7249999999999996</v>
      </c>
      <c r="O846">
        <v>16</v>
      </c>
      <c r="P846">
        <v>17440000</v>
      </c>
      <c r="Q846">
        <v>2</v>
      </c>
      <c r="R846" t="s">
        <v>185</v>
      </c>
      <c r="S846" s="5">
        <v>45161</v>
      </c>
      <c r="T846" s="5">
        <v>45167</v>
      </c>
      <c r="U846">
        <v>4.6210000000000004</v>
      </c>
      <c r="V846">
        <v>4.6849999999999996</v>
      </c>
      <c r="W846">
        <v>4.5869999999999997</v>
      </c>
      <c r="X846">
        <v>4.6310000000000002</v>
      </c>
      <c r="Y846">
        <f t="shared" si="6"/>
        <v>16.835236385000002</v>
      </c>
      <c r="Z846">
        <v>46.8</v>
      </c>
    </row>
    <row r="847" spans="1:26" x14ac:dyDescent="0.35">
      <c r="A847">
        <v>6</v>
      </c>
      <c r="B847">
        <v>7</v>
      </c>
      <c r="C847">
        <v>4</v>
      </c>
      <c r="D847">
        <v>35</v>
      </c>
      <c r="E847" s="2">
        <v>7</v>
      </c>
      <c r="F847">
        <v>27</v>
      </c>
      <c r="G847">
        <v>15</v>
      </c>
      <c r="H847" t="s">
        <v>188</v>
      </c>
      <c r="I847">
        <v>388</v>
      </c>
      <c r="J847" s="5">
        <v>45126</v>
      </c>
      <c r="K847">
        <v>1</v>
      </c>
      <c r="L847" s="5">
        <v>45160</v>
      </c>
      <c r="M847" s="5">
        <v>45160</v>
      </c>
      <c r="N847">
        <v>9.7249999999999996</v>
      </c>
      <c r="O847">
        <v>16</v>
      </c>
      <c r="P847">
        <v>17440000</v>
      </c>
      <c r="Q847">
        <v>2</v>
      </c>
      <c r="R847" t="s">
        <v>185</v>
      </c>
      <c r="S847" s="5">
        <v>45161</v>
      </c>
      <c r="T847" s="5">
        <v>45167</v>
      </c>
      <c r="U847">
        <v>2.6589999999999998</v>
      </c>
      <c r="V847">
        <v>3.0089999999999999</v>
      </c>
      <c r="W847">
        <v>2.2639999999999998</v>
      </c>
      <c r="X847">
        <v>2.6440000000000001</v>
      </c>
      <c r="Y847">
        <f t="shared" si="6"/>
        <v>5.4877277600000012</v>
      </c>
      <c r="Z847">
        <v>46.8</v>
      </c>
    </row>
    <row r="848" spans="1:26" x14ac:dyDescent="0.35">
      <c r="A848">
        <v>6</v>
      </c>
      <c r="B848">
        <v>7</v>
      </c>
      <c r="C848">
        <v>4</v>
      </c>
      <c r="D848">
        <v>35</v>
      </c>
      <c r="E848" s="2">
        <v>8</v>
      </c>
      <c r="F848">
        <v>32</v>
      </c>
      <c r="G848">
        <v>10</v>
      </c>
      <c r="H848" t="s">
        <v>52</v>
      </c>
      <c r="I848">
        <v>389</v>
      </c>
      <c r="J848" s="5">
        <v>45121</v>
      </c>
      <c r="K848">
        <v>1</v>
      </c>
      <c r="L848" s="5">
        <v>45160</v>
      </c>
      <c r="M848" s="5">
        <v>45160</v>
      </c>
      <c r="N848">
        <v>9.7249999999999996</v>
      </c>
      <c r="O848">
        <v>16</v>
      </c>
      <c r="P848">
        <v>17440000</v>
      </c>
      <c r="Q848">
        <v>2</v>
      </c>
      <c r="R848" t="s">
        <v>185</v>
      </c>
      <c r="S848" s="5">
        <v>45161</v>
      </c>
      <c r="T848" s="5">
        <v>45167</v>
      </c>
      <c r="U848">
        <v>5.19</v>
      </c>
      <c r="V848">
        <v>5.0780000000000003</v>
      </c>
      <c r="W848">
        <v>4.9619999999999997</v>
      </c>
      <c r="X848">
        <v>5.0766666669999996</v>
      </c>
      <c r="Y848">
        <f t="shared" si="6"/>
        <v>20.231447391545675</v>
      </c>
      <c r="Z848">
        <v>46.8</v>
      </c>
    </row>
    <row r="849" spans="1:26" x14ac:dyDescent="0.35">
      <c r="A849">
        <v>6</v>
      </c>
      <c r="B849">
        <v>7</v>
      </c>
      <c r="C849">
        <v>4</v>
      </c>
      <c r="D849">
        <v>35</v>
      </c>
      <c r="E849" s="2">
        <v>9</v>
      </c>
      <c r="F849">
        <v>32</v>
      </c>
      <c r="G849">
        <v>10</v>
      </c>
      <c r="H849" t="s">
        <v>50</v>
      </c>
      <c r="I849">
        <v>390</v>
      </c>
      <c r="J849" s="5">
        <v>45126</v>
      </c>
      <c r="K849">
        <v>1</v>
      </c>
      <c r="L849" s="5">
        <v>45160</v>
      </c>
      <c r="M849" s="5">
        <v>45160</v>
      </c>
      <c r="N849">
        <v>9.7249999999999996</v>
      </c>
      <c r="O849">
        <v>16</v>
      </c>
      <c r="P849">
        <v>17440000</v>
      </c>
      <c r="Q849">
        <v>2</v>
      </c>
      <c r="R849" t="s">
        <v>185</v>
      </c>
      <c r="S849" s="5">
        <v>45161</v>
      </c>
      <c r="T849" s="5">
        <v>45167</v>
      </c>
      <c r="U849">
        <v>4.3150000000000004</v>
      </c>
      <c r="V849">
        <v>4.1769999999999996</v>
      </c>
      <c r="W849">
        <v>4.202</v>
      </c>
      <c r="X849">
        <v>4.2313333330000003</v>
      </c>
      <c r="Y849">
        <f t="shared" si="6"/>
        <v>14.054782693341162</v>
      </c>
      <c r="Z849">
        <v>46.8</v>
      </c>
    </row>
    <row r="850" spans="1:26" x14ac:dyDescent="0.35">
      <c r="A850">
        <v>6</v>
      </c>
      <c r="B850">
        <v>7</v>
      </c>
      <c r="C850">
        <v>4</v>
      </c>
      <c r="D850">
        <v>35</v>
      </c>
      <c r="E850" s="2">
        <v>10</v>
      </c>
      <c r="F850">
        <v>32</v>
      </c>
      <c r="G850">
        <v>10</v>
      </c>
      <c r="H850" t="s">
        <v>52</v>
      </c>
      <c r="I850">
        <v>391</v>
      </c>
      <c r="J850" s="5">
        <v>45126</v>
      </c>
      <c r="K850">
        <v>1</v>
      </c>
      <c r="L850" s="5">
        <v>45160</v>
      </c>
      <c r="M850" s="5">
        <v>45160</v>
      </c>
      <c r="N850">
        <v>9.7249999999999996</v>
      </c>
      <c r="O850">
        <v>16</v>
      </c>
      <c r="P850">
        <v>17440000</v>
      </c>
      <c r="Q850">
        <v>2</v>
      </c>
      <c r="R850" t="s">
        <v>185</v>
      </c>
      <c r="S850" s="5">
        <v>45161</v>
      </c>
      <c r="T850" s="5">
        <v>45167</v>
      </c>
      <c r="U850">
        <v>4.306</v>
      </c>
      <c r="V850">
        <v>4.82</v>
      </c>
      <c r="W850">
        <v>4.33</v>
      </c>
      <c r="X850">
        <v>4.4853333329999998</v>
      </c>
      <c r="Y850">
        <f t="shared" si="6"/>
        <v>15.792798859874896</v>
      </c>
      <c r="Z850">
        <v>46.8</v>
      </c>
    </row>
    <row r="851" spans="1:26" x14ac:dyDescent="0.35">
      <c r="A851">
        <v>6</v>
      </c>
      <c r="B851">
        <v>7</v>
      </c>
      <c r="C851">
        <v>4</v>
      </c>
      <c r="D851">
        <v>35</v>
      </c>
      <c r="E851" s="2">
        <v>11</v>
      </c>
      <c r="F851">
        <v>27</v>
      </c>
      <c r="G851">
        <v>10</v>
      </c>
      <c r="H851" t="s">
        <v>50</v>
      </c>
      <c r="I851">
        <v>392</v>
      </c>
      <c r="J851" s="5">
        <v>45121</v>
      </c>
      <c r="K851">
        <v>1</v>
      </c>
      <c r="L851" s="5">
        <v>45160</v>
      </c>
      <c r="M851" s="5">
        <v>45160</v>
      </c>
      <c r="N851">
        <v>9.7249999999999996</v>
      </c>
      <c r="O851">
        <v>16</v>
      </c>
      <c r="P851">
        <v>17440000</v>
      </c>
      <c r="Q851">
        <v>2</v>
      </c>
      <c r="R851" t="s">
        <v>185</v>
      </c>
      <c r="S851" s="5">
        <v>45161</v>
      </c>
      <c r="T851" s="5">
        <v>45167</v>
      </c>
      <c r="U851">
        <v>3.0390000000000001</v>
      </c>
      <c r="V851">
        <v>3.048</v>
      </c>
      <c r="W851">
        <v>2.8050000000000002</v>
      </c>
      <c r="X851">
        <v>2.964</v>
      </c>
      <c r="Y851">
        <f t="shared" si="6"/>
        <v>6.8964573600000012</v>
      </c>
      <c r="Z851">
        <v>46.8</v>
      </c>
    </row>
    <row r="852" spans="1:26" x14ac:dyDescent="0.35">
      <c r="A852">
        <v>6</v>
      </c>
      <c r="B852">
        <v>7</v>
      </c>
      <c r="C852">
        <v>4</v>
      </c>
      <c r="D852">
        <v>35</v>
      </c>
      <c r="E852" s="2">
        <v>12</v>
      </c>
      <c r="F852">
        <v>30</v>
      </c>
      <c r="G852">
        <v>1</v>
      </c>
      <c r="H852" t="s">
        <v>52</v>
      </c>
      <c r="I852">
        <v>393</v>
      </c>
      <c r="J852" s="5">
        <v>45141</v>
      </c>
      <c r="K852">
        <v>1</v>
      </c>
      <c r="L852" s="5">
        <v>45160</v>
      </c>
      <c r="M852" s="5">
        <v>45160</v>
      </c>
      <c r="N852">
        <v>9.7249999999999996</v>
      </c>
      <c r="O852">
        <v>16</v>
      </c>
      <c r="P852">
        <v>17440000</v>
      </c>
      <c r="Q852">
        <v>2</v>
      </c>
      <c r="R852" t="s">
        <v>185</v>
      </c>
      <c r="S852" s="5">
        <v>45161</v>
      </c>
      <c r="T852" s="5">
        <v>45167</v>
      </c>
      <c r="U852">
        <v>4.7380000000000004</v>
      </c>
      <c r="V852">
        <v>5.0739999999999998</v>
      </c>
      <c r="W852">
        <v>4.6680000000000001</v>
      </c>
      <c r="X852">
        <v>4.8266666669999996</v>
      </c>
      <c r="Y852">
        <f t="shared" si="6"/>
        <v>18.287918224748175</v>
      </c>
      <c r="Z852">
        <v>46.8</v>
      </c>
    </row>
    <row r="853" spans="1:26" x14ac:dyDescent="0.35">
      <c r="A853">
        <v>6</v>
      </c>
      <c r="B853">
        <v>7</v>
      </c>
      <c r="C853">
        <v>4</v>
      </c>
      <c r="D853">
        <v>35</v>
      </c>
      <c r="E853" s="2">
        <v>13</v>
      </c>
      <c r="F853">
        <v>27</v>
      </c>
      <c r="G853">
        <v>1</v>
      </c>
      <c r="H853" t="s">
        <v>187</v>
      </c>
      <c r="I853">
        <v>394</v>
      </c>
      <c r="J853" t="s">
        <v>184</v>
      </c>
      <c r="K853">
        <v>1</v>
      </c>
      <c r="L853" s="5">
        <v>45160</v>
      </c>
      <c r="M853" s="5">
        <v>45160</v>
      </c>
      <c r="N853">
        <v>9.7249999999999996</v>
      </c>
      <c r="O853">
        <v>16</v>
      </c>
      <c r="P853">
        <v>17440000</v>
      </c>
      <c r="Q853">
        <v>2</v>
      </c>
      <c r="R853" t="s">
        <v>185</v>
      </c>
      <c r="S853" s="5">
        <v>45161</v>
      </c>
      <c r="T853" s="5">
        <v>45167</v>
      </c>
      <c r="U853">
        <v>1</v>
      </c>
      <c r="V853">
        <v>1.2450000000000001</v>
      </c>
      <c r="W853">
        <v>1.17</v>
      </c>
      <c r="X853">
        <v>1</v>
      </c>
      <c r="Y853">
        <f t="shared" si="6"/>
        <v>0.78500000000000003</v>
      </c>
      <c r="Z853">
        <v>46.8</v>
      </c>
    </row>
    <row r="854" spans="1:26" x14ac:dyDescent="0.35">
      <c r="A854">
        <v>6</v>
      </c>
      <c r="B854">
        <v>7</v>
      </c>
      <c r="C854">
        <v>5</v>
      </c>
      <c r="D854">
        <v>36</v>
      </c>
      <c r="E854" s="2">
        <v>1</v>
      </c>
      <c r="F854">
        <v>30</v>
      </c>
      <c r="G854">
        <v>15</v>
      </c>
      <c r="H854" t="s">
        <v>52</v>
      </c>
      <c r="I854">
        <v>395</v>
      </c>
      <c r="J854" s="5">
        <v>45141</v>
      </c>
      <c r="K854">
        <v>1</v>
      </c>
      <c r="L854" s="5">
        <v>45160</v>
      </c>
      <c r="M854" s="5">
        <v>45160</v>
      </c>
      <c r="N854">
        <v>9.7249999999999996</v>
      </c>
      <c r="O854">
        <v>16</v>
      </c>
      <c r="P854">
        <v>17440000</v>
      </c>
      <c r="Q854">
        <v>2</v>
      </c>
      <c r="R854" t="s">
        <v>185</v>
      </c>
      <c r="S854" s="5">
        <v>45161</v>
      </c>
      <c r="T854" s="5">
        <v>45167</v>
      </c>
      <c r="U854">
        <v>6.2839999999999998</v>
      </c>
      <c r="V854">
        <v>6.077</v>
      </c>
      <c r="W854">
        <v>5.9290000000000003</v>
      </c>
      <c r="X854">
        <v>6.096666667</v>
      </c>
      <c r="Y854">
        <f t="shared" si="6"/>
        <v>29.177935392079476</v>
      </c>
      <c r="Z854">
        <v>46.8</v>
      </c>
    </row>
    <row r="855" spans="1:26" x14ac:dyDescent="0.35">
      <c r="A855">
        <v>6</v>
      </c>
      <c r="B855">
        <v>7</v>
      </c>
      <c r="C855">
        <v>5</v>
      </c>
      <c r="D855">
        <v>36</v>
      </c>
      <c r="E855" s="2">
        <v>2</v>
      </c>
      <c r="F855">
        <v>30</v>
      </c>
      <c r="G855">
        <v>1</v>
      </c>
      <c r="H855" t="s">
        <v>50</v>
      </c>
      <c r="I855">
        <v>396</v>
      </c>
      <c r="J855" s="5">
        <v>45141</v>
      </c>
      <c r="K855">
        <v>1</v>
      </c>
      <c r="L855" s="5">
        <v>45160</v>
      </c>
      <c r="M855" s="5">
        <v>45160</v>
      </c>
      <c r="N855">
        <v>9.7249999999999996</v>
      </c>
      <c r="O855">
        <v>16</v>
      </c>
      <c r="P855">
        <v>17440000</v>
      </c>
      <c r="Q855">
        <v>2</v>
      </c>
      <c r="R855" t="s">
        <v>185</v>
      </c>
      <c r="S855" s="5">
        <v>45161</v>
      </c>
      <c r="T855" s="5">
        <v>45167</v>
      </c>
      <c r="U855">
        <v>4.3710000000000004</v>
      </c>
      <c r="V855">
        <v>3.11</v>
      </c>
      <c r="W855">
        <v>4.0659999999999998</v>
      </c>
      <c r="X855">
        <v>3.8490000000000002</v>
      </c>
      <c r="Y855">
        <f t="shared" si="6"/>
        <v>11.629618785000002</v>
      </c>
      <c r="Z855">
        <v>46.8</v>
      </c>
    </row>
    <row r="856" spans="1:26" x14ac:dyDescent="0.35">
      <c r="A856">
        <v>6</v>
      </c>
      <c r="B856">
        <v>7</v>
      </c>
      <c r="C856">
        <v>5</v>
      </c>
      <c r="D856">
        <v>36</v>
      </c>
      <c r="E856" s="2">
        <v>3</v>
      </c>
      <c r="F856">
        <v>30</v>
      </c>
      <c r="G856">
        <v>1</v>
      </c>
      <c r="H856" t="s">
        <v>51</v>
      </c>
      <c r="I856">
        <v>397</v>
      </c>
      <c r="J856" s="5">
        <v>45141</v>
      </c>
      <c r="K856">
        <v>1</v>
      </c>
      <c r="L856" s="5">
        <v>45160</v>
      </c>
      <c r="M856" s="5">
        <v>45160</v>
      </c>
      <c r="N856">
        <v>9.7249999999999996</v>
      </c>
      <c r="O856">
        <v>16</v>
      </c>
      <c r="P856">
        <v>17440000</v>
      </c>
      <c r="Q856">
        <v>2</v>
      </c>
      <c r="R856" t="s">
        <v>185</v>
      </c>
      <c r="S856" s="5">
        <v>45161</v>
      </c>
      <c r="T856" s="5">
        <v>45167</v>
      </c>
      <c r="U856">
        <v>5.774</v>
      </c>
      <c r="V856">
        <v>5.6459999999999999</v>
      </c>
      <c r="W856">
        <v>5.61</v>
      </c>
      <c r="X856">
        <v>5.6766666670000001</v>
      </c>
      <c r="Y856">
        <f t="shared" si="6"/>
        <v>25.296267391859679</v>
      </c>
      <c r="Z856">
        <v>46.8</v>
      </c>
    </row>
    <row r="857" spans="1:26" x14ac:dyDescent="0.35">
      <c r="A857">
        <v>6</v>
      </c>
      <c r="B857">
        <v>7</v>
      </c>
      <c r="C857">
        <v>5</v>
      </c>
      <c r="D857">
        <v>36</v>
      </c>
      <c r="E857" s="2">
        <v>4</v>
      </c>
      <c r="F857">
        <v>27</v>
      </c>
      <c r="G857">
        <v>15</v>
      </c>
      <c r="H857" t="s">
        <v>50</v>
      </c>
      <c r="I857">
        <v>398</v>
      </c>
      <c r="J857" s="5">
        <v>45107</v>
      </c>
      <c r="K857">
        <v>1</v>
      </c>
      <c r="L857" s="5">
        <v>45160</v>
      </c>
      <c r="M857" s="5">
        <v>45160</v>
      </c>
      <c r="N857">
        <v>9.7249999999999996</v>
      </c>
      <c r="O857">
        <v>16</v>
      </c>
      <c r="P857">
        <v>17440000</v>
      </c>
      <c r="Q857">
        <v>2</v>
      </c>
      <c r="R857" t="s">
        <v>185</v>
      </c>
      <c r="S857" s="5">
        <v>45161</v>
      </c>
      <c r="T857" s="5">
        <v>45167</v>
      </c>
      <c r="U857">
        <v>5.351</v>
      </c>
      <c r="V857">
        <v>5.5259999999999998</v>
      </c>
      <c r="W857">
        <v>5.3739999999999997</v>
      </c>
      <c r="X857">
        <v>5.4169999999999998</v>
      </c>
      <c r="Y857">
        <f t="shared" si="6"/>
        <v>23.034952864999998</v>
      </c>
      <c r="Z857">
        <v>46.8</v>
      </c>
    </row>
    <row r="858" spans="1:26" x14ac:dyDescent="0.35">
      <c r="A858">
        <v>6</v>
      </c>
      <c r="B858">
        <v>7</v>
      </c>
      <c r="C858">
        <v>5</v>
      </c>
      <c r="D858">
        <v>36</v>
      </c>
      <c r="E858" s="2">
        <v>5</v>
      </c>
      <c r="F858">
        <v>27</v>
      </c>
      <c r="G858">
        <v>15</v>
      </c>
      <c r="H858" t="s">
        <v>51</v>
      </c>
      <c r="I858">
        <v>399</v>
      </c>
      <c r="J858" s="5">
        <v>45107</v>
      </c>
      <c r="K858">
        <v>1</v>
      </c>
      <c r="L858" s="5">
        <v>45160</v>
      </c>
      <c r="M858" s="5">
        <v>45160</v>
      </c>
      <c r="N858">
        <v>9.7249999999999996</v>
      </c>
      <c r="O858">
        <v>16</v>
      </c>
      <c r="P858">
        <v>17440000</v>
      </c>
      <c r="Q858">
        <v>2</v>
      </c>
      <c r="R858" t="s">
        <v>185</v>
      </c>
      <c r="S858" s="5">
        <v>45161</v>
      </c>
      <c r="T858" s="5">
        <v>45167</v>
      </c>
      <c r="U858">
        <v>7.22</v>
      </c>
      <c r="V858">
        <v>6.9640000000000004</v>
      </c>
      <c r="W858">
        <v>7.33</v>
      </c>
      <c r="X858">
        <v>7.1713333329999998</v>
      </c>
      <c r="Y858">
        <f t="shared" si="6"/>
        <v>40.370997091802558</v>
      </c>
      <c r="Z858">
        <v>46.8</v>
      </c>
    </row>
    <row r="859" spans="1:26" x14ac:dyDescent="0.35">
      <c r="A859">
        <v>6</v>
      </c>
      <c r="B859">
        <v>7</v>
      </c>
      <c r="C859">
        <v>5</v>
      </c>
      <c r="D859">
        <v>36</v>
      </c>
      <c r="E859" s="2">
        <v>6</v>
      </c>
      <c r="F859">
        <v>27</v>
      </c>
      <c r="G859">
        <v>15</v>
      </c>
      <c r="H859" t="s">
        <v>188</v>
      </c>
      <c r="I859">
        <v>400</v>
      </c>
      <c r="J859" s="5">
        <v>45107</v>
      </c>
      <c r="K859">
        <v>1</v>
      </c>
      <c r="L859" s="5">
        <v>45160</v>
      </c>
      <c r="M859" s="5">
        <v>45160</v>
      </c>
      <c r="N859">
        <v>9.7249999999999996</v>
      </c>
      <c r="O859">
        <v>16</v>
      </c>
      <c r="P859">
        <v>17440000</v>
      </c>
      <c r="Q859">
        <v>2</v>
      </c>
      <c r="R859" t="s">
        <v>185</v>
      </c>
      <c r="S859" s="5">
        <v>45161</v>
      </c>
      <c r="T859" s="5">
        <v>45167</v>
      </c>
      <c r="U859">
        <v>4.6559999999999997</v>
      </c>
      <c r="V859">
        <v>4.5860000000000003</v>
      </c>
      <c r="W859">
        <v>4.5609999999999999</v>
      </c>
      <c r="X859">
        <v>4.601</v>
      </c>
      <c r="Y859">
        <f t="shared" si="6"/>
        <v>16.617822785000001</v>
      </c>
      <c r="Z859">
        <v>46.8</v>
      </c>
    </row>
    <row r="860" spans="1:26" x14ac:dyDescent="0.35">
      <c r="A860">
        <v>6</v>
      </c>
      <c r="B860">
        <v>7</v>
      </c>
      <c r="C860">
        <v>5</v>
      </c>
      <c r="D860">
        <v>36</v>
      </c>
      <c r="E860" s="2">
        <v>7</v>
      </c>
      <c r="F860">
        <v>30</v>
      </c>
      <c r="G860">
        <v>10</v>
      </c>
      <c r="H860" t="s">
        <v>51</v>
      </c>
      <c r="I860">
        <v>401</v>
      </c>
      <c r="J860" s="5">
        <v>45121</v>
      </c>
      <c r="K860">
        <v>1</v>
      </c>
      <c r="L860" s="5">
        <v>45160</v>
      </c>
      <c r="M860" s="5">
        <v>45160</v>
      </c>
      <c r="N860">
        <v>9.7249999999999996</v>
      </c>
      <c r="O860">
        <v>16</v>
      </c>
      <c r="P860">
        <v>17440000</v>
      </c>
      <c r="Q860">
        <v>2</v>
      </c>
      <c r="R860" t="s">
        <v>185</v>
      </c>
      <c r="S860" s="5">
        <v>45161</v>
      </c>
      <c r="T860" s="5">
        <v>45167</v>
      </c>
      <c r="U860">
        <v>7.327</v>
      </c>
      <c r="V860">
        <v>6.819</v>
      </c>
      <c r="W860">
        <v>7.1840000000000002</v>
      </c>
      <c r="X860">
        <v>7.11</v>
      </c>
      <c r="Y860">
        <f t="shared" si="6"/>
        <v>39.683398500000003</v>
      </c>
      <c r="Z860">
        <v>46.8</v>
      </c>
    </row>
    <row r="861" spans="1:26" x14ac:dyDescent="0.35">
      <c r="A861">
        <v>6</v>
      </c>
      <c r="B861">
        <v>7</v>
      </c>
      <c r="C861">
        <v>5</v>
      </c>
      <c r="D861">
        <v>36</v>
      </c>
      <c r="E861" s="2">
        <v>8</v>
      </c>
      <c r="F861">
        <v>27</v>
      </c>
      <c r="G861">
        <v>15</v>
      </c>
      <c r="H861" t="s">
        <v>52</v>
      </c>
      <c r="I861">
        <v>402</v>
      </c>
      <c r="J861" s="5">
        <v>45107</v>
      </c>
      <c r="K861">
        <v>1</v>
      </c>
      <c r="L861" s="5">
        <v>45160</v>
      </c>
      <c r="M861" s="5">
        <v>45160</v>
      </c>
      <c r="N861">
        <v>9.7249999999999996</v>
      </c>
      <c r="O861">
        <v>16</v>
      </c>
      <c r="P861">
        <v>17440000</v>
      </c>
      <c r="Q861">
        <v>2</v>
      </c>
      <c r="R861" t="s">
        <v>185</v>
      </c>
      <c r="S861" s="5">
        <v>45161</v>
      </c>
      <c r="T861" s="5">
        <v>45167</v>
      </c>
      <c r="U861">
        <v>5.2460000000000004</v>
      </c>
      <c r="V861">
        <v>3.5049999999999999</v>
      </c>
      <c r="W861">
        <v>4.242</v>
      </c>
      <c r="X861">
        <v>4.3310000000000004</v>
      </c>
      <c r="Y861">
        <f t="shared" si="6"/>
        <v>14.724685385000003</v>
      </c>
      <c r="Z861">
        <v>46.8</v>
      </c>
    </row>
    <row r="862" spans="1:26" x14ac:dyDescent="0.35">
      <c r="A862">
        <v>6</v>
      </c>
      <c r="B862">
        <v>7</v>
      </c>
      <c r="C862">
        <v>5</v>
      </c>
      <c r="D862">
        <v>36</v>
      </c>
      <c r="E862" s="2">
        <v>9</v>
      </c>
      <c r="F862">
        <v>30</v>
      </c>
      <c r="G862">
        <v>5</v>
      </c>
      <c r="H862" t="s">
        <v>51</v>
      </c>
      <c r="I862">
        <v>403</v>
      </c>
      <c r="J862" s="5">
        <v>45107</v>
      </c>
      <c r="K862">
        <v>1</v>
      </c>
      <c r="L862" s="5">
        <v>45160</v>
      </c>
      <c r="M862" s="5">
        <v>45160</v>
      </c>
      <c r="N862">
        <v>9.7249999999999996</v>
      </c>
      <c r="O862">
        <v>16</v>
      </c>
      <c r="P862">
        <v>17440000</v>
      </c>
      <c r="Q862">
        <v>2</v>
      </c>
      <c r="R862" t="s">
        <v>185</v>
      </c>
      <c r="S862" s="5">
        <v>45161</v>
      </c>
      <c r="T862" s="5">
        <v>45167</v>
      </c>
      <c r="U862">
        <v>7.2249999999999996</v>
      </c>
      <c r="V862">
        <v>7.1379999999999999</v>
      </c>
      <c r="W862">
        <v>6.7140000000000004</v>
      </c>
      <c r="X862">
        <v>7.0256666670000003</v>
      </c>
      <c r="Y862">
        <f t="shared" si="6"/>
        <v>38.747593810898998</v>
      </c>
      <c r="Z862">
        <v>46.8</v>
      </c>
    </row>
    <row r="863" spans="1:26" x14ac:dyDescent="0.35">
      <c r="A863">
        <v>6</v>
      </c>
      <c r="B863">
        <v>7</v>
      </c>
      <c r="C863">
        <v>5</v>
      </c>
      <c r="D863">
        <v>36</v>
      </c>
      <c r="E863" s="2">
        <v>10</v>
      </c>
      <c r="F863">
        <v>30</v>
      </c>
      <c r="G863">
        <v>5</v>
      </c>
      <c r="H863" t="s">
        <v>188</v>
      </c>
      <c r="I863">
        <v>404</v>
      </c>
      <c r="J863" s="5">
        <v>45107</v>
      </c>
      <c r="K863">
        <v>1</v>
      </c>
      <c r="L863" s="5">
        <v>45160</v>
      </c>
      <c r="M863" s="5">
        <v>45160</v>
      </c>
      <c r="N863">
        <v>9.7249999999999996</v>
      </c>
      <c r="O863">
        <v>16</v>
      </c>
      <c r="P863">
        <v>17440000</v>
      </c>
      <c r="Q863">
        <v>2</v>
      </c>
      <c r="R863" t="s">
        <v>185</v>
      </c>
      <c r="S863" s="5">
        <v>45161</v>
      </c>
      <c r="T863" s="5">
        <v>45167</v>
      </c>
      <c r="U863">
        <v>2.7570000000000001</v>
      </c>
      <c r="V863">
        <v>3.0739999999999998</v>
      </c>
      <c r="W863">
        <v>2.7389999999999999</v>
      </c>
      <c r="X863">
        <v>2.8566666669999998</v>
      </c>
      <c r="Y863">
        <f t="shared" si="6"/>
        <v>6.4060273903838771</v>
      </c>
      <c r="Z863">
        <v>46.8</v>
      </c>
    </row>
    <row r="864" spans="1:26" x14ac:dyDescent="0.35">
      <c r="A864">
        <v>6</v>
      </c>
      <c r="B864">
        <v>7</v>
      </c>
      <c r="C864">
        <v>5</v>
      </c>
      <c r="D864">
        <v>36</v>
      </c>
      <c r="E864" s="2">
        <v>11</v>
      </c>
      <c r="F864">
        <v>30</v>
      </c>
      <c r="G864">
        <v>15</v>
      </c>
      <c r="H864" t="s">
        <v>188</v>
      </c>
      <c r="I864">
        <v>405</v>
      </c>
      <c r="J864" s="5">
        <v>45141</v>
      </c>
      <c r="K864">
        <v>1</v>
      </c>
      <c r="L864" s="5">
        <v>45160</v>
      </c>
      <c r="M864" s="5">
        <v>45160</v>
      </c>
      <c r="N864">
        <v>9.7249999999999996</v>
      </c>
      <c r="O864">
        <v>16</v>
      </c>
      <c r="P864">
        <v>17440000</v>
      </c>
      <c r="Q864">
        <v>2</v>
      </c>
      <c r="R864" t="s">
        <v>185</v>
      </c>
      <c r="S864" s="5">
        <v>45161</v>
      </c>
      <c r="T864" s="5">
        <v>45167</v>
      </c>
      <c r="U864">
        <v>3.5670000000000002</v>
      </c>
      <c r="V864">
        <v>3.5670000000000002</v>
      </c>
      <c r="W864">
        <v>2.8919999999999999</v>
      </c>
      <c r="X864">
        <v>3.3420000000000001</v>
      </c>
      <c r="Y864">
        <f t="shared" si="6"/>
        <v>8.7676367400000004</v>
      </c>
      <c r="Z864">
        <v>46.8</v>
      </c>
    </row>
    <row r="865" spans="1:26" x14ac:dyDescent="0.35">
      <c r="A865">
        <v>6</v>
      </c>
      <c r="B865">
        <v>7</v>
      </c>
      <c r="C865">
        <v>5</v>
      </c>
      <c r="D865">
        <v>36</v>
      </c>
      <c r="E865" s="2">
        <v>12</v>
      </c>
      <c r="F865">
        <v>30</v>
      </c>
      <c r="G865">
        <v>10</v>
      </c>
      <c r="H865" t="s">
        <v>51</v>
      </c>
      <c r="I865">
        <v>406</v>
      </c>
      <c r="J865" s="5">
        <v>45121</v>
      </c>
      <c r="K865">
        <v>1</v>
      </c>
      <c r="L865" s="5">
        <v>45160</v>
      </c>
      <c r="M865" s="5">
        <v>45160</v>
      </c>
      <c r="N865">
        <v>9.7249999999999996</v>
      </c>
      <c r="O865">
        <v>16</v>
      </c>
      <c r="P865">
        <v>17440000</v>
      </c>
      <c r="Q865">
        <v>2</v>
      </c>
      <c r="R865" t="s">
        <v>185</v>
      </c>
      <c r="S865" s="5">
        <v>45161</v>
      </c>
      <c r="T865" s="5">
        <v>45167</v>
      </c>
      <c r="U865">
        <v>6.1239999999999997</v>
      </c>
      <c r="V865">
        <v>5.923</v>
      </c>
      <c r="W865">
        <v>6.125</v>
      </c>
      <c r="X865">
        <v>6.0573333329999999</v>
      </c>
      <c r="Y865">
        <f t="shared" si="6"/>
        <v>28.80266037905222</v>
      </c>
      <c r="Z865">
        <v>46.8</v>
      </c>
    </row>
    <row r="866" spans="1:26" x14ac:dyDescent="0.35">
      <c r="A866">
        <v>6</v>
      </c>
      <c r="B866">
        <v>7</v>
      </c>
      <c r="C866">
        <v>5</v>
      </c>
      <c r="D866">
        <v>36</v>
      </c>
      <c r="E866" s="2">
        <v>13</v>
      </c>
      <c r="F866">
        <v>27</v>
      </c>
      <c r="G866">
        <v>1</v>
      </c>
      <c r="H866" t="s">
        <v>187</v>
      </c>
      <c r="I866">
        <v>407</v>
      </c>
      <c r="J866" t="s">
        <v>184</v>
      </c>
      <c r="K866">
        <v>1</v>
      </c>
      <c r="L866" s="5">
        <v>45160</v>
      </c>
      <c r="M866" s="5">
        <v>45160</v>
      </c>
      <c r="N866">
        <v>9.7249999999999996</v>
      </c>
      <c r="O866">
        <v>16</v>
      </c>
      <c r="P866">
        <v>17440000</v>
      </c>
      <c r="Q866">
        <v>2</v>
      </c>
      <c r="R866" t="s">
        <v>185</v>
      </c>
      <c r="S866" s="5">
        <v>45161</v>
      </c>
      <c r="T866" s="5">
        <v>45167</v>
      </c>
      <c r="U866">
        <v>2.0030000000000001</v>
      </c>
      <c r="V866">
        <v>1.206</v>
      </c>
      <c r="W866">
        <v>1.861</v>
      </c>
      <c r="X866">
        <f>AVERAGE(U866:W866)</f>
        <v>1.6900000000000002</v>
      </c>
      <c r="Y866">
        <f t="shared" si="6"/>
        <v>2.2420385000000005</v>
      </c>
      <c r="Z866">
        <v>46.8</v>
      </c>
    </row>
    <row r="867" spans="1:26" x14ac:dyDescent="0.35">
      <c r="A867">
        <v>6</v>
      </c>
      <c r="B867">
        <v>8</v>
      </c>
      <c r="C867">
        <v>1</v>
      </c>
      <c r="D867">
        <v>37</v>
      </c>
      <c r="E867" s="2">
        <v>1</v>
      </c>
      <c r="F867">
        <v>30</v>
      </c>
      <c r="G867">
        <v>15</v>
      </c>
      <c r="H867" t="s">
        <v>188</v>
      </c>
      <c r="I867">
        <v>408</v>
      </c>
      <c r="J867" s="5">
        <v>45163</v>
      </c>
      <c r="K867">
        <v>1</v>
      </c>
      <c r="L867" s="5">
        <v>45160</v>
      </c>
      <c r="M867" s="5">
        <v>45195</v>
      </c>
      <c r="N867" s="13">
        <v>9.7249999999999996</v>
      </c>
      <c r="O867">
        <v>16</v>
      </c>
      <c r="P867">
        <v>17440000</v>
      </c>
      <c r="Q867">
        <v>1</v>
      </c>
      <c r="R867" t="s">
        <v>186</v>
      </c>
      <c r="S867" s="5">
        <v>45196</v>
      </c>
      <c r="T867" s="5">
        <v>45196</v>
      </c>
      <c r="U867">
        <v>4.4489999999999998</v>
      </c>
      <c r="V867">
        <v>4.1769999999999996</v>
      </c>
      <c r="W867">
        <v>4.0650000000000004</v>
      </c>
      <c r="X867">
        <f t="shared" ref="X867:X873" si="7">AVERAGE(U867:W867)</f>
        <v>4.2303333333333333</v>
      </c>
      <c r="Y867">
        <f t="shared" si="6"/>
        <v>14.048140287222223</v>
      </c>
      <c r="Z867">
        <v>46.8</v>
      </c>
    </row>
    <row r="868" spans="1:26" x14ac:dyDescent="0.35">
      <c r="A868">
        <v>6</v>
      </c>
      <c r="B868">
        <v>8</v>
      </c>
      <c r="C868">
        <v>1</v>
      </c>
      <c r="D868">
        <v>37</v>
      </c>
      <c r="E868" s="2">
        <v>2</v>
      </c>
      <c r="F868">
        <v>30</v>
      </c>
      <c r="G868">
        <v>10</v>
      </c>
      <c r="H868" t="s">
        <v>51</v>
      </c>
      <c r="I868">
        <v>409</v>
      </c>
      <c r="J868" s="5">
        <v>45163</v>
      </c>
      <c r="K868">
        <v>1</v>
      </c>
      <c r="L868" s="5">
        <v>45160</v>
      </c>
      <c r="M868" s="5">
        <v>45195</v>
      </c>
      <c r="N868" s="13">
        <v>9.7249999999999996</v>
      </c>
      <c r="O868">
        <v>16</v>
      </c>
      <c r="P868">
        <v>17440000</v>
      </c>
      <c r="Q868">
        <v>1</v>
      </c>
      <c r="R868" t="s">
        <v>186</v>
      </c>
      <c r="S868" s="5">
        <v>45196</v>
      </c>
      <c r="T868" s="5">
        <v>45196</v>
      </c>
      <c r="U868">
        <v>11.673</v>
      </c>
      <c r="V868">
        <v>11.183</v>
      </c>
      <c r="W868">
        <v>10.715999999999999</v>
      </c>
      <c r="X868">
        <f t="shared" si="7"/>
        <v>11.190666666666667</v>
      </c>
      <c r="Y868">
        <f t="shared" si="6"/>
        <v>98.306351048888899</v>
      </c>
      <c r="Z868">
        <v>46.8</v>
      </c>
    </row>
    <row r="869" spans="1:26" x14ac:dyDescent="0.35">
      <c r="A869">
        <v>6</v>
      </c>
      <c r="B869">
        <v>8</v>
      </c>
      <c r="C869">
        <v>1</v>
      </c>
      <c r="D869">
        <v>37</v>
      </c>
      <c r="E869" s="2">
        <v>3</v>
      </c>
      <c r="F869">
        <v>30</v>
      </c>
      <c r="G869">
        <v>15</v>
      </c>
      <c r="H869" t="s">
        <v>52</v>
      </c>
      <c r="I869">
        <v>410</v>
      </c>
      <c r="J869" s="5">
        <v>45163</v>
      </c>
      <c r="K869">
        <v>1</v>
      </c>
      <c r="L869" s="5">
        <v>45160</v>
      </c>
      <c r="M869" s="5">
        <v>45195</v>
      </c>
      <c r="N869" s="13">
        <v>9.7249999999999996</v>
      </c>
      <c r="O869">
        <v>16</v>
      </c>
      <c r="P869">
        <v>17440000</v>
      </c>
      <c r="Q869">
        <v>1</v>
      </c>
      <c r="R869" t="s">
        <v>186</v>
      </c>
      <c r="S869" s="5">
        <v>45196</v>
      </c>
      <c r="T869" s="5">
        <v>45196</v>
      </c>
      <c r="U869">
        <v>10.116</v>
      </c>
      <c r="V869">
        <v>9.3409999999999993</v>
      </c>
      <c r="W869">
        <v>9.7110000000000003</v>
      </c>
      <c r="X869">
        <f t="shared" si="7"/>
        <v>9.722666666666667</v>
      </c>
      <c r="Y869">
        <f t="shared" si="6"/>
        <v>74.206243982222233</v>
      </c>
      <c r="Z869">
        <v>46.8</v>
      </c>
    </row>
    <row r="870" spans="1:26" x14ac:dyDescent="0.35">
      <c r="A870">
        <v>6</v>
      </c>
      <c r="B870">
        <v>8</v>
      </c>
      <c r="C870">
        <v>1</v>
      </c>
      <c r="D870">
        <v>37</v>
      </c>
      <c r="E870" s="2">
        <v>4</v>
      </c>
      <c r="F870">
        <v>30</v>
      </c>
      <c r="G870">
        <v>10</v>
      </c>
      <c r="H870" t="s">
        <v>52</v>
      </c>
      <c r="I870">
        <v>411</v>
      </c>
      <c r="J870" s="5">
        <v>45163</v>
      </c>
      <c r="K870">
        <v>1</v>
      </c>
      <c r="L870" s="5">
        <v>45160</v>
      </c>
      <c r="M870" s="5">
        <v>45195</v>
      </c>
      <c r="N870" s="13">
        <v>9.7249999999999996</v>
      </c>
      <c r="O870">
        <v>16</v>
      </c>
      <c r="P870">
        <v>17440000</v>
      </c>
      <c r="Q870">
        <v>1</v>
      </c>
      <c r="R870" t="s">
        <v>186</v>
      </c>
      <c r="S870" s="5">
        <v>45196</v>
      </c>
      <c r="T870" s="5">
        <v>45196</v>
      </c>
      <c r="U870">
        <v>9.7899999999999991</v>
      </c>
      <c r="V870">
        <v>9.7219999999999995</v>
      </c>
      <c r="W870">
        <v>9.5950000000000006</v>
      </c>
      <c r="X870">
        <f t="shared" si="7"/>
        <v>9.7023333333333337</v>
      </c>
      <c r="Y870">
        <f t="shared" si="6"/>
        <v>73.896188607222228</v>
      </c>
      <c r="Z870">
        <v>46.8</v>
      </c>
    </row>
    <row r="871" spans="1:26" x14ac:dyDescent="0.35">
      <c r="A871">
        <v>6</v>
      </c>
      <c r="B871">
        <v>8</v>
      </c>
      <c r="C871">
        <v>1</v>
      </c>
      <c r="D871">
        <v>37</v>
      </c>
      <c r="E871" s="2">
        <v>5</v>
      </c>
      <c r="F871">
        <v>30</v>
      </c>
      <c r="G871">
        <v>10</v>
      </c>
      <c r="H871" t="s">
        <v>52</v>
      </c>
      <c r="I871">
        <v>412</v>
      </c>
      <c r="J871" s="5">
        <v>45163</v>
      </c>
      <c r="K871">
        <v>1</v>
      </c>
      <c r="L871" s="5">
        <v>45160</v>
      </c>
      <c r="M871" s="5">
        <v>45195</v>
      </c>
      <c r="N871" s="13">
        <v>9.7249999999999996</v>
      </c>
      <c r="O871">
        <v>16</v>
      </c>
      <c r="P871">
        <v>17440000</v>
      </c>
      <c r="Q871">
        <v>1</v>
      </c>
      <c r="R871" t="s">
        <v>186</v>
      </c>
      <c r="S871" s="5">
        <v>45196</v>
      </c>
      <c r="T871" s="5">
        <v>45196</v>
      </c>
      <c r="U871">
        <v>8.7420000000000009</v>
      </c>
      <c r="V871">
        <v>8.9410000000000007</v>
      </c>
      <c r="W871">
        <v>8.4309999999999992</v>
      </c>
      <c r="X871">
        <f t="shared" si="7"/>
        <v>8.7046666666666663</v>
      </c>
      <c r="Y871">
        <f t="shared" si="6"/>
        <v>59.480409095555551</v>
      </c>
      <c r="Z871">
        <v>46.8</v>
      </c>
    </row>
    <row r="872" spans="1:26" x14ac:dyDescent="0.35">
      <c r="A872">
        <v>6</v>
      </c>
      <c r="B872">
        <v>8</v>
      </c>
      <c r="C872">
        <v>1</v>
      </c>
      <c r="D872">
        <v>37</v>
      </c>
      <c r="E872" s="2">
        <v>6</v>
      </c>
      <c r="F872">
        <v>30</v>
      </c>
      <c r="G872">
        <v>15</v>
      </c>
      <c r="H872" t="s">
        <v>188</v>
      </c>
      <c r="I872">
        <v>413</v>
      </c>
      <c r="J872" s="5">
        <v>45163</v>
      </c>
      <c r="K872">
        <v>1</v>
      </c>
      <c r="L872" s="5">
        <v>45160</v>
      </c>
      <c r="M872" s="5">
        <v>45195</v>
      </c>
      <c r="N872" s="13">
        <v>9.7249999999999996</v>
      </c>
      <c r="O872">
        <v>16</v>
      </c>
      <c r="P872">
        <v>17440000</v>
      </c>
      <c r="Q872">
        <v>1</v>
      </c>
      <c r="R872" t="s">
        <v>186</v>
      </c>
      <c r="S872" s="5">
        <v>45196</v>
      </c>
      <c r="T872" s="5">
        <v>45196</v>
      </c>
      <c r="U872">
        <v>3.4009999999999998</v>
      </c>
      <c r="V872">
        <v>3.69</v>
      </c>
      <c r="W872">
        <v>3.649</v>
      </c>
      <c r="X872">
        <f t="shared" si="7"/>
        <v>3.5799999999999996</v>
      </c>
      <c r="Y872">
        <f t="shared" si="6"/>
        <v>10.060873999999998</v>
      </c>
      <c r="Z872">
        <v>46.8</v>
      </c>
    </row>
    <row r="873" spans="1:26" x14ac:dyDescent="0.35">
      <c r="A873">
        <v>6</v>
      </c>
      <c r="B873">
        <v>8</v>
      </c>
      <c r="C873">
        <v>1</v>
      </c>
      <c r="D873">
        <v>37</v>
      </c>
      <c r="E873" s="2">
        <v>7</v>
      </c>
      <c r="F873">
        <v>27</v>
      </c>
      <c r="G873">
        <v>1</v>
      </c>
      <c r="H873" t="s">
        <v>187</v>
      </c>
      <c r="I873">
        <v>414</v>
      </c>
      <c r="J873" s="5" t="s">
        <v>184</v>
      </c>
      <c r="K873">
        <v>1</v>
      </c>
      <c r="L873" s="5">
        <v>45160</v>
      </c>
      <c r="M873" s="5">
        <v>45195</v>
      </c>
      <c r="N873" s="13">
        <v>9.7249999999999996</v>
      </c>
      <c r="O873">
        <v>16</v>
      </c>
      <c r="P873">
        <v>17440000</v>
      </c>
      <c r="Q873">
        <v>1</v>
      </c>
      <c r="R873" t="s">
        <v>186</v>
      </c>
      <c r="S873" s="5">
        <v>45196</v>
      </c>
      <c r="T873" s="5">
        <v>45196</v>
      </c>
      <c r="U873">
        <v>1.357</v>
      </c>
      <c r="V873">
        <v>1.3740000000000001</v>
      </c>
      <c r="W873">
        <v>1.3069999999999999</v>
      </c>
      <c r="X873">
        <f t="shared" si="7"/>
        <v>1.3460000000000001</v>
      </c>
      <c r="Y873">
        <f t="shared" si="6"/>
        <v>1.4221970600000002</v>
      </c>
      <c r="Z873">
        <v>46.8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643D-C5B5-47BA-8810-4913609F027A}">
  <dimension ref="A1:K89"/>
  <sheetViews>
    <sheetView workbookViewId="0">
      <selection activeCell="F10" sqref="F10"/>
    </sheetView>
  </sheetViews>
  <sheetFormatPr defaultRowHeight="14.5" x14ac:dyDescent="0.35"/>
  <cols>
    <col min="1" max="1" width="11.81640625" bestFit="1" customWidth="1"/>
    <col min="2" max="2" width="9.7265625" bestFit="1" customWidth="1"/>
    <col min="4" max="4" width="17.36328125" bestFit="1" customWidth="1"/>
    <col min="7" max="7" width="11.81640625" bestFit="1" customWidth="1"/>
    <col min="8" max="8" width="9.7265625" bestFit="1" customWidth="1"/>
    <col min="9" max="9" width="3.90625" bestFit="1" customWidth="1"/>
    <col min="10" max="10" width="12.7265625" bestFit="1" customWidth="1"/>
    <col min="11" max="11" width="11.90625" bestFit="1" customWidth="1"/>
  </cols>
  <sheetData>
    <row r="1" spans="1:11" x14ac:dyDescent="0.35">
      <c r="A1" s="20" t="s">
        <v>165</v>
      </c>
      <c r="B1" s="20" t="s">
        <v>5</v>
      </c>
      <c r="C1" s="20" t="s">
        <v>166</v>
      </c>
      <c r="D1" s="20" t="s">
        <v>236</v>
      </c>
      <c r="G1" s="20" t="s">
        <v>165</v>
      </c>
      <c r="H1" s="20" t="s">
        <v>5</v>
      </c>
      <c r="I1" s="20" t="s">
        <v>166</v>
      </c>
      <c r="J1" s="20" t="s">
        <v>174</v>
      </c>
      <c r="K1" s="20" t="s">
        <v>54</v>
      </c>
    </row>
    <row r="2" spans="1:11" x14ac:dyDescent="0.35">
      <c r="A2" s="21">
        <v>27</v>
      </c>
      <c r="B2" s="21" t="s">
        <v>49</v>
      </c>
      <c r="C2" s="21">
        <v>1</v>
      </c>
      <c r="D2" s="21">
        <v>5</v>
      </c>
      <c r="G2" s="21">
        <v>27</v>
      </c>
      <c r="H2" s="21" t="s">
        <v>49</v>
      </c>
      <c r="I2" s="21">
        <v>1</v>
      </c>
      <c r="J2" s="21">
        <v>1</v>
      </c>
      <c r="K2" s="21">
        <v>5</v>
      </c>
    </row>
    <row r="3" spans="1:11" x14ac:dyDescent="0.35">
      <c r="A3" s="21">
        <v>27</v>
      </c>
      <c r="B3" s="21" t="s">
        <v>49</v>
      </c>
      <c r="C3" s="21">
        <v>5</v>
      </c>
      <c r="D3" s="21">
        <v>5</v>
      </c>
      <c r="G3" s="21">
        <v>27</v>
      </c>
      <c r="H3" s="21" t="s">
        <v>49</v>
      </c>
      <c r="I3" s="21">
        <v>1</v>
      </c>
      <c r="J3" s="21">
        <v>2</v>
      </c>
      <c r="K3" s="21">
        <v>3</v>
      </c>
    </row>
    <row r="4" spans="1:11" x14ac:dyDescent="0.35">
      <c r="A4" s="21">
        <v>27</v>
      </c>
      <c r="B4" s="21" t="s">
        <v>49</v>
      </c>
      <c r="C4" s="21">
        <v>10</v>
      </c>
      <c r="D4" s="21">
        <v>5</v>
      </c>
      <c r="G4" s="21">
        <v>27</v>
      </c>
      <c r="H4" s="21" t="s">
        <v>49</v>
      </c>
      <c r="I4" s="21">
        <v>5</v>
      </c>
      <c r="J4" s="21">
        <v>1</v>
      </c>
      <c r="K4" s="21">
        <v>5</v>
      </c>
    </row>
    <row r="5" spans="1:11" x14ac:dyDescent="0.35">
      <c r="A5" s="21">
        <v>27</v>
      </c>
      <c r="B5" s="21" t="s">
        <v>49</v>
      </c>
      <c r="C5" s="21">
        <v>15</v>
      </c>
      <c r="D5" s="21">
        <v>5</v>
      </c>
      <c r="G5" s="21">
        <v>27</v>
      </c>
      <c r="H5" s="21" t="s">
        <v>49</v>
      </c>
      <c r="I5" s="21">
        <v>5</v>
      </c>
      <c r="J5" s="21">
        <v>2</v>
      </c>
      <c r="K5" s="21">
        <v>1</v>
      </c>
    </row>
    <row r="6" spans="1:11" x14ac:dyDescent="0.35">
      <c r="A6" s="21">
        <v>27</v>
      </c>
      <c r="B6" s="21" t="s">
        <v>50</v>
      </c>
      <c r="C6" s="21">
        <v>1</v>
      </c>
      <c r="D6" s="21">
        <v>5</v>
      </c>
      <c r="G6" s="21">
        <v>27</v>
      </c>
      <c r="H6" s="21" t="s">
        <v>49</v>
      </c>
      <c r="I6" s="21">
        <v>10</v>
      </c>
      <c r="J6" s="21">
        <v>1</v>
      </c>
      <c r="K6" s="21">
        <v>5</v>
      </c>
    </row>
    <row r="7" spans="1:11" x14ac:dyDescent="0.35">
      <c r="A7" s="21">
        <v>27</v>
      </c>
      <c r="B7" s="21" t="s">
        <v>50</v>
      </c>
      <c r="C7" s="21">
        <v>5</v>
      </c>
      <c r="D7" s="21">
        <v>5</v>
      </c>
      <c r="G7" s="21">
        <v>27</v>
      </c>
      <c r="H7" s="21" t="s">
        <v>49</v>
      </c>
      <c r="I7" s="21">
        <v>15</v>
      </c>
      <c r="J7" s="21">
        <v>1</v>
      </c>
      <c r="K7" s="21">
        <v>5</v>
      </c>
    </row>
    <row r="8" spans="1:11" x14ac:dyDescent="0.35">
      <c r="A8" s="21">
        <v>27</v>
      </c>
      <c r="B8" s="21" t="s">
        <v>50</v>
      </c>
      <c r="C8" s="21">
        <v>10</v>
      </c>
      <c r="D8" s="21">
        <v>5</v>
      </c>
      <c r="G8" s="21">
        <v>27</v>
      </c>
      <c r="H8" s="21" t="s">
        <v>49</v>
      </c>
      <c r="I8" s="21">
        <v>15</v>
      </c>
      <c r="J8" s="21">
        <v>2</v>
      </c>
      <c r="K8" s="21">
        <v>2</v>
      </c>
    </row>
    <row r="9" spans="1:11" x14ac:dyDescent="0.35">
      <c r="A9" s="21">
        <v>27</v>
      </c>
      <c r="B9" s="21" t="s">
        <v>50</v>
      </c>
      <c r="C9" s="21">
        <v>15</v>
      </c>
      <c r="D9" s="21">
        <v>5</v>
      </c>
      <c r="G9" s="21">
        <v>27</v>
      </c>
      <c r="H9" s="21" t="s">
        <v>50</v>
      </c>
      <c r="I9" s="21">
        <v>1</v>
      </c>
      <c r="J9" s="21">
        <v>1</v>
      </c>
      <c r="K9" s="21">
        <v>5</v>
      </c>
    </row>
    <row r="10" spans="1:11" x14ac:dyDescent="0.35">
      <c r="A10" s="21">
        <v>27</v>
      </c>
      <c r="B10" s="21" t="s">
        <v>51</v>
      </c>
      <c r="C10" s="21">
        <v>1</v>
      </c>
      <c r="D10" s="21">
        <v>5</v>
      </c>
      <c r="G10" s="21">
        <v>27</v>
      </c>
      <c r="H10" s="21" t="s">
        <v>50</v>
      </c>
      <c r="I10" s="21">
        <v>1</v>
      </c>
      <c r="J10" s="21">
        <v>2</v>
      </c>
      <c r="K10" s="21">
        <v>2</v>
      </c>
    </row>
    <row r="11" spans="1:11" x14ac:dyDescent="0.35">
      <c r="A11" s="21">
        <v>27</v>
      </c>
      <c r="B11" s="21" t="s">
        <v>51</v>
      </c>
      <c r="C11" s="21">
        <v>5</v>
      </c>
      <c r="D11" s="21">
        <v>5</v>
      </c>
      <c r="G11" s="21">
        <v>27</v>
      </c>
      <c r="H11" s="21" t="s">
        <v>50</v>
      </c>
      <c r="I11" s="21">
        <v>5</v>
      </c>
      <c r="J11" s="21">
        <v>1</v>
      </c>
      <c r="K11" s="21">
        <v>5</v>
      </c>
    </row>
    <row r="12" spans="1:11" x14ac:dyDescent="0.35">
      <c r="A12" s="21">
        <v>27</v>
      </c>
      <c r="B12" s="21" t="s">
        <v>51</v>
      </c>
      <c r="C12" s="21">
        <v>10</v>
      </c>
      <c r="D12" s="21">
        <v>7</v>
      </c>
      <c r="G12" s="21">
        <v>27</v>
      </c>
      <c r="H12" s="21" t="s">
        <v>50</v>
      </c>
      <c r="I12" s="21">
        <v>10</v>
      </c>
      <c r="J12" s="21">
        <v>1</v>
      </c>
      <c r="K12" s="21">
        <v>5</v>
      </c>
    </row>
    <row r="13" spans="1:11" x14ac:dyDescent="0.35">
      <c r="A13" s="21">
        <v>27</v>
      </c>
      <c r="B13" s="21" t="s">
        <v>51</v>
      </c>
      <c r="C13" s="21">
        <v>15</v>
      </c>
      <c r="D13" s="21">
        <v>5</v>
      </c>
      <c r="G13" s="21">
        <v>27</v>
      </c>
      <c r="H13" s="21" t="s">
        <v>50</v>
      </c>
      <c r="I13" s="21">
        <v>10</v>
      </c>
      <c r="J13" s="21">
        <v>2</v>
      </c>
      <c r="K13" s="21">
        <v>2</v>
      </c>
    </row>
    <row r="14" spans="1:11" x14ac:dyDescent="0.35">
      <c r="A14" s="21">
        <v>27</v>
      </c>
      <c r="B14" s="21" t="s">
        <v>52</v>
      </c>
      <c r="C14" s="21">
        <v>1</v>
      </c>
      <c r="D14" s="21">
        <v>5</v>
      </c>
      <c r="G14" s="21">
        <v>27</v>
      </c>
      <c r="H14" s="21" t="s">
        <v>50</v>
      </c>
      <c r="I14" s="21">
        <v>15</v>
      </c>
      <c r="J14" s="21">
        <v>1</v>
      </c>
      <c r="K14" s="21">
        <v>5</v>
      </c>
    </row>
    <row r="15" spans="1:11" x14ac:dyDescent="0.35">
      <c r="A15" s="21">
        <v>27</v>
      </c>
      <c r="B15" s="21" t="s">
        <v>52</v>
      </c>
      <c r="C15" s="21">
        <v>5</v>
      </c>
      <c r="D15" s="21">
        <v>5</v>
      </c>
      <c r="G15" s="21">
        <v>27</v>
      </c>
      <c r="H15" s="21" t="s">
        <v>50</v>
      </c>
      <c r="I15" s="21">
        <v>15</v>
      </c>
      <c r="J15" s="21">
        <v>2</v>
      </c>
      <c r="K15" s="21">
        <v>4</v>
      </c>
    </row>
    <row r="16" spans="1:11" x14ac:dyDescent="0.35">
      <c r="A16" s="21">
        <v>27</v>
      </c>
      <c r="B16" s="21" t="s">
        <v>52</v>
      </c>
      <c r="C16" s="21">
        <v>10</v>
      </c>
      <c r="D16" s="21">
        <v>5</v>
      </c>
      <c r="G16" s="21">
        <v>27</v>
      </c>
      <c r="H16" s="21" t="s">
        <v>51</v>
      </c>
      <c r="I16" s="21">
        <v>1</v>
      </c>
      <c r="J16" s="21">
        <v>1</v>
      </c>
      <c r="K16" s="21">
        <v>5</v>
      </c>
    </row>
    <row r="17" spans="1:11" x14ac:dyDescent="0.35">
      <c r="A17" s="21">
        <v>27</v>
      </c>
      <c r="B17" s="21" t="s">
        <v>52</v>
      </c>
      <c r="C17" s="21">
        <v>15</v>
      </c>
      <c r="D17" s="21">
        <v>6</v>
      </c>
      <c r="G17" s="21">
        <v>27</v>
      </c>
      <c r="H17" s="21" t="s">
        <v>51</v>
      </c>
      <c r="I17" s="21">
        <v>1</v>
      </c>
      <c r="J17" s="21">
        <v>2</v>
      </c>
      <c r="K17" s="21">
        <v>2</v>
      </c>
    </row>
    <row r="18" spans="1:11" x14ac:dyDescent="0.35">
      <c r="A18" s="21">
        <v>30</v>
      </c>
      <c r="B18" s="21" t="s">
        <v>49</v>
      </c>
      <c r="C18" s="21">
        <v>1</v>
      </c>
      <c r="D18" s="21">
        <v>5</v>
      </c>
      <c r="G18" s="21">
        <v>27</v>
      </c>
      <c r="H18" s="21" t="s">
        <v>51</v>
      </c>
      <c r="I18" s="21">
        <v>5</v>
      </c>
      <c r="J18" s="21">
        <v>1</v>
      </c>
      <c r="K18" s="21">
        <v>5</v>
      </c>
    </row>
    <row r="19" spans="1:11" x14ac:dyDescent="0.35">
      <c r="A19" s="21">
        <v>30</v>
      </c>
      <c r="B19" s="21" t="s">
        <v>49</v>
      </c>
      <c r="C19" s="21">
        <v>5</v>
      </c>
      <c r="D19" s="21">
        <v>5</v>
      </c>
      <c r="G19" s="21">
        <v>27</v>
      </c>
      <c r="H19" s="21" t="s">
        <v>51</v>
      </c>
      <c r="I19" s="21">
        <v>5</v>
      </c>
      <c r="J19" s="21">
        <v>2</v>
      </c>
      <c r="K19" s="21">
        <v>1</v>
      </c>
    </row>
    <row r="20" spans="1:11" x14ac:dyDescent="0.35">
      <c r="A20" s="21">
        <v>30</v>
      </c>
      <c r="B20" s="21" t="s">
        <v>49</v>
      </c>
      <c r="C20" s="21">
        <v>10</v>
      </c>
      <c r="D20" s="21">
        <v>6</v>
      </c>
      <c r="G20" s="21">
        <v>27</v>
      </c>
      <c r="H20" s="21" t="s">
        <v>51</v>
      </c>
      <c r="I20" s="21">
        <v>10</v>
      </c>
      <c r="J20" s="21">
        <v>1</v>
      </c>
      <c r="K20" s="21">
        <v>7</v>
      </c>
    </row>
    <row r="21" spans="1:11" x14ac:dyDescent="0.35">
      <c r="A21" s="21">
        <v>30</v>
      </c>
      <c r="B21" s="21" t="s">
        <v>49</v>
      </c>
      <c r="C21" s="21">
        <v>15</v>
      </c>
      <c r="D21" s="21">
        <v>4</v>
      </c>
      <c r="G21" s="21">
        <v>27</v>
      </c>
      <c r="H21" s="21" t="s">
        <v>51</v>
      </c>
      <c r="I21" s="21">
        <v>10</v>
      </c>
      <c r="J21" s="21">
        <v>2</v>
      </c>
      <c r="K21" s="21">
        <v>3</v>
      </c>
    </row>
    <row r="22" spans="1:11" x14ac:dyDescent="0.35">
      <c r="A22" s="21">
        <v>30</v>
      </c>
      <c r="B22" s="21" t="s">
        <v>50</v>
      </c>
      <c r="C22" s="21">
        <v>1</v>
      </c>
      <c r="D22" s="21">
        <v>5</v>
      </c>
      <c r="G22" s="21">
        <v>27</v>
      </c>
      <c r="H22" s="21" t="s">
        <v>51</v>
      </c>
      <c r="I22" s="21">
        <v>15</v>
      </c>
      <c r="J22" s="21">
        <v>1</v>
      </c>
      <c r="K22" s="21">
        <v>5</v>
      </c>
    </row>
    <row r="23" spans="1:11" x14ac:dyDescent="0.35">
      <c r="A23" s="21">
        <v>30</v>
      </c>
      <c r="B23" s="21" t="s">
        <v>50</v>
      </c>
      <c r="C23" s="21">
        <v>5</v>
      </c>
      <c r="D23" s="21">
        <v>5</v>
      </c>
      <c r="G23" s="21">
        <v>27</v>
      </c>
      <c r="H23" s="21" t="s">
        <v>51</v>
      </c>
      <c r="I23" s="21">
        <v>15</v>
      </c>
      <c r="J23" s="21">
        <v>2</v>
      </c>
      <c r="K23" s="21">
        <v>3</v>
      </c>
    </row>
    <row r="24" spans="1:11" x14ac:dyDescent="0.35">
      <c r="A24" s="21">
        <v>30</v>
      </c>
      <c r="B24" s="21" t="s">
        <v>50</v>
      </c>
      <c r="C24" s="21">
        <v>10</v>
      </c>
      <c r="D24" s="21">
        <v>5</v>
      </c>
      <c r="G24" s="21">
        <v>27</v>
      </c>
      <c r="H24" s="21" t="s">
        <v>52</v>
      </c>
      <c r="I24" s="21">
        <v>1</v>
      </c>
      <c r="J24" s="21">
        <v>1</v>
      </c>
      <c r="K24" s="21">
        <v>5</v>
      </c>
    </row>
    <row r="25" spans="1:11" x14ac:dyDescent="0.35">
      <c r="A25" s="21">
        <v>30</v>
      </c>
      <c r="B25" s="21" t="s">
        <v>50</v>
      </c>
      <c r="C25" s="21">
        <v>15</v>
      </c>
      <c r="D25" s="21">
        <v>1</v>
      </c>
      <c r="G25" s="21">
        <v>27</v>
      </c>
      <c r="H25" s="21" t="s">
        <v>52</v>
      </c>
      <c r="I25" s="21">
        <v>1</v>
      </c>
      <c r="J25" s="21">
        <v>2</v>
      </c>
      <c r="K25" s="21">
        <v>1</v>
      </c>
    </row>
    <row r="26" spans="1:11" x14ac:dyDescent="0.35">
      <c r="A26" s="21">
        <v>30</v>
      </c>
      <c r="B26" s="21" t="s">
        <v>51</v>
      </c>
      <c r="C26" s="21">
        <v>1</v>
      </c>
      <c r="D26" s="21">
        <v>5</v>
      </c>
      <c r="G26" s="21">
        <v>27</v>
      </c>
      <c r="H26" s="21" t="s">
        <v>52</v>
      </c>
      <c r="I26" s="21">
        <v>5</v>
      </c>
      <c r="J26" s="21">
        <v>1</v>
      </c>
      <c r="K26" s="21">
        <v>5</v>
      </c>
    </row>
    <row r="27" spans="1:11" x14ac:dyDescent="0.35">
      <c r="A27" s="21">
        <v>30</v>
      </c>
      <c r="B27" s="21" t="s">
        <v>51</v>
      </c>
      <c r="C27" s="21">
        <v>5</v>
      </c>
      <c r="D27" s="21">
        <v>5</v>
      </c>
      <c r="G27" s="21">
        <v>27</v>
      </c>
      <c r="H27" s="21" t="s">
        <v>52</v>
      </c>
      <c r="I27" s="21">
        <v>5</v>
      </c>
      <c r="J27" s="21">
        <v>2</v>
      </c>
      <c r="K27" s="21">
        <v>2</v>
      </c>
    </row>
    <row r="28" spans="1:11" x14ac:dyDescent="0.35">
      <c r="A28" s="21">
        <v>30</v>
      </c>
      <c r="B28" s="21" t="s">
        <v>51</v>
      </c>
      <c r="C28" s="21">
        <v>10</v>
      </c>
      <c r="D28" s="21">
        <v>6</v>
      </c>
      <c r="G28" s="21">
        <v>27</v>
      </c>
      <c r="H28" s="21" t="s">
        <v>52</v>
      </c>
      <c r="I28" s="21">
        <v>10</v>
      </c>
      <c r="J28" s="21">
        <v>1</v>
      </c>
      <c r="K28" s="21">
        <v>5</v>
      </c>
    </row>
    <row r="29" spans="1:11" x14ac:dyDescent="0.35">
      <c r="A29" s="21">
        <v>30</v>
      </c>
      <c r="B29" s="21" t="s">
        <v>51</v>
      </c>
      <c r="C29" s="21">
        <v>15</v>
      </c>
      <c r="D29" s="21">
        <v>1</v>
      </c>
      <c r="G29" s="21">
        <v>27</v>
      </c>
      <c r="H29" s="21" t="s">
        <v>52</v>
      </c>
      <c r="I29" s="21">
        <v>10</v>
      </c>
      <c r="J29" s="21">
        <v>2</v>
      </c>
      <c r="K29" s="21">
        <v>1</v>
      </c>
    </row>
    <row r="30" spans="1:11" x14ac:dyDescent="0.35">
      <c r="A30" s="21">
        <v>30</v>
      </c>
      <c r="B30" s="21" t="s">
        <v>52</v>
      </c>
      <c r="C30" s="21">
        <v>1</v>
      </c>
      <c r="D30" s="21">
        <v>5</v>
      </c>
      <c r="G30" s="21">
        <v>27</v>
      </c>
      <c r="H30" s="21" t="s">
        <v>52</v>
      </c>
      <c r="I30" s="21">
        <v>15</v>
      </c>
      <c r="J30" s="21">
        <v>1</v>
      </c>
      <c r="K30" s="21">
        <v>6</v>
      </c>
    </row>
    <row r="31" spans="1:11" x14ac:dyDescent="0.35">
      <c r="A31" s="21">
        <v>30</v>
      </c>
      <c r="B31" s="21" t="s">
        <v>52</v>
      </c>
      <c r="C31" s="21">
        <v>5</v>
      </c>
      <c r="D31" s="21">
        <v>5</v>
      </c>
      <c r="G31" s="21">
        <v>27</v>
      </c>
      <c r="H31" s="21" t="s">
        <v>52</v>
      </c>
      <c r="I31" s="21">
        <v>15</v>
      </c>
      <c r="J31" s="21">
        <v>2</v>
      </c>
      <c r="K31" s="21">
        <v>3</v>
      </c>
    </row>
    <row r="32" spans="1:11" x14ac:dyDescent="0.35">
      <c r="A32" s="21">
        <v>30</v>
      </c>
      <c r="B32" s="21" t="s">
        <v>52</v>
      </c>
      <c r="C32" s="21">
        <v>10</v>
      </c>
      <c r="D32" s="21">
        <v>5</v>
      </c>
      <c r="G32" s="21">
        <v>30</v>
      </c>
      <c r="H32" s="21" t="s">
        <v>49</v>
      </c>
      <c r="I32" s="21">
        <v>1</v>
      </c>
      <c r="J32" s="21">
        <v>1</v>
      </c>
      <c r="K32" s="21">
        <v>5</v>
      </c>
    </row>
    <row r="33" spans="1:11" x14ac:dyDescent="0.35">
      <c r="A33" s="21">
        <v>30</v>
      </c>
      <c r="B33" s="21" t="s">
        <v>52</v>
      </c>
      <c r="C33" s="21">
        <v>15</v>
      </c>
      <c r="D33" s="21">
        <v>2</v>
      </c>
      <c r="G33" s="21">
        <v>30</v>
      </c>
      <c r="H33" s="21" t="s">
        <v>49</v>
      </c>
      <c r="I33" s="21">
        <v>1</v>
      </c>
      <c r="J33" s="21">
        <v>2</v>
      </c>
      <c r="K33" s="21">
        <v>2</v>
      </c>
    </row>
    <row r="34" spans="1:11" x14ac:dyDescent="0.35">
      <c r="A34" s="21">
        <v>32</v>
      </c>
      <c r="B34" s="21" t="s">
        <v>49</v>
      </c>
      <c r="C34" s="21">
        <v>1</v>
      </c>
      <c r="D34" s="21">
        <v>5</v>
      </c>
      <c r="G34" s="21">
        <v>30</v>
      </c>
      <c r="H34" s="21" t="s">
        <v>49</v>
      </c>
      <c r="I34" s="21">
        <v>5</v>
      </c>
      <c r="J34" s="21">
        <v>1</v>
      </c>
      <c r="K34" s="21">
        <v>5</v>
      </c>
    </row>
    <row r="35" spans="1:11" x14ac:dyDescent="0.35">
      <c r="A35" s="21">
        <v>32</v>
      </c>
      <c r="B35" s="21" t="s">
        <v>49</v>
      </c>
      <c r="C35" s="21">
        <v>5</v>
      </c>
      <c r="D35" s="21">
        <v>5</v>
      </c>
      <c r="G35" s="21">
        <v>30</v>
      </c>
      <c r="H35" s="21" t="s">
        <v>49</v>
      </c>
      <c r="I35" s="21">
        <v>5</v>
      </c>
      <c r="J35" s="21">
        <v>2</v>
      </c>
      <c r="K35" s="21">
        <v>1</v>
      </c>
    </row>
    <row r="36" spans="1:11" x14ac:dyDescent="0.35">
      <c r="A36" s="21">
        <v>32</v>
      </c>
      <c r="B36" s="21" t="s">
        <v>49</v>
      </c>
      <c r="C36" s="21">
        <v>10</v>
      </c>
      <c r="D36" s="21">
        <v>6</v>
      </c>
      <c r="G36" s="21">
        <v>30</v>
      </c>
      <c r="H36" s="21" t="s">
        <v>49</v>
      </c>
      <c r="I36" s="21">
        <v>10</v>
      </c>
      <c r="J36" s="21">
        <v>1</v>
      </c>
      <c r="K36" s="21">
        <v>6</v>
      </c>
    </row>
    <row r="37" spans="1:11" x14ac:dyDescent="0.35">
      <c r="A37" s="21">
        <v>32</v>
      </c>
      <c r="B37" s="21" t="s">
        <v>49</v>
      </c>
      <c r="C37" s="21">
        <v>15</v>
      </c>
      <c r="D37" s="21">
        <v>5</v>
      </c>
      <c r="G37" s="21">
        <v>30</v>
      </c>
      <c r="H37" s="21" t="s">
        <v>49</v>
      </c>
      <c r="I37" s="21">
        <v>10</v>
      </c>
      <c r="J37" s="21">
        <v>2</v>
      </c>
      <c r="K37" s="21">
        <v>2</v>
      </c>
    </row>
    <row r="38" spans="1:11" x14ac:dyDescent="0.35">
      <c r="A38" s="21">
        <v>32</v>
      </c>
      <c r="B38" s="21" t="s">
        <v>50</v>
      </c>
      <c r="C38" s="21">
        <v>1</v>
      </c>
      <c r="D38" s="21">
        <v>5</v>
      </c>
      <c r="G38" s="21">
        <v>30</v>
      </c>
      <c r="H38" s="21" t="s">
        <v>49</v>
      </c>
      <c r="I38" s="21">
        <v>15</v>
      </c>
      <c r="J38" s="21">
        <v>1</v>
      </c>
      <c r="K38" s="21">
        <v>4</v>
      </c>
    </row>
    <row r="39" spans="1:11" x14ac:dyDescent="0.35">
      <c r="A39" s="21">
        <v>32</v>
      </c>
      <c r="B39" s="21" t="s">
        <v>50</v>
      </c>
      <c r="C39" s="21">
        <v>5</v>
      </c>
      <c r="D39" s="21">
        <v>5</v>
      </c>
      <c r="G39" s="21">
        <v>30</v>
      </c>
      <c r="H39" s="21" t="s">
        <v>49</v>
      </c>
      <c r="I39" s="21">
        <v>15</v>
      </c>
      <c r="J39" s="21">
        <v>2</v>
      </c>
      <c r="K39" s="21">
        <v>1</v>
      </c>
    </row>
    <row r="40" spans="1:11" x14ac:dyDescent="0.35">
      <c r="A40" s="21">
        <v>32</v>
      </c>
      <c r="B40" s="21" t="s">
        <v>50</v>
      </c>
      <c r="C40" s="21">
        <v>10</v>
      </c>
      <c r="D40" s="21">
        <v>5</v>
      </c>
      <c r="G40" s="21">
        <v>30</v>
      </c>
      <c r="H40" s="21" t="s">
        <v>50</v>
      </c>
      <c r="I40" s="21">
        <v>1</v>
      </c>
      <c r="J40" s="21">
        <v>1</v>
      </c>
      <c r="K40" s="21">
        <v>5</v>
      </c>
    </row>
    <row r="41" spans="1:11" x14ac:dyDescent="0.35">
      <c r="A41" s="21">
        <v>32</v>
      </c>
      <c r="B41" s="21" t="s">
        <v>50</v>
      </c>
      <c r="C41" s="21">
        <v>15</v>
      </c>
      <c r="D41" s="21">
        <v>2</v>
      </c>
      <c r="G41" s="21">
        <v>30</v>
      </c>
      <c r="H41" s="21" t="s">
        <v>50</v>
      </c>
      <c r="I41" s="21">
        <v>1</v>
      </c>
      <c r="J41" s="21">
        <v>2</v>
      </c>
      <c r="K41" s="21">
        <v>2</v>
      </c>
    </row>
    <row r="42" spans="1:11" x14ac:dyDescent="0.35">
      <c r="A42" s="21">
        <v>32</v>
      </c>
      <c r="B42" s="21" t="s">
        <v>51</v>
      </c>
      <c r="C42" s="21">
        <v>1</v>
      </c>
      <c r="D42" s="21">
        <v>5</v>
      </c>
      <c r="G42" s="21">
        <v>30</v>
      </c>
      <c r="H42" s="21" t="s">
        <v>50</v>
      </c>
      <c r="I42" s="21">
        <v>5</v>
      </c>
      <c r="J42" s="21">
        <v>1</v>
      </c>
      <c r="K42" s="21">
        <v>5</v>
      </c>
    </row>
    <row r="43" spans="1:11" x14ac:dyDescent="0.35">
      <c r="A43" s="21">
        <v>32</v>
      </c>
      <c r="B43" s="21" t="s">
        <v>51</v>
      </c>
      <c r="C43" s="21">
        <v>5</v>
      </c>
      <c r="D43" s="21">
        <v>6</v>
      </c>
      <c r="G43" s="21">
        <v>30</v>
      </c>
      <c r="H43" s="21" t="s">
        <v>50</v>
      </c>
      <c r="I43" s="21">
        <v>5</v>
      </c>
      <c r="J43" s="21">
        <v>2</v>
      </c>
      <c r="K43" s="21">
        <v>1</v>
      </c>
    </row>
    <row r="44" spans="1:11" x14ac:dyDescent="0.35">
      <c r="A44" s="21">
        <v>32</v>
      </c>
      <c r="B44" s="21" t="s">
        <v>51</v>
      </c>
      <c r="C44" s="21">
        <v>10</v>
      </c>
      <c r="D44" s="21">
        <v>6</v>
      </c>
      <c r="G44" s="21">
        <v>30</v>
      </c>
      <c r="H44" s="21" t="s">
        <v>50</v>
      </c>
      <c r="I44" s="21">
        <v>10</v>
      </c>
      <c r="J44" s="21">
        <v>1</v>
      </c>
      <c r="K44" s="21">
        <v>5</v>
      </c>
    </row>
    <row r="45" spans="1:11" x14ac:dyDescent="0.35">
      <c r="A45" s="21">
        <v>32</v>
      </c>
      <c r="B45" s="21" t="s">
        <v>51</v>
      </c>
      <c r="C45" s="21">
        <v>15</v>
      </c>
      <c r="D45" s="21">
        <v>1</v>
      </c>
      <c r="G45" s="21">
        <v>30</v>
      </c>
      <c r="H45" s="21" t="s">
        <v>50</v>
      </c>
      <c r="I45" s="21">
        <v>10</v>
      </c>
      <c r="J45" s="21">
        <v>2</v>
      </c>
      <c r="K45" s="21">
        <v>1</v>
      </c>
    </row>
    <row r="46" spans="1:11" x14ac:dyDescent="0.35">
      <c r="A46" s="21">
        <v>32</v>
      </c>
      <c r="B46" s="21" t="s">
        <v>52</v>
      </c>
      <c r="C46" s="21">
        <v>1</v>
      </c>
      <c r="D46" s="21">
        <v>5</v>
      </c>
      <c r="G46" s="21">
        <v>30</v>
      </c>
      <c r="H46" s="21" t="s">
        <v>50</v>
      </c>
      <c r="I46" s="21">
        <v>15</v>
      </c>
      <c r="J46" s="21">
        <v>1</v>
      </c>
      <c r="K46" s="21">
        <v>1</v>
      </c>
    </row>
    <row r="47" spans="1:11" x14ac:dyDescent="0.35">
      <c r="A47" s="21">
        <v>32</v>
      </c>
      <c r="B47" s="21" t="s">
        <v>52</v>
      </c>
      <c r="C47" s="21">
        <v>5</v>
      </c>
      <c r="D47" s="21">
        <v>5</v>
      </c>
      <c r="G47" s="21">
        <v>30</v>
      </c>
      <c r="H47" s="21" t="s">
        <v>50</v>
      </c>
      <c r="I47" s="21">
        <v>15</v>
      </c>
      <c r="J47" s="21">
        <v>2</v>
      </c>
      <c r="K47" s="21">
        <v>1</v>
      </c>
    </row>
    <row r="48" spans="1:11" x14ac:dyDescent="0.35">
      <c r="A48" s="21">
        <v>32</v>
      </c>
      <c r="B48" s="21" t="s">
        <v>52</v>
      </c>
      <c r="C48" s="21">
        <v>10</v>
      </c>
      <c r="D48" s="21">
        <v>5</v>
      </c>
      <c r="G48" s="21">
        <v>30</v>
      </c>
      <c r="H48" s="21" t="s">
        <v>51</v>
      </c>
      <c r="I48" s="21">
        <v>1</v>
      </c>
      <c r="J48" s="21">
        <v>1</v>
      </c>
      <c r="K48" s="21">
        <v>5</v>
      </c>
    </row>
    <row r="49" spans="1:11" x14ac:dyDescent="0.35">
      <c r="A49" s="21">
        <v>32</v>
      </c>
      <c r="B49" s="21" t="s">
        <v>52</v>
      </c>
      <c r="C49" s="21">
        <v>15</v>
      </c>
      <c r="D49" s="21">
        <v>5</v>
      </c>
      <c r="G49" s="21">
        <v>30</v>
      </c>
      <c r="H49" s="21" t="s">
        <v>51</v>
      </c>
      <c r="I49" s="21">
        <v>1</v>
      </c>
      <c r="J49" s="21">
        <v>2</v>
      </c>
      <c r="K49" s="21">
        <v>3</v>
      </c>
    </row>
    <row r="50" spans="1:11" x14ac:dyDescent="0.35">
      <c r="G50" s="21">
        <v>30</v>
      </c>
      <c r="H50" s="21" t="s">
        <v>51</v>
      </c>
      <c r="I50" s="21">
        <v>5</v>
      </c>
      <c r="J50" s="21">
        <v>1</v>
      </c>
      <c r="K50" s="21">
        <v>5</v>
      </c>
    </row>
    <row r="51" spans="1:11" x14ac:dyDescent="0.35">
      <c r="G51" s="21">
        <v>30</v>
      </c>
      <c r="H51" s="21" t="s">
        <v>51</v>
      </c>
      <c r="I51" s="21">
        <v>5</v>
      </c>
      <c r="J51" s="21">
        <v>2</v>
      </c>
      <c r="K51" s="21">
        <v>2</v>
      </c>
    </row>
    <row r="52" spans="1:11" x14ac:dyDescent="0.35">
      <c r="G52" s="21">
        <v>30</v>
      </c>
      <c r="H52" s="21" t="s">
        <v>51</v>
      </c>
      <c r="I52" s="21">
        <v>10</v>
      </c>
      <c r="J52" s="21">
        <v>1</v>
      </c>
      <c r="K52" s="21">
        <v>6</v>
      </c>
    </row>
    <row r="53" spans="1:11" x14ac:dyDescent="0.35">
      <c r="G53" s="21">
        <v>30</v>
      </c>
      <c r="H53" s="21" t="s">
        <v>51</v>
      </c>
      <c r="I53" s="21">
        <v>10</v>
      </c>
      <c r="J53" s="21">
        <v>2</v>
      </c>
      <c r="K53" s="21">
        <v>4</v>
      </c>
    </row>
    <row r="54" spans="1:11" x14ac:dyDescent="0.35">
      <c r="G54" s="21">
        <v>30</v>
      </c>
      <c r="H54" s="21" t="s">
        <v>51</v>
      </c>
      <c r="I54" s="21">
        <v>15</v>
      </c>
      <c r="J54" s="21">
        <v>1</v>
      </c>
      <c r="K54" s="21">
        <v>1</v>
      </c>
    </row>
    <row r="55" spans="1:11" x14ac:dyDescent="0.35">
      <c r="G55" s="21">
        <v>30</v>
      </c>
      <c r="H55" s="21" t="s">
        <v>51</v>
      </c>
      <c r="I55" s="21">
        <v>15</v>
      </c>
      <c r="J55" s="21">
        <v>2</v>
      </c>
      <c r="K55" s="21">
        <v>1</v>
      </c>
    </row>
    <row r="56" spans="1:11" x14ac:dyDescent="0.35">
      <c r="G56" s="21">
        <v>30</v>
      </c>
      <c r="H56" s="21" t="s">
        <v>52</v>
      </c>
      <c r="I56" s="21">
        <v>1</v>
      </c>
      <c r="J56" s="21">
        <v>1</v>
      </c>
      <c r="K56" s="21">
        <v>5</v>
      </c>
    </row>
    <row r="57" spans="1:11" x14ac:dyDescent="0.35">
      <c r="G57" s="21">
        <v>30</v>
      </c>
      <c r="H57" s="21" t="s">
        <v>52</v>
      </c>
      <c r="I57" s="21">
        <v>1</v>
      </c>
      <c r="J57" s="21">
        <v>2</v>
      </c>
      <c r="K57" s="21">
        <v>2</v>
      </c>
    </row>
    <row r="58" spans="1:11" x14ac:dyDescent="0.35">
      <c r="G58" s="21">
        <v>30</v>
      </c>
      <c r="H58" s="21" t="s">
        <v>52</v>
      </c>
      <c r="I58" s="21">
        <v>5</v>
      </c>
      <c r="J58" s="21">
        <v>1</v>
      </c>
      <c r="K58" s="21">
        <v>5</v>
      </c>
    </row>
    <row r="59" spans="1:11" x14ac:dyDescent="0.35">
      <c r="G59" s="21">
        <v>30</v>
      </c>
      <c r="H59" s="21" t="s">
        <v>52</v>
      </c>
      <c r="I59" s="21">
        <v>10</v>
      </c>
      <c r="J59" s="21">
        <v>1</v>
      </c>
      <c r="K59" s="21">
        <v>5</v>
      </c>
    </row>
    <row r="60" spans="1:11" x14ac:dyDescent="0.35">
      <c r="G60" s="21">
        <v>30</v>
      </c>
      <c r="H60" s="21" t="s">
        <v>52</v>
      </c>
      <c r="I60" s="21">
        <v>10</v>
      </c>
      <c r="J60" s="21">
        <v>2</v>
      </c>
      <c r="K60" s="21">
        <v>1</v>
      </c>
    </row>
    <row r="61" spans="1:11" x14ac:dyDescent="0.35">
      <c r="G61" s="21">
        <v>30</v>
      </c>
      <c r="H61" s="21" t="s">
        <v>52</v>
      </c>
      <c r="I61" s="21">
        <v>15</v>
      </c>
      <c r="J61" s="21">
        <v>1</v>
      </c>
      <c r="K61" s="21">
        <v>2</v>
      </c>
    </row>
    <row r="62" spans="1:11" x14ac:dyDescent="0.35">
      <c r="G62" s="21">
        <v>30</v>
      </c>
      <c r="H62" s="21" t="s">
        <v>52</v>
      </c>
      <c r="I62" s="21">
        <v>15</v>
      </c>
      <c r="J62" s="21">
        <v>2</v>
      </c>
      <c r="K62" s="21">
        <v>1</v>
      </c>
    </row>
    <row r="63" spans="1:11" x14ac:dyDescent="0.35">
      <c r="G63" s="21">
        <v>32</v>
      </c>
      <c r="H63" s="21" t="s">
        <v>49</v>
      </c>
      <c r="I63" s="21">
        <v>1</v>
      </c>
      <c r="J63" s="21">
        <v>1</v>
      </c>
      <c r="K63" s="21">
        <v>5</v>
      </c>
    </row>
    <row r="64" spans="1:11" x14ac:dyDescent="0.35">
      <c r="G64" s="21">
        <v>32</v>
      </c>
      <c r="H64" s="21" t="s">
        <v>49</v>
      </c>
      <c r="I64" s="21">
        <v>5</v>
      </c>
      <c r="J64" s="21">
        <v>1</v>
      </c>
      <c r="K64" s="21">
        <v>5</v>
      </c>
    </row>
    <row r="65" spans="7:11" x14ac:dyDescent="0.35">
      <c r="G65" s="21">
        <v>32</v>
      </c>
      <c r="H65" s="21" t="s">
        <v>49</v>
      </c>
      <c r="I65" s="21">
        <v>10</v>
      </c>
      <c r="J65" s="21">
        <v>1</v>
      </c>
      <c r="K65" s="21">
        <v>6</v>
      </c>
    </row>
    <row r="66" spans="7:11" x14ac:dyDescent="0.35">
      <c r="G66" s="21">
        <v>32</v>
      </c>
      <c r="H66" s="21" t="s">
        <v>49</v>
      </c>
      <c r="I66" s="21">
        <v>10</v>
      </c>
      <c r="J66" s="21">
        <v>2</v>
      </c>
      <c r="K66" s="21">
        <v>2</v>
      </c>
    </row>
    <row r="67" spans="7:11" x14ac:dyDescent="0.35">
      <c r="G67" s="21">
        <v>32</v>
      </c>
      <c r="H67" s="21" t="s">
        <v>49</v>
      </c>
      <c r="I67" s="21">
        <v>15</v>
      </c>
      <c r="J67" s="21">
        <v>1</v>
      </c>
      <c r="K67" s="21">
        <v>5</v>
      </c>
    </row>
    <row r="68" spans="7:11" x14ac:dyDescent="0.35">
      <c r="G68" s="21">
        <v>32</v>
      </c>
      <c r="H68" s="21" t="s">
        <v>49</v>
      </c>
      <c r="I68" s="21">
        <v>15</v>
      </c>
      <c r="J68" s="21">
        <v>2</v>
      </c>
      <c r="K68" s="21">
        <v>1</v>
      </c>
    </row>
    <row r="69" spans="7:11" x14ac:dyDescent="0.35">
      <c r="G69" s="21">
        <v>32</v>
      </c>
      <c r="H69" s="21" t="s">
        <v>50</v>
      </c>
      <c r="I69" s="21">
        <v>1</v>
      </c>
      <c r="J69" s="21">
        <v>1</v>
      </c>
      <c r="K69" s="21">
        <v>5</v>
      </c>
    </row>
    <row r="70" spans="7:11" x14ac:dyDescent="0.35">
      <c r="G70" s="21">
        <v>32</v>
      </c>
      <c r="H70" s="21" t="s">
        <v>50</v>
      </c>
      <c r="I70" s="21">
        <v>1</v>
      </c>
      <c r="J70" s="21">
        <v>2</v>
      </c>
      <c r="K70" s="21">
        <v>2</v>
      </c>
    </row>
    <row r="71" spans="7:11" x14ac:dyDescent="0.35">
      <c r="G71" s="21">
        <v>32</v>
      </c>
      <c r="H71" s="21" t="s">
        <v>50</v>
      </c>
      <c r="I71" s="21">
        <v>5</v>
      </c>
      <c r="J71" s="21">
        <v>1</v>
      </c>
      <c r="K71" s="21">
        <v>5</v>
      </c>
    </row>
    <row r="72" spans="7:11" x14ac:dyDescent="0.35">
      <c r="G72" s="21">
        <v>32</v>
      </c>
      <c r="H72" s="21" t="s">
        <v>50</v>
      </c>
      <c r="I72" s="21">
        <v>10</v>
      </c>
      <c r="J72" s="21">
        <v>1</v>
      </c>
      <c r="K72" s="21">
        <v>5</v>
      </c>
    </row>
    <row r="73" spans="7:11" x14ac:dyDescent="0.35">
      <c r="G73" s="21">
        <v>32</v>
      </c>
      <c r="H73" s="21" t="s">
        <v>50</v>
      </c>
      <c r="I73" s="21">
        <v>10</v>
      </c>
      <c r="J73" s="21">
        <v>2</v>
      </c>
      <c r="K73" s="21">
        <v>2</v>
      </c>
    </row>
    <row r="74" spans="7:11" x14ac:dyDescent="0.35">
      <c r="G74" s="21">
        <v>32</v>
      </c>
      <c r="H74" s="21" t="s">
        <v>50</v>
      </c>
      <c r="I74" s="21">
        <v>15</v>
      </c>
      <c r="J74" s="21">
        <v>1</v>
      </c>
      <c r="K74" s="21">
        <v>2</v>
      </c>
    </row>
    <row r="75" spans="7:11" x14ac:dyDescent="0.35">
      <c r="G75" s="21">
        <v>32</v>
      </c>
      <c r="H75" s="21" t="s">
        <v>50</v>
      </c>
      <c r="I75" s="21">
        <v>15</v>
      </c>
      <c r="J75" s="21">
        <v>2</v>
      </c>
      <c r="K75" s="21">
        <v>1</v>
      </c>
    </row>
    <row r="76" spans="7:11" x14ac:dyDescent="0.35">
      <c r="G76" s="21">
        <v>32</v>
      </c>
      <c r="H76" s="21" t="s">
        <v>51</v>
      </c>
      <c r="I76" s="21">
        <v>1</v>
      </c>
      <c r="J76" s="21">
        <v>1</v>
      </c>
      <c r="K76" s="21">
        <v>5</v>
      </c>
    </row>
    <row r="77" spans="7:11" x14ac:dyDescent="0.35">
      <c r="G77" s="21">
        <v>32</v>
      </c>
      <c r="H77" s="21" t="s">
        <v>51</v>
      </c>
      <c r="I77" s="21">
        <v>1</v>
      </c>
      <c r="J77" s="21">
        <v>2</v>
      </c>
      <c r="K77" s="21">
        <v>2</v>
      </c>
    </row>
    <row r="78" spans="7:11" x14ac:dyDescent="0.35">
      <c r="G78" s="21">
        <v>32</v>
      </c>
      <c r="H78" s="21" t="s">
        <v>51</v>
      </c>
      <c r="I78" s="21">
        <v>5</v>
      </c>
      <c r="J78" s="21">
        <v>1</v>
      </c>
      <c r="K78" s="21">
        <v>6</v>
      </c>
    </row>
    <row r="79" spans="7:11" x14ac:dyDescent="0.35">
      <c r="G79" s="21">
        <v>32</v>
      </c>
      <c r="H79" s="21" t="s">
        <v>51</v>
      </c>
      <c r="I79" s="21">
        <v>10</v>
      </c>
      <c r="J79" s="21">
        <v>1</v>
      </c>
      <c r="K79" s="21">
        <v>6</v>
      </c>
    </row>
    <row r="80" spans="7:11" x14ac:dyDescent="0.35">
      <c r="G80" s="21">
        <v>32</v>
      </c>
      <c r="H80" s="21" t="s">
        <v>51</v>
      </c>
      <c r="I80" s="21">
        <v>10</v>
      </c>
      <c r="J80" s="21">
        <v>2</v>
      </c>
      <c r="K80" s="21">
        <v>2</v>
      </c>
    </row>
    <row r="81" spans="7:11" x14ac:dyDescent="0.35">
      <c r="G81" s="21">
        <v>32</v>
      </c>
      <c r="H81" s="21" t="s">
        <v>51</v>
      </c>
      <c r="I81" s="21">
        <v>15</v>
      </c>
      <c r="J81" s="21">
        <v>1</v>
      </c>
      <c r="K81" s="21">
        <v>1</v>
      </c>
    </row>
    <row r="82" spans="7:11" x14ac:dyDescent="0.35">
      <c r="G82" s="21">
        <v>32</v>
      </c>
      <c r="H82" s="21" t="s">
        <v>52</v>
      </c>
      <c r="I82" s="21">
        <v>1</v>
      </c>
      <c r="J82" s="21">
        <v>1</v>
      </c>
      <c r="K82" s="21">
        <v>5</v>
      </c>
    </row>
    <row r="83" spans="7:11" x14ac:dyDescent="0.35">
      <c r="G83" s="21">
        <v>32</v>
      </c>
      <c r="H83" s="21" t="s">
        <v>52</v>
      </c>
      <c r="I83" s="21">
        <v>1</v>
      </c>
      <c r="J83" s="21">
        <v>2</v>
      </c>
      <c r="K83" s="21">
        <v>1</v>
      </c>
    </row>
    <row r="84" spans="7:11" x14ac:dyDescent="0.35">
      <c r="G84" s="21">
        <v>32</v>
      </c>
      <c r="H84" s="21" t="s">
        <v>52</v>
      </c>
      <c r="I84" s="21">
        <v>5</v>
      </c>
      <c r="J84" s="21">
        <v>1</v>
      </c>
      <c r="K84" s="21">
        <v>5</v>
      </c>
    </row>
    <row r="85" spans="7:11" x14ac:dyDescent="0.35">
      <c r="G85" s="21">
        <v>32</v>
      </c>
      <c r="H85" s="21" t="s">
        <v>52</v>
      </c>
      <c r="I85" s="21">
        <v>5</v>
      </c>
      <c r="J85" s="21">
        <v>2</v>
      </c>
      <c r="K85" s="21">
        <v>1</v>
      </c>
    </row>
    <row r="86" spans="7:11" x14ac:dyDescent="0.35">
      <c r="G86" s="21">
        <v>32</v>
      </c>
      <c r="H86" s="21" t="s">
        <v>52</v>
      </c>
      <c r="I86" s="21">
        <v>10</v>
      </c>
      <c r="J86" s="21">
        <v>1</v>
      </c>
      <c r="K86" s="21">
        <v>5</v>
      </c>
    </row>
    <row r="87" spans="7:11" x14ac:dyDescent="0.35">
      <c r="G87" s="21">
        <v>32</v>
      </c>
      <c r="H87" s="21" t="s">
        <v>52</v>
      </c>
      <c r="I87" s="21">
        <v>10</v>
      </c>
      <c r="J87" s="21">
        <v>2</v>
      </c>
      <c r="K87" s="21">
        <v>3</v>
      </c>
    </row>
    <row r="88" spans="7:11" x14ac:dyDescent="0.35">
      <c r="G88" s="21">
        <v>32</v>
      </c>
      <c r="H88" s="21" t="s">
        <v>52</v>
      </c>
      <c r="I88" s="21">
        <v>15</v>
      </c>
      <c r="J88" s="21">
        <v>1</v>
      </c>
      <c r="K88" s="21">
        <v>5</v>
      </c>
    </row>
    <row r="89" spans="7:11" x14ac:dyDescent="0.35">
      <c r="G89" s="21">
        <v>32</v>
      </c>
      <c r="H89" s="21" t="s">
        <v>52</v>
      </c>
      <c r="I89" s="21">
        <v>15</v>
      </c>
      <c r="J89" s="21">
        <v>2</v>
      </c>
      <c r="K89" s="2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11BA-5B34-42CC-9040-534C1C06CCB8}">
  <dimension ref="A1:P50"/>
  <sheetViews>
    <sheetView topLeftCell="B1" workbookViewId="0">
      <selection activeCell="M13" sqref="M13:P13"/>
    </sheetView>
  </sheetViews>
  <sheetFormatPr defaultRowHeight="14.5" x14ac:dyDescent="0.35"/>
  <cols>
    <col min="1" max="1" width="11.81640625" bestFit="1" customWidth="1"/>
    <col min="2" max="2" width="20.453125" bestFit="1" customWidth="1"/>
    <col min="4" max="4" width="12.36328125" bestFit="1" customWidth="1"/>
    <col min="13" max="13" width="24.453125" bestFit="1" customWidth="1"/>
    <col min="14" max="14" width="11.81640625" bestFit="1" customWidth="1"/>
    <col min="15" max="15" width="2.81640625" bestFit="1" customWidth="1"/>
    <col min="16" max="16" width="11.81640625" bestFit="1" customWidth="1"/>
  </cols>
  <sheetData>
    <row r="1" spans="1:16" x14ac:dyDescent="0.35">
      <c r="A1" s="24" t="s">
        <v>215</v>
      </c>
      <c r="B1" s="24"/>
      <c r="C1" s="24"/>
      <c r="D1" s="24"/>
      <c r="E1" s="24"/>
      <c r="F1" s="24"/>
      <c r="G1" s="24"/>
      <c r="H1" s="24"/>
      <c r="I1" s="24"/>
      <c r="J1" s="24"/>
      <c r="M1" s="22" t="s">
        <v>217</v>
      </c>
      <c r="N1" s="22"/>
      <c r="O1" s="22"/>
      <c r="P1" s="22"/>
    </row>
    <row r="2" spans="1:16" x14ac:dyDescent="0.35">
      <c r="A2" s="18" t="s">
        <v>165</v>
      </c>
      <c r="B2" s="17" t="s">
        <v>10</v>
      </c>
      <c r="C2" s="17" t="s">
        <v>166</v>
      </c>
      <c r="D2" s="17" t="s">
        <v>45</v>
      </c>
      <c r="E2" s="17" t="s">
        <v>5</v>
      </c>
      <c r="F2" s="17" t="s">
        <v>46</v>
      </c>
      <c r="G2" s="17" t="s">
        <v>13</v>
      </c>
      <c r="H2" s="17" t="s">
        <v>42</v>
      </c>
      <c r="I2" s="17" t="s">
        <v>47</v>
      </c>
      <c r="J2" s="17" t="s">
        <v>48</v>
      </c>
      <c r="M2" s="14" t="s">
        <v>5</v>
      </c>
      <c r="N2" s="14" t="s">
        <v>53</v>
      </c>
      <c r="O2" s="14" t="s">
        <v>54</v>
      </c>
      <c r="P2" s="14" t="s">
        <v>13</v>
      </c>
    </row>
    <row r="3" spans="1:16" x14ac:dyDescent="0.35">
      <c r="A3" s="19">
        <v>27</v>
      </c>
      <c r="B3" s="19">
        <v>-1.2</v>
      </c>
      <c r="C3" s="19">
        <v>1</v>
      </c>
      <c r="D3" s="19">
        <v>-1.25</v>
      </c>
      <c r="E3" s="19" t="s">
        <v>49</v>
      </c>
      <c r="F3" s="19">
        <v>4.0763410031137459</v>
      </c>
      <c r="G3" s="19">
        <v>0.91847730244014869</v>
      </c>
      <c r="H3" s="19">
        <v>16.771376582940999</v>
      </c>
      <c r="I3" s="19">
        <v>1.675709556005947</v>
      </c>
      <c r="J3" s="19">
        <v>9.9161312974021207</v>
      </c>
      <c r="M3" s="15" t="s">
        <v>49</v>
      </c>
      <c r="N3" s="15">
        <v>8.3882195875429577</v>
      </c>
      <c r="O3" s="15">
        <v>12</v>
      </c>
      <c r="P3" s="15">
        <v>0.7417969596559596</v>
      </c>
    </row>
    <row r="4" spans="1:16" x14ac:dyDescent="0.35">
      <c r="A4" s="19">
        <v>27</v>
      </c>
      <c r="B4" s="19">
        <v>-1.2</v>
      </c>
      <c r="C4" s="19">
        <v>1</v>
      </c>
      <c r="D4" s="19">
        <v>-1.25</v>
      </c>
      <c r="E4" s="19" t="s">
        <v>50</v>
      </c>
      <c r="F4" s="19">
        <v>4.7560590802848104</v>
      </c>
      <c r="G4" s="19">
        <v>1.0863830841231219</v>
      </c>
      <c r="H4" s="19">
        <v>17.596641907517519</v>
      </c>
      <c r="I4" s="19">
        <v>1.947613318798985</v>
      </c>
      <c r="J4" s="19">
        <v>11.61426539694671</v>
      </c>
      <c r="M4" s="15" t="s">
        <v>50</v>
      </c>
      <c r="N4" s="15">
        <v>7.9506498526252143</v>
      </c>
      <c r="O4" s="15">
        <v>12</v>
      </c>
      <c r="P4" s="15">
        <v>0.59333241014996385</v>
      </c>
    </row>
    <row r="5" spans="1:16" x14ac:dyDescent="0.35">
      <c r="A5" s="19">
        <v>27</v>
      </c>
      <c r="B5" s="19">
        <v>-1.2</v>
      </c>
      <c r="C5" s="19">
        <v>5</v>
      </c>
      <c r="D5" s="19">
        <v>-0.47</v>
      </c>
      <c r="E5" s="19" t="s">
        <v>49</v>
      </c>
      <c r="F5" s="19">
        <v>5.5907959010310702</v>
      </c>
      <c r="G5" s="19">
        <v>1.2031290482713859</v>
      </c>
      <c r="H5" s="19">
        <v>13.94151349781723</v>
      </c>
      <c r="I5" s="19">
        <v>2.308165419400916</v>
      </c>
      <c r="J5" s="19">
        <v>13.54192318464704</v>
      </c>
      <c r="M5" s="15" t="s">
        <v>51</v>
      </c>
      <c r="N5" s="15">
        <v>19.239624517650711</v>
      </c>
      <c r="O5" s="15">
        <v>12</v>
      </c>
      <c r="P5" s="15">
        <v>1.8236346204898299</v>
      </c>
    </row>
    <row r="6" spans="1:16" x14ac:dyDescent="0.35">
      <c r="A6" s="19">
        <v>32</v>
      </c>
      <c r="B6" s="19">
        <v>1.19</v>
      </c>
      <c r="C6" s="19">
        <v>10</v>
      </c>
      <c r="D6" s="19">
        <v>0.5</v>
      </c>
      <c r="E6" s="19" t="s">
        <v>50</v>
      </c>
      <c r="F6" s="19">
        <v>6.1470359926317846</v>
      </c>
      <c r="G6" s="19">
        <v>1.34676076993162</v>
      </c>
      <c r="H6" s="19">
        <v>14.87698957246997</v>
      </c>
      <c r="I6" s="19">
        <v>2.5322367219717612</v>
      </c>
      <c r="J6" s="19">
        <v>14.92200597473683</v>
      </c>
      <c r="M6" s="15" t="s">
        <v>52</v>
      </c>
      <c r="N6" s="15">
        <v>18.13961449148804</v>
      </c>
      <c r="O6" s="15">
        <v>12</v>
      </c>
      <c r="P6" s="15">
        <v>1.341599634160396</v>
      </c>
    </row>
    <row r="7" spans="1:16" x14ac:dyDescent="0.35">
      <c r="A7" s="19">
        <v>27</v>
      </c>
      <c r="B7" s="19">
        <v>-1.2</v>
      </c>
      <c r="C7" s="19">
        <v>15</v>
      </c>
      <c r="D7" s="19">
        <v>1.48</v>
      </c>
      <c r="E7" s="19" t="s">
        <v>49</v>
      </c>
      <c r="F7" s="19">
        <v>6.2898984126795128</v>
      </c>
      <c r="G7" s="19">
        <v>1.427750991928969</v>
      </c>
      <c r="H7" s="19">
        <v>17.135065002371469</v>
      </c>
      <c r="I7" s="19">
        <v>2.578408609217445</v>
      </c>
      <c r="J7" s="19">
        <v>15.343891538523719</v>
      </c>
      <c r="M7" s="15"/>
      <c r="N7" s="15"/>
      <c r="O7" s="15"/>
      <c r="P7" s="15"/>
    </row>
    <row r="8" spans="1:16" x14ac:dyDescent="0.35">
      <c r="A8" s="19">
        <v>27</v>
      </c>
      <c r="B8" s="19">
        <v>-1.2</v>
      </c>
      <c r="C8" s="19">
        <v>5</v>
      </c>
      <c r="D8" s="19">
        <v>-0.47</v>
      </c>
      <c r="E8" s="19" t="s">
        <v>50</v>
      </c>
      <c r="F8" s="19">
        <v>6.5230449539934972</v>
      </c>
      <c r="G8" s="19">
        <v>1.4006104029162489</v>
      </c>
      <c r="H8" s="19">
        <v>13.745827919785089</v>
      </c>
      <c r="I8" s="19">
        <v>2.6899950012044682</v>
      </c>
      <c r="J8" s="19">
        <v>15.817916186746761</v>
      </c>
      <c r="M8" s="16" t="s">
        <v>55</v>
      </c>
      <c r="N8" s="15">
        <f>AVERAGE(N3:N4)</f>
        <v>8.1694347200840856</v>
      </c>
      <c r="O8" s="15"/>
      <c r="P8" s="15"/>
    </row>
    <row r="9" spans="1:16" x14ac:dyDescent="0.35">
      <c r="A9" s="19">
        <v>32</v>
      </c>
      <c r="B9" s="19">
        <v>1.19</v>
      </c>
      <c r="C9" s="19">
        <v>5</v>
      </c>
      <c r="D9" s="19">
        <v>-0.47</v>
      </c>
      <c r="E9" s="19" t="s">
        <v>50</v>
      </c>
      <c r="F9" s="19">
        <v>6.5458138830457253</v>
      </c>
      <c r="G9" s="19">
        <v>1.402226372063718</v>
      </c>
      <c r="H9" s="19">
        <v>13.63258332712215</v>
      </c>
      <c r="I9" s="19">
        <v>2.699973038172518</v>
      </c>
      <c r="J9" s="19">
        <v>15.86966935805985</v>
      </c>
      <c r="M9" s="16" t="s">
        <v>56</v>
      </c>
      <c r="N9" s="15">
        <f>AVERAGE(N5:N6)</f>
        <v>18.689619504569375</v>
      </c>
      <c r="O9" s="15"/>
      <c r="P9" s="15"/>
    </row>
    <row r="10" spans="1:16" x14ac:dyDescent="0.35">
      <c r="A10" s="19">
        <v>27</v>
      </c>
      <c r="B10" s="19">
        <v>-1.2</v>
      </c>
      <c r="C10" s="19">
        <v>10</v>
      </c>
      <c r="D10" s="19">
        <v>0.5</v>
      </c>
      <c r="E10" s="19" t="s">
        <v>49</v>
      </c>
      <c r="F10" s="19">
        <v>6.6840541233986457</v>
      </c>
      <c r="G10" s="19">
        <v>1.4805238672267771</v>
      </c>
      <c r="H10" s="19">
        <v>15.544053401206011</v>
      </c>
      <c r="I10" s="19">
        <v>2.750680737373111</v>
      </c>
      <c r="J10" s="19">
        <v>16.242008357243371</v>
      </c>
      <c r="M10" s="15"/>
      <c r="N10" s="15"/>
      <c r="O10" s="15"/>
      <c r="P10" s="15"/>
    </row>
    <row r="11" spans="1:16" x14ac:dyDescent="0.35">
      <c r="A11" s="19">
        <v>27</v>
      </c>
      <c r="B11" s="19">
        <v>-1.2</v>
      </c>
      <c r="C11" s="19">
        <v>15</v>
      </c>
      <c r="D11" s="19">
        <v>1.48</v>
      </c>
      <c r="E11" s="19" t="s">
        <v>50</v>
      </c>
      <c r="F11" s="19">
        <v>7.3387207882859871</v>
      </c>
      <c r="G11" s="19">
        <v>1.633878880071933</v>
      </c>
      <c r="H11" s="19">
        <v>15.75789422436533</v>
      </c>
      <c r="I11" s="19">
        <v>3.0142849551319379</v>
      </c>
      <c r="J11" s="19">
        <v>17.86719690078656</v>
      </c>
      <c r="M11" s="15" t="s">
        <v>207</v>
      </c>
      <c r="N11" s="15">
        <f>N9/N8</f>
        <v>2.2877494153447384</v>
      </c>
      <c r="O11" s="15"/>
      <c r="P11" s="15"/>
    </row>
    <row r="12" spans="1:16" x14ac:dyDescent="0.35">
      <c r="A12" s="19">
        <v>30</v>
      </c>
      <c r="B12" s="19">
        <v>0.23</v>
      </c>
      <c r="C12" s="19">
        <v>1</v>
      </c>
      <c r="D12" s="19">
        <v>-1.25</v>
      </c>
      <c r="E12" s="19" t="s">
        <v>50</v>
      </c>
      <c r="F12" s="19">
        <v>7.4934222069306662</v>
      </c>
      <c r="G12" s="19">
        <v>1.607939567030525</v>
      </c>
      <c r="H12" s="19">
        <v>13.598508954535919</v>
      </c>
      <c r="I12" s="19">
        <v>3.0844651401100469</v>
      </c>
      <c r="J12" s="19">
        <v>18.20457480330554</v>
      </c>
    </row>
    <row r="13" spans="1:16" x14ac:dyDescent="0.35">
      <c r="A13" s="19">
        <v>32</v>
      </c>
      <c r="B13" s="19">
        <v>1.19</v>
      </c>
      <c r="C13" s="19">
        <v>10</v>
      </c>
      <c r="D13" s="19">
        <v>0.5</v>
      </c>
      <c r="E13" s="19" t="s">
        <v>49</v>
      </c>
      <c r="F13" s="19">
        <v>7.5386754224295887</v>
      </c>
      <c r="G13" s="19">
        <v>1.6178573334338959</v>
      </c>
      <c r="H13" s="19">
        <v>13.77401716949541</v>
      </c>
      <c r="I13" s="19">
        <v>3.111643919437284</v>
      </c>
      <c r="J13" s="19">
        <v>18.264180798367661</v>
      </c>
      <c r="M13" s="22" t="s">
        <v>218</v>
      </c>
      <c r="N13" s="22"/>
      <c r="O13" s="22"/>
      <c r="P13" s="22"/>
    </row>
    <row r="14" spans="1:16" x14ac:dyDescent="0.35">
      <c r="A14" s="19">
        <v>32</v>
      </c>
      <c r="B14" s="19">
        <v>1.19</v>
      </c>
      <c r="C14" s="19">
        <v>15</v>
      </c>
      <c r="D14" s="19">
        <v>1.48</v>
      </c>
      <c r="E14" s="19" t="s">
        <v>50</v>
      </c>
      <c r="F14" s="19">
        <v>7.7169121503369276</v>
      </c>
      <c r="G14" s="19">
        <v>1.9971467919020971</v>
      </c>
      <c r="H14" s="19">
        <v>27.868284433287769</v>
      </c>
      <c r="I14" s="19">
        <v>2.999872210727375</v>
      </c>
      <c r="J14" s="19">
        <v>19.85108996412168</v>
      </c>
      <c r="M14" s="14" t="s">
        <v>166</v>
      </c>
      <c r="N14" s="14" t="s">
        <v>53</v>
      </c>
      <c r="O14" s="14" t="s">
        <v>54</v>
      </c>
      <c r="P14" s="14" t="s">
        <v>13</v>
      </c>
    </row>
    <row r="15" spans="1:16" x14ac:dyDescent="0.35">
      <c r="A15" s="19">
        <v>27</v>
      </c>
      <c r="B15" s="19">
        <v>-1.2</v>
      </c>
      <c r="C15" s="19">
        <v>10</v>
      </c>
      <c r="D15" s="19">
        <v>0.5</v>
      </c>
      <c r="E15" s="19" t="s">
        <v>50</v>
      </c>
      <c r="F15" s="19">
        <v>7.7986008242250549</v>
      </c>
      <c r="G15" s="19">
        <v>1.7010450130922821</v>
      </c>
      <c r="H15" s="19">
        <v>14.54591681611503</v>
      </c>
      <c r="I15" s="19">
        <v>3.210341110906767</v>
      </c>
      <c r="J15" s="19">
        <v>18.944458770745861</v>
      </c>
      <c r="M15" s="15" t="s">
        <v>208</v>
      </c>
      <c r="N15" s="15">
        <v>11.431302042762059</v>
      </c>
      <c r="O15" s="15">
        <v>12</v>
      </c>
      <c r="P15" s="15">
        <v>1.4055608930798771</v>
      </c>
    </row>
    <row r="16" spans="1:16" x14ac:dyDescent="0.35">
      <c r="A16" s="19">
        <v>30</v>
      </c>
      <c r="B16" s="19">
        <v>0.23</v>
      </c>
      <c r="C16" s="19">
        <v>1</v>
      </c>
      <c r="D16" s="19">
        <v>-1.25</v>
      </c>
      <c r="E16" s="19" t="s">
        <v>49</v>
      </c>
      <c r="F16" s="19">
        <v>7.9580498384970051</v>
      </c>
      <c r="G16" s="19">
        <v>1.6897637833403421</v>
      </c>
      <c r="H16" s="19">
        <v>13.16760622298799</v>
      </c>
      <c r="I16" s="19">
        <v>3.2820842107758139</v>
      </c>
      <c r="J16" s="19">
        <v>19.295835562071769</v>
      </c>
      <c r="M16" s="15" t="s">
        <v>209</v>
      </c>
      <c r="N16" s="15">
        <v>13.347904530802399</v>
      </c>
      <c r="O16" s="15">
        <v>12</v>
      </c>
      <c r="P16" s="15">
        <v>1.986404013505322</v>
      </c>
    </row>
    <row r="17" spans="1:16" x14ac:dyDescent="0.35">
      <c r="A17" s="19">
        <v>32</v>
      </c>
      <c r="B17" s="19">
        <v>1.19</v>
      </c>
      <c r="C17" s="19">
        <v>5</v>
      </c>
      <c r="D17" s="19">
        <v>-0.47</v>
      </c>
      <c r="E17" s="19" t="s">
        <v>49</v>
      </c>
      <c r="F17" s="19">
        <v>8.0277334147815758</v>
      </c>
      <c r="G17" s="19">
        <v>1.724285569118202</v>
      </c>
      <c r="H17" s="19">
        <v>13.839084153560711</v>
      </c>
      <c r="I17" s="19">
        <v>3.3144499147113762</v>
      </c>
      <c r="J17" s="19">
        <v>19.44349905326975</v>
      </c>
      <c r="M17" s="15" t="s">
        <v>210</v>
      </c>
      <c r="N17" s="15">
        <v>14.8293744633845</v>
      </c>
      <c r="O17" s="15">
        <v>12</v>
      </c>
      <c r="P17" s="15">
        <v>2.423495572897834</v>
      </c>
    </row>
    <row r="18" spans="1:16" x14ac:dyDescent="0.35">
      <c r="A18" s="19">
        <v>32</v>
      </c>
      <c r="B18" s="19">
        <v>1.19</v>
      </c>
      <c r="C18" s="19">
        <v>1</v>
      </c>
      <c r="D18" s="19">
        <v>-1.25</v>
      </c>
      <c r="E18" s="19" t="s">
        <v>50</v>
      </c>
      <c r="F18" s="19">
        <v>8.4755838294372658</v>
      </c>
      <c r="G18" s="19">
        <v>1.9675018387345651</v>
      </c>
      <c r="H18" s="19">
        <v>18.516273797613199</v>
      </c>
      <c r="I18" s="19">
        <v>3.449803948222363</v>
      </c>
      <c r="J18" s="19">
        <v>20.823073521854582</v>
      </c>
      <c r="M18" s="15" t="s">
        <v>211</v>
      </c>
      <c r="N18" s="15">
        <v>14.10952741235797</v>
      </c>
      <c r="O18" s="15">
        <v>12</v>
      </c>
      <c r="P18" s="15">
        <v>1.9427641341292421</v>
      </c>
    </row>
    <row r="19" spans="1:16" x14ac:dyDescent="0.35">
      <c r="A19" s="19">
        <v>32</v>
      </c>
      <c r="B19" s="19">
        <v>1.19</v>
      </c>
      <c r="C19" s="19">
        <v>15</v>
      </c>
      <c r="D19" s="19">
        <v>1.48</v>
      </c>
      <c r="E19" s="19" t="s">
        <v>49</v>
      </c>
      <c r="F19" s="19">
        <v>9.4639588957223868</v>
      </c>
      <c r="G19" s="19">
        <v>2.340805717081158</v>
      </c>
      <c r="H19" s="19">
        <v>23.501511441521838</v>
      </c>
      <c r="I19" s="19">
        <v>3.762127380736644</v>
      </c>
      <c r="J19" s="19">
        <v>23.807412380169151</v>
      </c>
      <c r="M19" s="22" t="s">
        <v>219</v>
      </c>
      <c r="N19" s="22"/>
      <c r="O19" s="22"/>
      <c r="P19" s="22"/>
    </row>
    <row r="20" spans="1:16" x14ac:dyDescent="0.35">
      <c r="A20" s="19">
        <v>30</v>
      </c>
      <c r="B20" s="19">
        <v>0.23</v>
      </c>
      <c r="C20" s="19">
        <v>15</v>
      </c>
      <c r="D20" s="19">
        <v>1.48</v>
      </c>
      <c r="E20" s="19" t="s">
        <v>50</v>
      </c>
      <c r="F20" s="19">
        <v>9.9284697050904391</v>
      </c>
      <c r="G20" s="19">
        <v>2.6388085957997829</v>
      </c>
      <c r="H20" s="19">
        <v>29.924688613974372</v>
      </c>
      <c r="I20" s="19">
        <v>3.791032550363489</v>
      </c>
      <c r="J20" s="19">
        <v>26.002021711854521</v>
      </c>
      <c r="M20" s="14" t="s">
        <v>165</v>
      </c>
      <c r="N20" s="14" t="s">
        <v>53</v>
      </c>
      <c r="O20" s="14" t="s">
        <v>54</v>
      </c>
      <c r="P20" s="14" t="s">
        <v>13</v>
      </c>
    </row>
    <row r="21" spans="1:16" x14ac:dyDescent="0.35">
      <c r="A21" s="19">
        <v>32</v>
      </c>
      <c r="B21" s="19">
        <v>1.19</v>
      </c>
      <c r="C21" s="19">
        <v>10</v>
      </c>
      <c r="D21" s="19">
        <v>0.5</v>
      </c>
      <c r="E21" s="19" t="s">
        <v>51</v>
      </c>
      <c r="F21" s="19">
        <v>10.28669978305158</v>
      </c>
      <c r="G21" s="19">
        <v>2.2318898076076419</v>
      </c>
      <c r="H21" s="19">
        <v>14.382090423835979</v>
      </c>
      <c r="I21" s="19">
        <v>4.2444336779165592</v>
      </c>
      <c r="J21" s="19">
        <v>24.930579779626768</v>
      </c>
      <c r="M21" s="15" t="s">
        <v>212</v>
      </c>
      <c r="N21" s="15">
        <v>13.208782505040871</v>
      </c>
      <c r="O21" s="15">
        <v>16</v>
      </c>
      <c r="P21" s="15">
        <v>2.0191628634338632</v>
      </c>
    </row>
    <row r="22" spans="1:16" x14ac:dyDescent="0.35">
      <c r="A22" s="19">
        <v>32</v>
      </c>
      <c r="B22" s="19">
        <v>1.19</v>
      </c>
      <c r="C22" s="19">
        <v>1</v>
      </c>
      <c r="D22" s="19">
        <v>-1.25</v>
      </c>
      <c r="E22" s="19" t="s">
        <v>49</v>
      </c>
      <c r="F22" s="19">
        <v>10.39438773130798</v>
      </c>
      <c r="G22" s="19">
        <v>2.431518121012147</v>
      </c>
      <c r="H22" s="19">
        <v>19.150191439401642</v>
      </c>
      <c r="I22" s="19">
        <v>4.2241028606037307</v>
      </c>
      <c r="J22" s="19">
        <v>25.577809034064021</v>
      </c>
      <c r="M22" s="15" t="s">
        <v>213</v>
      </c>
      <c r="N22" s="15">
        <v>16.423643957139689</v>
      </c>
      <c r="O22" s="15">
        <v>16</v>
      </c>
      <c r="P22" s="15">
        <v>1.741882046401072</v>
      </c>
    </row>
    <row r="23" spans="1:16" x14ac:dyDescent="0.35">
      <c r="A23" s="19">
        <v>30</v>
      </c>
      <c r="B23" s="19">
        <v>0.23</v>
      </c>
      <c r="C23" s="19">
        <v>15</v>
      </c>
      <c r="D23" s="19">
        <v>1.48</v>
      </c>
      <c r="E23" s="19" t="s">
        <v>49</v>
      </c>
      <c r="F23" s="19">
        <v>10.54408180284301</v>
      </c>
      <c r="G23" s="19">
        <v>2.7399233929089442</v>
      </c>
      <c r="H23" s="19">
        <v>27.71723338293528</v>
      </c>
      <c r="I23" s="19">
        <v>4.080769963879348</v>
      </c>
      <c r="J23" s="19">
        <v>27.244285281730299</v>
      </c>
      <c r="M23" s="15" t="s">
        <v>214</v>
      </c>
      <c r="N23" s="15">
        <v>10.65615487479964</v>
      </c>
      <c r="O23" s="15">
        <v>16</v>
      </c>
      <c r="P23" s="15">
        <v>0.81192412664096514</v>
      </c>
    </row>
    <row r="24" spans="1:16" x14ac:dyDescent="0.35">
      <c r="A24" s="19">
        <v>30</v>
      </c>
      <c r="B24" s="19">
        <v>0.23</v>
      </c>
      <c r="C24" s="19">
        <v>5</v>
      </c>
      <c r="D24" s="19">
        <v>-0.47</v>
      </c>
      <c r="E24" s="19" t="s">
        <v>50</v>
      </c>
      <c r="F24" s="19">
        <v>10.584555228746719</v>
      </c>
      <c r="G24" s="19">
        <v>2.165908205650152</v>
      </c>
      <c r="H24" s="19">
        <v>11.10014936820102</v>
      </c>
      <c r="I24" s="19">
        <v>4.3155439314167552</v>
      </c>
      <c r="J24" s="19">
        <v>25.960298671692609</v>
      </c>
    </row>
    <row r="25" spans="1:16" x14ac:dyDescent="0.35">
      <c r="A25" s="19">
        <v>32</v>
      </c>
      <c r="B25" s="19">
        <v>1.19</v>
      </c>
      <c r="C25" s="19">
        <v>5</v>
      </c>
      <c r="D25" s="19">
        <v>-0.47</v>
      </c>
      <c r="E25" s="19" t="s">
        <v>51</v>
      </c>
      <c r="F25" s="19">
        <v>10.95403090714519</v>
      </c>
      <c r="G25" s="19">
        <v>2.3033750788158311</v>
      </c>
      <c r="H25" s="19">
        <v>12.728309529714499</v>
      </c>
      <c r="I25" s="19">
        <v>4.5201492733427644</v>
      </c>
      <c r="J25" s="19">
        <v>26.545758969140412</v>
      </c>
    </row>
    <row r="26" spans="1:16" x14ac:dyDescent="0.35">
      <c r="A26" s="19">
        <v>30</v>
      </c>
      <c r="B26" s="19">
        <v>0.23</v>
      </c>
      <c r="C26" s="19">
        <v>5</v>
      </c>
      <c r="D26" s="19">
        <v>-0.47</v>
      </c>
      <c r="E26" s="19" t="s">
        <v>49</v>
      </c>
      <c r="F26" s="19">
        <v>11.24084773320044</v>
      </c>
      <c r="G26" s="19">
        <v>2.263533933769744</v>
      </c>
      <c r="H26" s="19">
        <v>10.551908739863959</v>
      </c>
      <c r="I26" s="19">
        <v>4.5801117637149247</v>
      </c>
      <c r="J26" s="19">
        <v>27.58811668353475</v>
      </c>
    </row>
    <row r="27" spans="1:16" x14ac:dyDescent="0.35">
      <c r="A27" s="19">
        <v>30</v>
      </c>
      <c r="B27" s="19">
        <v>0.23</v>
      </c>
      <c r="C27" s="19">
        <v>10</v>
      </c>
      <c r="D27" s="19">
        <v>0.5</v>
      </c>
      <c r="E27" s="19" t="s">
        <v>50</v>
      </c>
      <c r="F27" s="19">
        <v>12.0995795884937</v>
      </c>
      <c r="G27" s="19">
        <v>2.5561260565954091</v>
      </c>
      <c r="H27" s="19">
        <v>12.42372019748181</v>
      </c>
      <c r="I27" s="19">
        <v>4.9424841469211547</v>
      </c>
      <c r="J27" s="19">
        <v>29.620697177044239</v>
      </c>
    </row>
    <row r="28" spans="1:16" x14ac:dyDescent="0.35">
      <c r="A28" s="19">
        <v>32</v>
      </c>
      <c r="B28" s="19">
        <v>1.19</v>
      </c>
      <c r="C28" s="19">
        <v>10</v>
      </c>
      <c r="D28" s="19">
        <v>0.5</v>
      </c>
      <c r="E28" s="19" t="s">
        <v>52</v>
      </c>
      <c r="F28" s="19">
        <v>12.31104845578715</v>
      </c>
      <c r="G28" s="19">
        <v>2.6187352278006979</v>
      </c>
      <c r="H28" s="19">
        <v>13.281617067551711</v>
      </c>
      <c r="I28" s="19">
        <v>5.0794840672090924</v>
      </c>
      <c r="J28" s="19">
        <v>29.838052856422191</v>
      </c>
    </row>
    <row r="29" spans="1:16" x14ac:dyDescent="0.35">
      <c r="A29" s="19">
        <v>27</v>
      </c>
      <c r="B29" s="19">
        <v>-1.2</v>
      </c>
      <c r="C29" s="19">
        <v>1</v>
      </c>
      <c r="D29" s="19">
        <v>-1.25</v>
      </c>
      <c r="E29" s="19" t="s">
        <v>52</v>
      </c>
      <c r="F29" s="19">
        <v>12.59595410799178</v>
      </c>
      <c r="G29" s="19">
        <v>2.8809153352355961</v>
      </c>
      <c r="H29" s="19">
        <v>17.706203950871409</v>
      </c>
      <c r="I29" s="19">
        <v>5.1574805841111369</v>
      </c>
      <c r="J29" s="19">
        <v>30.762706190192809</v>
      </c>
    </row>
    <row r="30" spans="1:16" x14ac:dyDescent="0.35">
      <c r="A30" s="19">
        <v>30</v>
      </c>
      <c r="B30" s="19">
        <v>0.23</v>
      </c>
      <c r="C30" s="19">
        <v>10</v>
      </c>
      <c r="D30" s="19">
        <v>0.5</v>
      </c>
      <c r="E30" s="19" t="s">
        <v>49</v>
      </c>
      <c r="F30" s="19">
        <v>12.84981077151053</v>
      </c>
      <c r="G30" s="19">
        <v>2.6512625964105179</v>
      </c>
      <c r="H30" s="19">
        <v>11.460354651528361</v>
      </c>
      <c r="I30" s="19">
        <v>5.247719333782916</v>
      </c>
      <c r="J30" s="19">
        <v>31.464647089767279</v>
      </c>
    </row>
    <row r="31" spans="1:16" x14ac:dyDescent="0.35">
      <c r="A31" s="19">
        <v>32</v>
      </c>
      <c r="B31" s="19">
        <v>1.19</v>
      </c>
      <c r="C31" s="19">
        <v>15</v>
      </c>
      <c r="D31" s="19">
        <v>1.48</v>
      </c>
      <c r="E31" s="19" t="s">
        <v>51</v>
      </c>
      <c r="F31" s="19">
        <v>12.91379432914507</v>
      </c>
      <c r="G31" s="19">
        <v>3.4160145626331579</v>
      </c>
      <c r="H31" s="19">
        <v>30.27809569938217</v>
      </c>
      <c r="I31" s="19">
        <v>4.959300707228147</v>
      </c>
      <c r="J31" s="19">
        <v>33.626935291985617</v>
      </c>
    </row>
    <row r="32" spans="1:16" x14ac:dyDescent="0.35">
      <c r="A32" s="19">
        <v>32</v>
      </c>
      <c r="B32" s="19">
        <v>1.19</v>
      </c>
      <c r="C32" s="19">
        <v>5</v>
      </c>
      <c r="D32" s="19">
        <v>-0.47</v>
      </c>
      <c r="E32" s="19" t="s">
        <v>52</v>
      </c>
      <c r="F32" s="19">
        <v>13.10970555456896</v>
      </c>
      <c r="G32" s="19">
        <v>2.7908991022698211</v>
      </c>
      <c r="H32" s="19">
        <v>13.33294292420358</v>
      </c>
      <c r="I32" s="19">
        <v>5.4099061427870083</v>
      </c>
      <c r="J32" s="19">
        <v>31.768458674027411</v>
      </c>
    </row>
    <row r="33" spans="1:10" x14ac:dyDescent="0.35">
      <c r="A33" s="19">
        <v>32</v>
      </c>
      <c r="B33" s="19">
        <v>1.19</v>
      </c>
      <c r="C33" s="19">
        <v>1</v>
      </c>
      <c r="D33" s="19">
        <v>-1.25</v>
      </c>
      <c r="E33" s="19" t="s">
        <v>51</v>
      </c>
      <c r="F33" s="19">
        <v>14.183386341647269</v>
      </c>
      <c r="G33" s="19">
        <v>3.2921148112013068</v>
      </c>
      <c r="H33" s="19">
        <v>18.542190892295491</v>
      </c>
      <c r="I33" s="19">
        <v>5.7749428055152361</v>
      </c>
      <c r="J33" s="19">
        <v>34.834708306427657</v>
      </c>
    </row>
    <row r="34" spans="1:10" x14ac:dyDescent="0.35">
      <c r="A34" s="19">
        <v>32</v>
      </c>
      <c r="B34" s="19">
        <v>1.19</v>
      </c>
      <c r="C34" s="19">
        <v>15</v>
      </c>
      <c r="D34" s="19">
        <v>1.48</v>
      </c>
      <c r="E34" s="19" t="s">
        <v>52</v>
      </c>
      <c r="F34" s="19">
        <v>15.45513634957195</v>
      </c>
      <c r="G34" s="19">
        <v>3.742365304385562</v>
      </c>
      <c r="H34" s="19">
        <v>21.796336807973699</v>
      </c>
      <c r="I34" s="19">
        <v>6.202873661547943</v>
      </c>
      <c r="J34" s="19">
        <v>38.508158092043359</v>
      </c>
    </row>
    <row r="35" spans="1:10" x14ac:dyDescent="0.35">
      <c r="A35" s="19">
        <v>27</v>
      </c>
      <c r="B35" s="19">
        <v>-1.2</v>
      </c>
      <c r="C35" s="19">
        <v>1</v>
      </c>
      <c r="D35" s="19">
        <v>-1.25</v>
      </c>
      <c r="E35" s="19" t="s">
        <v>51</v>
      </c>
      <c r="F35" s="19">
        <v>16.621759514430931</v>
      </c>
      <c r="G35" s="19">
        <v>3.7796501887600131</v>
      </c>
      <c r="H35" s="19">
        <v>17.291793695370799</v>
      </c>
      <c r="I35" s="19">
        <v>6.8137613875931251</v>
      </c>
      <c r="J35" s="19">
        <v>40.547778772917759</v>
      </c>
    </row>
    <row r="36" spans="1:10" x14ac:dyDescent="0.35">
      <c r="A36" s="19">
        <v>30</v>
      </c>
      <c r="B36" s="19">
        <v>0.23</v>
      </c>
      <c r="C36" s="19">
        <v>1</v>
      </c>
      <c r="D36" s="19">
        <v>-1.25</v>
      </c>
      <c r="E36" s="19" t="s">
        <v>52</v>
      </c>
      <c r="F36" s="19">
        <v>16.79014354851012</v>
      </c>
      <c r="G36" s="19">
        <v>3.6043788545981661</v>
      </c>
      <c r="H36" s="19">
        <v>13.636889905178871</v>
      </c>
      <c r="I36" s="19">
        <v>6.9129598746403751</v>
      </c>
      <c r="J36" s="19">
        <v>40.779770965217892</v>
      </c>
    </row>
    <row r="37" spans="1:10" x14ac:dyDescent="0.35">
      <c r="A37" s="19">
        <v>30</v>
      </c>
      <c r="B37" s="19">
        <v>0.23</v>
      </c>
      <c r="C37" s="19">
        <v>1</v>
      </c>
      <c r="D37" s="19">
        <v>-1.25</v>
      </c>
      <c r="E37" s="19" t="s">
        <v>51</v>
      </c>
      <c r="F37" s="19">
        <v>16.855962354809279</v>
      </c>
      <c r="G37" s="19">
        <v>3.6015028150478798</v>
      </c>
      <c r="H37" s="19">
        <v>13.41210955023219</v>
      </c>
      <c r="I37" s="19">
        <v>6.9429049391439923</v>
      </c>
      <c r="J37" s="19">
        <v>40.92285137088134</v>
      </c>
    </row>
    <row r="38" spans="1:10" x14ac:dyDescent="0.35">
      <c r="A38" s="19">
        <v>32</v>
      </c>
      <c r="B38" s="19">
        <v>1.19</v>
      </c>
      <c r="C38" s="19">
        <v>1</v>
      </c>
      <c r="D38" s="19">
        <v>-1.25</v>
      </c>
      <c r="E38" s="19" t="s">
        <v>52</v>
      </c>
      <c r="F38" s="19">
        <v>16.974574956183851</v>
      </c>
      <c r="G38" s="19">
        <v>3.8953482471448808</v>
      </c>
      <c r="H38" s="19">
        <v>17.822804996466981</v>
      </c>
      <c r="I38" s="19">
        <v>6.937271548458475</v>
      </c>
      <c r="J38" s="19">
        <v>41.534512946538818</v>
      </c>
    </row>
    <row r="39" spans="1:10" x14ac:dyDescent="0.35">
      <c r="A39" s="19">
        <v>27</v>
      </c>
      <c r="B39" s="19">
        <v>-1.2</v>
      </c>
      <c r="C39" s="19">
        <v>5</v>
      </c>
      <c r="D39" s="19">
        <v>-0.47</v>
      </c>
      <c r="E39" s="19" t="s">
        <v>52</v>
      </c>
      <c r="F39" s="19">
        <v>17.275642185662079</v>
      </c>
      <c r="G39" s="19">
        <v>3.6659817904024621</v>
      </c>
      <c r="H39" s="19">
        <v>13.19184405224048</v>
      </c>
      <c r="I39" s="19">
        <v>7.1317561476413491</v>
      </c>
      <c r="J39" s="19">
        <v>41.847731014433421</v>
      </c>
    </row>
    <row r="40" spans="1:10" x14ac:dyDescent="0.35">
      <c r="A40" s="19">
        <v>27</v>
      </c>
      <c r="B40" s="19">
        <v>-1.2</v>
      </c>
      <c r="C40" s="19">
        <v>15</v>
      </c>
      <c r="D40" s="19">
        <v>1.48</v>
      </c>
      <c r="E40" s="19" t="s">
        <v>52</v>
      </c>
      <c r="F40" s="19">
        <v>19.435879306839901</v>
      </c>
      <c r="G40" s="19">
        <v>4.3456002816870756</v>
      </c>
      <c r="H40" s="19">
        <v>16.048947575822918</v>
      </c>
      <c r="I40" s="19">
        <v>7.980449084321056</v>
      </c>
      <c r="J40" s="19">
        <v>47.334855524886173</v>
      </c>
    </row>
    <row r="41" spans="1:10" x14ac:dyDescent="0.35">
      <c r="A41" s="19">
        <v>27</v>
      </c>
      <c r="B41" s="19">
        <v>-1.2</v>
      </c>
      <c r="C41" s="19">
        <v>10</v>
      </c>
      <c r="D41" s="19">
        <v>0.5</v>
      </c>
      <c r="E41" s="19" t="s">
        <v>52</v>
      </c>
      <c r="F41" s="19">
        <v>20.65382629405924</v>
      </c>
      <c r="G41" s="19">
        <v>4.450997968441051</v>
      </c>
      <c r="H41" s="19">
        <v>13.950922243772251</v>
      </c>
      <c r="I41" s="19">
        <v>8.5174671419051968</v>
      </c>
      <c r="J41" s="19">
        <v>50.08302743974599</v>
      </c>
    </row>
    <row r="42" spans="1:10" x14ac:dyDescent="0.35">
      <c r="A42" s="19">
        <v>30</v>
      </c>
      <c r="B42" s="19">
        <v>0.23</v>
      </c>
      <c r="C42" s="19">
        <v>15</v>
      </c>
      <c r="D42" s="19">
        <v>1.48</v>
      </c>
      <c r="E42" s="19" t="s">
        <v>52</v>
      </c>
      <c r="F42" s="19">
        <v>22.246235026143481</v>
      </c>
      <c r="G42" s="19">
        <v>5.8613919734961186</v>
      </c>
      <c r="H42" s="19">
        <v>28.966752199156819</v>
      </c>
      <c r="I42" s="19">
        <v>8.5369500124911113</v>
      </c>
      <c r="J42" s="19">
        <v>57.970934832029187</v>
      </c>
    </row>
    <row r="43" spans="1:10" x14ac:dyDescent="0.35">
      <c r="A43" s="19">
        <v>30</v>
      </c>
      <c r="B43" s="19">
        <v>0.23</v>
      </c>
      <c r="C43" s="19">
        <v>15</v>
      </c>
      <c r="D43" s="19">
        <v>1.48</v>
      </c>
      <c r="E43" s="19" t="s">
        <v>51</v>
      </c>
      <c r="F43" s="19">
        <v>22.333442180140761</v>
      </c>
      <c r="G43" s="19">
        <v>5.9090969386970116</v>
      </c>
      <c r="H43" s="19">
        <v>29.626052991297911</v>
      </c>
      <c r="I43" s="19">
        <v>8.555979053072889</v>
      </c>
      <c r="J43" s="19">
        <v>58.296383911149498</v>
      </c>
    </row>
    <row r="44" spans="1:10" x14ac:dyDescent="0.35">
      <c r="A44" s="19">
        <v>27</v>
      </c>
      <c r="B44" s="19">
        <v>-1.2</v>
      </c>
      <c r="C44" s="19">
        <v>5</v>
      </c>
      <c r="D44" s="19">
        <v>-0.47</v>
      </c>
      <c r="E44" s="19" t="s">
        <v>51</v>
      </c>
      <c r="F44" s="19">
        <v>22.797127347839691</v>
      </c>
      <c r="G44" s="19">
        <v>4.7480119899094726</v>
      </c>
      <c r="H44" s="19">
        <v>12.19268659925168</v>
      </c>
      <c r="I44" s="19">
        <v>9.3862408259912247</v>
      </c>
      <c r="J44" s="19">
        <v>55.369239395020188</v>
      </c>
    </row>
    <row r="45" spans="1:10" x14ac:dyDescent="0.35">
      <c r="A45" s="19">
        <v>30</v>
      </c>
      <c r="B45" s="19">
        <v>0.23</v>
      </c>
      <c r="C45" s="19">
        <v>5</v>
      </c>
      <c r="D45" s="19">
        <v>-0.47</v>
      </c>
      <c r="E45" s="19" t="s">
        <v>52</v>
      </c>
      <c r="F45" s="19">
        <v>23.716293674660552</v>
      </c>
      <c r="G45" s="19">
        <v>4.8555507641167912</v>
      </c>
      <c r="H45" s="19">
        <v>11.15697748642522</v>
      </c>
      <c r="I45" s="19">
        <v>9.6793658962968614</v>
      </c>
      <c r="J45" s="19">
        <v>58.109445565843437</v>
      </c>
    </row>
    <row r="46" spans="1:10" x14ac:dyDescent="0.35">
      <c r="A46" s="19">
        <v>30</v>
      </c>
      <c r="B46" s="19">
        <v>0.23</v>
      </c>
      <c r="C46" s="19">
        <v>5</v>
      </c>
      <c r="D46" s="19">
        <v>-0.47</v>
      </c>
      <c r="E46" s="19" t="s">
        <v>51</v>
      </c>
      <c r="F46" s="19">
        <v>23.80926358495325</v>
      </c>
      <c r="G46" s="19">
        <v>4.7259023293315296</v>
      </c>
      <c r="H46" s="19">
        <v>9.938435959791267</v>
      </c>
      <c r="I46" s="19">
        <v>9.641607378413342</v>
      </c>
      <c r="J46" s="19">
        <v>58.795282799730508</v>
      </c>
    </row>
    <row r="47" spans="1:10" x14ac:dyDescent="0.35">
      <c r="A47" s="19">
        <v>27</v>
      </c>
      <c r="B47" s="19">
        <v>-1.2</v>
      </c>
      <c r="C47" s="19">
        <v>15</v>
      </c>
      <c r="D47" s="19">
        <v>1.48</v>
      </c>
      <c r="E47" s="19" t="s">
        <v>51</v>
      </c>
      <c r="F47" s="19">
        <v>25.64780000149619</v>
      </c>
      <c r="G47" s="19">
        <v>5.7239035316964424</v>
      </c>
      <c r="H47" s="19">
        <v>15.86954699701899</v>
      </c>
      <c r="I47" s="19">
        <v>10.526141707277411</v>
      </c>
      <c r="J47" s="19">
        <v>62.492949763535961</v>
      </c>
    </row>
    <row r="48" spans="1:10" x14ac:dyDescent="0.35">
      <c r="A48" s="19">
        <v>30</v>
      </c>
      <c r="B48" s="19">
        <v>0.23</v>
      </c>
      <c r="C48" s="19">
        <v>10</v>
      </c>
      <c r="D48" s="19">
        <v>0.5</v>
      </c>
      <c r="E48" s="19" t="s">
        <v>52</v>
      </c>
      <c r="F48" s="19">
        <v>27.11093443787744</v>
      </c>
      <c r="G48" s="19">
        <v>5.7043863651046127</v>
      </c>
      <c r="H48" s="19">
        <v>12.261062839976439</v>
      </c>
      <c r="I48" s="19">
        <v>11.0771366923603</v>
      </c>
      <c r="J48" s="19">
        <v>66.353136781439844</v>
      </c>
    </row>
    <row r="49" spans="1:10" x14ac:dyDescent="0.35">
      <c r="A49" s="19">
        <v>30</v>
      </c>
      <c r="B49" s="19">
        <v>0.23</v>
      </c>
      <c r="C49" s="19">
        <v>10</v>
      </c>
      <c r="D49" s="19">
        <v>0.5</v>
      </c>
      <c r="E49" s="19" t="s">
        <v>51</v>
      </c>
      <c r="F49" s="19">
        <v>27.217211631827599</v>
      </c>
      <c r="G49" s="19">
        <v>5.5653787223972859</v>
      </c>
      <c r="H49" s="19">
        <v>11.049812657185729</v>
      </c>
      <c r="I49" s="19">
        <v>11.089670258809679</v>
      </c>
      <c r="J49" s="19">
        <v>66.79879488961501</v>
      </c>
    </row>
    <row r="50" spans="1:10" x14ac:dyDescent="0.35">
      <c r="A50" s="19">
        <v>27</v>
      </c>
      <c r="B50" s="19">
        <v>-1.2</v>
      </c>
      <c r="C50" s="19">
        <v>10</v>
      </c>
      <c r="D50" s="19">
        <v>0.5</v>
      </c>
      <c r="E50" s="19" t="s">
        <v>51</v>
      </c>
      <c r="F50" s="19">
        <v>27.255016235321719</v>
      </c>
      <c r="G50" s="19">
        <v>5.7680777605450606</v>
      </c>
      <c r="H50" s="19">
        <v>12.90853256989784</v>
      </c>
      <c r="I50" s="19">
        <v>11.220725733921901</v>
      </c>
      <c r="J50" s="19">
        <v>66.202126992726377</v>
      </c>
    </row>
  </sheetData>
  <mergeCells count="4">
    <mergeCell ref="A1:J1"/>
    <mergeCell ref="M1:P1"/>
    <mergeCell ref="M13:P13"/>
    <mergeCell ref="M19:P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8FE2-88CD-4F28-A169-43E29D821009}">
  <dimension ref="A1:K74"/>
  <sheetViews>
    <sheetView workbookViewId="0">
      <selection sqref="A1:K1"/>
    </sheetView>
  </sheetViews>
  <sheetFormatPr defaultRowHeight="14.5" x14ac:dyDescent="0.35"/>
  <cols>
    <col min="2" max="2" width="11.81640625" bestFit="1" customWidth="1"/>
    <col min="3" max="3" width="20.453125" bestFit="1" customWidth="1"/>
    <col min="4" max="4" width="3.90625" bestFit="1" customWidth="1"/>
    <col min="5" max="5" width="12.36328125" bestFit="1" customWidth="1"/>
  </cols>
  <sheetData>
    <row r="1" spans="1:11" s="3" customFormat="1" x14ac:dyDescent="0.35">
      <c r="A1" s="25" t="s">
        <v>220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35">
      <c r="A2" s="1" t="s">
        <v>57</v>
      </c>
      <c r="B2" s="1" t="s">
        <v>165</v>
      </c>
      <c r="C2" s="1" t="s">
        <v>10</v>
      </c>
      <c r="D2" s="1" t="s">
        <v>166</v>
      </c>
      <c r="E2" s="1" t="s">
        <v>45</v>
      </c>
      <c r="F2" s="1" t="s">
        <v>58</v>
      </c>
      <c r="G2" s="1" t="s">
        <v>13</v>
      </c>
      <c r="H2" s="1" t="s">
        <v>42</v>
      </c>
      <c r="I2" s="1" t="s">
        <v>59</v>
      </c>
      <c r="J2" s="1" t="s">
        <v>60</v>
      </c>
      <c r="K2" s="1" t="s">
        <v>61</v>
      </c>
    </row>
    <row r="3" spans="1:11" x14ac:dyDescent="0.35">
      <c r="A3" t="s">
        <v>62</v>
      </c>
      <c r="B3">
        <v>27</v>
      </c>
      <c r="C3" t="s">
        <v>63</v>
      </c>
      <c r="D3">
        <v>1</v>
      </c>
      <c r="E3" t="s">
        <v>64</v>
      </c>
      <c r="F3">
        <v>0.857083760799212</v>
      </c>
      <c r="G3">
        <v>0.1444916822579157</v>
      </c>
      <c r="H3">
        <v>264.35359380745791</v>
      </c>
      <c r="I3">
        <v>1</v>
      </c>
      <c r="J3">
        <v>-0.91478718108175716</v>
      </c>
      <c r="K3">
        <v>0.79698190830340954</v>
      </c>
    </row>
    <row r="4" spans="1:11" x14ac:dyDescent="0.35">
      <c r="A4" t="s">
        <v>65</v>
      </c>
      <c r="B4">
        <v>27</v>
      </c>
      <c r="C4" t="s">
        <v>63</v>
      </c>
      <c r="D4">
        <v>1</v>
      </c>
      <c r="E4" t="s">
        <v>64</v>
      </c>
      <c r="F4">
        <v>0.24524124534317121</v>
      </c>
      <c r="G4">
        <v>4.0597711253594258E-2</v>
      </c>
      <c r="H4">
        <v>266.71849793719667</v>
      </c>
      <c r="I4">
        <v>1</v>
      </c>
      <c r="J4">
        <v>-8.4903734204049286</v>
      </c>
      <c r="K4">
        <v>3.7692071686024059E-13</v>
      </c>
    </row>
    <row r="5" spans="1:11" x14ac:dyDescent="0.35">
      <c r="A5" t="s">
        <v>66</v>
      </c>
      <c r="B5">
        <v>27</v>
      </c>
      <c r="C5" t="s">
        <v>63</v>
      </c>
      <c r="D5">
        <v>1</v>
      </c>
      <c r="E5" t="s">
        <v>64</v>
      </c>
      <c r="F5">
        <v>0.32362304341260051</v>
      </c>
      <c r="G5">
        <v>5.4233201169760062E-2</v>
      </c>
      <c r="H5">
        <v>261.24060563027291</v>
      </c>
      <c r="I5">
        <v>1</v>
      </c>
      <c r="J5">
        <v>-6.7321070139375756</v>
      </c>
      <c r="K5">
        <v>6.3365568347961698E-10</v>
      </c>
    </row>
    <row r="6" spans="1:11" x14ac:dyDescent="0.35">
      <c r="A6" t="s">
        <v>67</v>
      </c>
      <c r="B6">
        <v>27</v>
      </c>
      <c r="C6" t="s">
        <v>63</v>
      </c>
      <c r="D6">
        <v>1</v>
      </c>
      <c r="E6" t="s">
        <v>64</v>
      </c>
      <c r="F6">
        <v>0.28613451398786149</v>
      </c>
      <c r="G6">
        <v>4.5996549670680148E-2</v>
      </c>
      <c r="H6">
        <v>261.25597361413389</v>
      </c>
      <c r="I6">
        <v>1</v>
      </c>
      <c r="J6">
        <v>-7.7840226829624237</v>
      </c>
      <c r="K6">
        <v>1.1584067038938879E-12</v>
      </c>
    </row>
    <row r="7" spans="1:11" x14ac:dyDescent="0.35">
      <c r="A7" t="s">
        <v>68</v>
      </c>
      <c r="B7">
        <v>27</v>
      </c>
      <c r="C7" t="s">
        <v>63</v>
      </c>
      <c r="D7">
        <v>1</v>
      </c>
      <c r="E7" t="s">
        <v>64</v>
      </c>
      <c r="F7">
        <v>0.37758625027596959</v>
      </c>
      <c r="G7">
        <v>6.2557007858350708E-2</v>
      </c>
      <c r="H7">
        <v>264.70620508519079</v>
      </c>
      <c r="I7">
        <v>1</v>
      </c>
      <c r="J7">
        <v>-5.8786777740409626</v>
      </c>
      <c r="K7">
        <v>7.4298781016501891E-8</v>
      </c>
    </row>
    <row r="8" spans="1:11" x14ac:dyDescent="0.35">
      <c r="A8" t="s">
        <v>69</v>
      </c>
      <c r="B8">
        <v>27</v>
      </c>
      <c r="C8" t="s">
        <v>63</v>
      </c>
      <c r="D8">
        <v>1</v>
      </c>
      <c r="E8" t="s">
        <v>64</v>
      </c>
      <c r="F8">
        <v>1.319610993492339</v>
      </c>
      <c r="G8">
        <v>0.21212076079778991</v>
      </c>
      <c r="H8">
        <v>261.45819600948698</v>
      </c>
      <c r="I8">
        <v>1</v>
      </c>
      <c r="J8">
        <v>1.725323543058503</v>
      </c>
      <c r="K8">
        <v>0.31260301493958259</v>
      </c>
    </row>
    <row r="9" spans="1:11" x14ac:dyDescent="0.35">
      <c r="A9" t="s">
        <v>62</v>
      </c>
      <c r="B9">
        <v>32</v>
      </c>
      <c r="C9" t="s">
        <v>70</v>
      </c>
      <c r="D9">
        <v>1</v>
      </c>
      <c r="E9" t="s">
        <v>64</v>
      </c>
      <c r="F9">
        <v>1.226391944258324</v>
      </c>
      <c r="G9">
        <v>0.20671229242582481</v>
      </c>
      <c r="H9">
        <v>266.27182996891531</v>
      </c>
      <c r="I9">
        <v>1</v>
      </c>
      <c r="J9">
        <v>1.2107540779521979</v>
      </c>
      <c r="K9">
        <v>0.62056157163581993</v>
      </c>
    </row>
    <row r="10" spans="1:11" x14ac:dyDescent="0.35">
      <c r="A10" t="s">
        <v>65</v>
      </c>
      <c r="B10">
        <v>32</v>
      </c>
      <c r="C10" t="s">
        <v>70</v>
      </c>
      <c r="D10">
        <v>1</v>
      </c>
      <c r="E10" t="s">
        <v>64</v>
      </c>
      <c r="F10">
        <v>0.7328565605511641</v>
      </c>
      <c r="G10">
        <v>0.1214891788902667</v>
      </c>
      <c r="H10">
        <v>262.28322694756832</v>
      </c>
      <c r="I10">
        <v>1</v>
      </c>
      <c r="J10">
        <v>-1.8748640318278951</v>
      </c>
      <c r="K10">
        <v>0.2413966401742175</v>
      </c>
    </row>
    <row r="11" spans="1:11" x14ac:dyDescent="0.35">
      <c r="A11" t="s">
        <v>66</v>
      </c>
      <c r="B11">
        <v>32</v>
      </c>
      <c r="C11" t="s">
        <v>70</v>
      </c>
      <c r="D11">
        <v>1</v>
      </c>
      <c r="E11" t="s">
        <v>64</v>
      </c>
      <c r="F11">
        <v>0.61235039805938074</v>
      </c>
      <c r="G11">
        <v>9.9176047145550533E-2</v>
      </c>
      <c r="H11">
        <v>267.40600581270019</v>
      </c>
      <c r="I11">
        <v>1</v>
      </c>
      <c r="J11">
        <v>-3.0282274565159781</v>
      </c>
      <c r="K11">
        <v>1.427891182530305E-2</v>
      </c>
    </row>
    <row r="12" spans="1:11" x14ac:dyDescent="0.35">
      <c r="A12" t="s">
        <v>67</v>
      </c>
      <c r="B12">
        <v>32</v>
      </c>
      <c r="C12" t="s">
        <v>70</v>
      </c>
      <c r="D12">
        <v>1</v>
      </c>
      <c r="E12" t="s">
        <v>64</v>
      </c>
      <c r="F12">
        <v>0.59757124464346389</v>
      </c>
      <c r="G12">
        <v>0.1025972271138907</v>
      </c>
      <c r="H12">
        <v>270.49543270549827</v>
      </c>
      <c r="I12">
        <v>1</v>
      </c>
      <c r="J12">
        <v>-2.998897196781491</v>
      </c>
      <c r="K12">
        <v>1.5595089270280299E-2</v>
      </c>
    </row>
    <row r="13" spans="1:11" x14ac:dyDescent="0.35">
      <c r="A13" t="s">
        <v>68</v>
      </c>
      <c r="B13">
        <v>32</v>
      </c>
      <c r="C13" t="s">
        <v>70</v>
      </c>
      <c r="D13">
        <v>1</v>
      </c>
      <c r="E13" t="s">
        <v>64</v>
      </c>
      <c r="F13">
        <v>0.49931051889753519</v>
      </c>
      <c r="G13">
        <v>8.2348457561202654E-2</v>
      </c>
      <c r="H13">
        <v>263.2269689968744</v>
      </c>
      <c r="I13">
        <v>1</v>
      </c>
      <c r="J13">
        <v>-4.2111861492927796</v>
      </c>
      <c r="K13">
        <v>2.0360964692267561E-4</v>
      </c>
    </row>
    <row r="14" spans="1:11" x14ac:dyDescent="0.35">
      <c r="A14" t="s">
        <v>69</v>
      </c>
      <c r="B14">
        <v>32</v>
      </c>
      <c r="C14" t="s">
        <v>70</v>
      </c>
      <c r="D14">
        <v>1</v>
      </c>
      <c r="E14" t="s">
        <v>64</v>
      </c>
      <c r="F14">
        <v>0.83556650922091291</v>
      </c>
      <c r="G14">
        <v>0.1398057785341433</v>
      </c>
      <c r="H14">
        <v>269.79879678116203</v>
      </c>
      <c r="I14">
        <v>1</v>
      </c>
      <c r="J14">
        <v>-1.0736725110857259</v>
      </c>
      <c r="K14">
        <v>0.70588696919082539</v>
      </c>
    </row>
    <row r="15" spans="1:11" x14ac:dyDescent="0.35">
      <c r="A15" t="s">
        <v>62</v>
      </c>
      <c r="B15">
        <v>30</v>
      </c>
      <c r="C15" t="s">
        <v>71</v>
      </c>
      <c r="D15">
        <v>1</v>
      </c>
      <c r="E15" t="s">
        <v>64</v>
      </c>
      <c r="F15">
        <v>1.0620047314478831</v>
      </c>
      <c r="G15">
        <v>0.1184783875034096</v>
      </c>
      <c r="H15">
        <v>268.75317638768922</v>
      </c>
      <c r="I15">
        <v>1</v>
      </c>
      <c r="J15">
        <v>0.53924165794631662</v>
      </c>
      <c r="K15">
        <v>0.94935122959412022</v>
      </c>
    </row>
    <row r="16" spans="1:11" x14ac:dyDescent="0.35">
      <c r="A16" t="s">
        <v>65</v>
      </c>
      <c r="B16">
        <v>30</v>
      </c>
      <c r="C16" t="s">
        <v>71</v>
      </c>
      <c r="D16">
        <v>1</v>
      </c>
      <c r="E16" t="s">
        <v>64</v>
      </c>
      <c r="F16">
        <v>0.47212076480619602</v>
      </c>
      <c r="G16">
        <v>5.1094011900665467E-2</v>
      </c>
      <c r="H16">
        <v>263.49875941111043</v>
      </c>
      <c r="I16">
        <v>1</v>
      </c>
      <c r="J16">
        <v>-6.9349867900657536</v>
      </c>
      <c r="K16">
        <v>1.8820101033156791E-10</v>
      </c>
    </row>
    <row r="17" spans="1:11" x14ac:dyDescent="0.35">
      <c r="A17" t="s">
        <v>66</v>
      </c>
      <c r="B17">
        <v>30</v>
      </c>
      <c r="C17" t="s">
        <v>71</v>
      </c>
      <c r="D17">
        <v>1</v>
      </c>
      <c r="E17" t="s">
        <v>64</v>
      </c>
      <c r="F17">
        <v>0.47397151879640531</v>
      </c>
      <c r="G17">
        <v>5.1378446668852107E-2</v>
      </c>
      <c r="H17">
        <v>269.27370200613848</v>
      </c>
      <c r="I17">
        <v>1</v>
      </c>
      <c r="J17">
        <v>-6.8875369432322264</v>
      </c>
      <c r="K17">
        <v>2.4010116117523239E-10</v>
      </c>
    </row>
    <row r="18" spans="1:11" x14ac:dyDescent="0.35">
      <c r="A18" t="s">
        <v>67</v>
      </c>
      <c r="B18">
        <v>30</v>
      </c>
      <c r="C18" t="s">
        <v>71</v>
      </c>
      <c r="D18">
        <v>1</v>
      </c>
      <c r="E18" t="s">
        <v>64</v>
      </c>
      <c r="F18">
        <v>0.44455617835386729</v>
      </c>
      <c r="G18">
        <v>4.9422999405410083E-2</v>
      </c>
      <c r="H18">
        <v>268.58433192547938</v>
      </c>
      <c r="I18">
        <v>1</v>
      </c>
      <c r="J18">
        <v>-7.2919955125201348</v>
      </c>
      <c r="K18">
        <v>2.068833993007502E-11</v>
      </c>
    </row>
    <row r="19" spans="1:11" x14ac:dyDescent="0.35">
      <c r="A19" t="s">
        <v>68</v>
      </c>
      <c r="B19">
        <v>30</v>
      </c>
      <c r="C19" t="s">
        <v>71</v>
      </c>
      <c r="D19">
        <v>1</v>
      </c>
      <c r="E19" t="s">
        <v>64</v>
      </c>
      <c r="F19">
        <v>0.44629887679522562</v>
      </c>
      <c r="G19">
        <v>4.9285417288388533E-2</v>
      </c>
      <c r="H19">
        <v>266.92180239374147</v>
      </c>
      <c r="I19">
        <v>1</v>
      </c>
      <c r="J19">
        <v>-7.3055879142580444</v>
      </c>
      <c r="K19">
        <v>1.9277468510381371E-11</v>
      </c>
    </row>
    <row r="20" spans="1:11" x14ac:dyDescent="0.35">
      <c r="A20" t="s">
        <v>69</v>
      </c>
      <c r="B20">
        <v>30</v>
      </c>
      <c r="C20" t="s">
        <v>71</v>
      </c>
      <c r="D20">
        <v>1</v>
      </c>
      <c r="E20" t="s">
        <v>64</v>
      </c>
      <c r="F20">
        <v>1.0039200859783599</v>
      </c>
      <c r="G20">
        <v>0.11000228253356691</v>
      </c>
      <c r="H20">
        <v>271.79385496704538</v>
      </c>
      <c r="I20">
        <v>1</v>
      </c>
      <c r="J20">
        <v>3.5706163586113622E-2</v>
      </c>
      <c r="K20">
        <v>0.99998361221258814</v>
      </c>
    </row>
    <row r="21" spans="1:11" x14ac:dyDescent="0.35">
      <c r="A21" t="s">
        <v>62</v>
      </c>
      <c r="B21">
        <v>27</v>
      </c>
      <c r="C21" t="s">
        <v>63</v>
      </c>
      <c r="D21">
        <v>5</v>
      </c>
      <c r="E21" t="s">
        <v>72</v>
      </c>
      <c r="F21">
        <v>0.857083760799212</v>
      </c>
      <c r="G21">
        <v>0.1444916822579157</v>
      </c>
      <c r="H21">
        <v>264.35359380745791</v>
      </c>
      <c r="I21">
        <v>1</v>
      </c>
      <c r="J21">
        <v>-0.91478718108175716</v>
      </c>
      <c r="K21">
        <v>0.79698190830340954</v>
      </c>
    </row>
    <row r="22" spans="1:11" x14ac:dyDescent="0.35">
      <c r="A22" t="s">
        <v>65</v>
      </c>
      <c r="B22">
        <v>27</v>
      </c>
      <c r="C22" t="s">
        <v>63</v>
      </c>
      <c r="D22">
        <v>5</v>
      </c>
      <c r="E22" t="s">
        <v>72</v>
      </c>
      <c r="F22">
        <v>0.24524124534317121</v>
      </c>
      <c r="G22">
        <v>4.0597711253594258E-2</v>
      </c>
      <c r="H22">
        <v>266.71849793719667</v>
      </c>
      <c r="I22">
        <v>1</v>
      </c>
      <c r="J22">
        <v>-8.4903734204049286</v>
      </c>
      <c r="K22">
        <v>3.7692071686024059E-13</v>
      </c>
    </row>
    <row r="23" spans="1:11" x14ac:dyDescent="0.35">
      <c r="A23" t="s">
        <v>66</v>
      </c>
      <c r="B23">
        <v>27</v>
      </c>
      <c r="C23" t="s">
        <v>63</v>
      </c>
      <c r="D23">
        <v>5</v>
      </c>
      <c r="E23" t="s">
        <v>72</v>
      </c>
      <c r="F23">
        <v>0.32362304341260051</v>
      </c>
      <c r="G23">
        <v>5.4233201169760062E-2</v>
      </c>
      <c r="H23">
        <v>261.24060563027291</v>
      </c>
      <c r="I23">
        <v>1</v>
      </c>
      <c r="J23">
        <v>-6.7321070139375756</v>
      </c>
      <c r="K23">
        <v>6.3365568347961698E-10</v>
      </c>
    </row>
    <row r="24" spans="1:11" x14ac:dyDescent="0.35">
      <c r="A24" t="s">
        <v>67</v>
      </c>
      <c r="B24">
        <v>27</v>
      </c>
      <c r="C24" t="s">
        <v>63</v>
      </c>
      <c r="D24">
        <v>5</v>
      </c>
      <c r="E24" t="s">
        <v>72</v>
      </c>
      <c r="F24">
        <v>0.28613451398786149</v>
      </c>
      <c r="G24">
        <v>4.5996549670680148E-2</v>
      </c>
      <c r="H24">
        <v>261.25597361413389</v>
      </c>
      <c r="I24">
        <v>1</v>
      </c>
      <c r="J24">
        <v>-7.7840226829624237</v>
      </c>
      <c r="K24">
        <v>1.1584067038938879E-12</v>
      </c>
    </row>
    <row r="25" spans="1:11" x14ac:dyDescent="0.35">
      <c r="A25" t="s">
        <v>68</v>
      </c>
      <c r="B25">
        <v>27</v>
      </c>
      <c r="C25" t="s">
        <v>63</v>
      </c>
      <c r="D25">
        <v>5</v>
      </c>
      <c r="E25" t="s">
        <v>72</v>
      </c>
      <c r="F25">
        <v>0.37758625027596959</v>
      </c>
      <c r="G25">
        <v>6.2557007858350708E-2</v>
      </c>
      <c r="H25">
        <v>264.70620508519079</v>
      </c>
      <c r="I25">
        <v>1</v>
      </c>
      <c r="J25">
        <v>-5.8786777740409626</v>
      </c>
      <c r="K25">
        <v>7.4298781016501891E-8</v>
      </c>
    </row>
    <row r="26" spans="1:11" x14ac:dyDescent="0.35">
      <c r="A26" t="s">
        <v>69</v>
      </c>
      <c r="B26">
        <v>27</v>
      </c>
      <c r="C26" t="s">
        <v>63</v>
      </c>
      <c r="D26">
        <v>5</v>
      </c>
      <c r="E26" t="s">
        <v>72</v>
      </c>
      <c r="F26">
        <v>1.319610993492339</v>
      </c>
      <c r="G26">
        <v>0.21212076079778991</v>
      </c>
      <c r="H26">
        <v>261.45819600948698</v>
      </c>
      <c r="I26">
        <v>1</v>
      </c>
      <c r="J26">
        <v>1.725323543058503</v>
      </c>
      <c r="K26">
        <v>0.31260301493958259</v>
      </c>
    </row>
    <row r="27" spans="1:11" x14ac:dyDescent="0.35">
      <c r="A27" t="s">
        <v>62</v>
      </c>
      <c r="B27">
        <v>32</v>
      </c>
      <c r="C27" t="s">
        <v>70</v>
      </c>
      <c r="D27">
        <v>5</v>
      </c>
      <c r="E27" t="s">
        <v>72</v>
      </c>
      <c r="F27">
        <v>1.226391944258324</v>
      </c>
      <c r="G27">
        <v>0.20671229242582481</v>
      </c>
      <c r="H27">
        <v>266.27182996891531</v>
      </c>
      <c r="I27">
        <v>1</v>
      </c>
      <c r="J27">
        <v>1.2107540779521979</v>
      </c>
      <c r="K27">
        <v>0.62056157163581993</v>
      </c>
    </row>
    <row r="28" spans="1:11" x14ac:dyDescent="0.35">
      <c r="A28" t="s">
        <v>65</v>
      </c>
      <c r="B28">
        <v>32</v>
      </c>
      <c r="C28" t="s">
        <v>70</v>
      </c>
      <c r="D28">
        <v>5</v>
      </c>
      <c r="E28" t="s">
        <v>72</v>
      </c>
      <c r="F28">
        <v>0.7328565605511641</v>
      </c>
      <c r="G28">
        <v>0.1214891788902667</v>
      </c>
      <c r="H28">
        <v>262.28322694756832</v>
      </c>
      <c r="I28">
        <v>1</v>
      </c>
      <c r="J28">
        <v>-1.8748640318278951</v>
      </c>
      <c r="K28">
        <v>0.2413966401742175</v>
      </c>
    </row>
    <row r="29" spans="1:11" x14ac:dyDescent="0.35">
      <c r="A29" t="s">
        <v>66</v>
      </c>
      <c r="B29">
        <v>32</v>
      </c>
      <c r="C29" t="s">
        <v>70</v>
      </c>
      <c r="D29">
        <v>5</v>
      </c>
      <c r="E29" t="s">
        <v>72</v>
      </c>
      <c r="F29">
        <v>0.61235039805938074</v>
      </c>
      <c r="G29">
        <v>9.9176047145550533E-2</v>
      </c>
      <c r="H29">
        <v>267.40600581270019</v>
      </c>
      <c r="I29">
        <v>1</v>
      </c>
      <c r="J29">
        <v>-3.0282274565159781</v>
      </c>
      <c r="K29">
        <v>1.427891182530305E-2</v>
      </c>
    </row>
    <row r="30" spans="1:11" x14ac:dyDescent="0.35">
      <c r="A30" t="s">
        <v>67</v>
      </c>
      <c r="B30">
        <v>32</v>
      </c>
      <c r="C30" t="s">
        <v>70</v>
      </c>
      <c r="D30">
        <v>5</v>
      </c>
      <c r="E30" t="s">
        <v>72</v>
      </c>
      <c r="F30">
        <v>0.59757124464346389</v>
      </c>
      <c r="G30">
        <v>0.1025972271138907</v>
      </c>
      <c r="H30">
        <v>270.49543270549827</v>
      </c>
      <c r="I30">
        <v>1</v>
      </c>
      <c r="J30">
        <v>-2.998897196781491</v>
      </c>
      <c r="K30">
        <v>1.5595089270280299E-2</v>
      </c>
    </row>
    <row r="31" spans="1:11" x14ac:dyDescent="0.35">
      <c r="A31" t="s">
        <v>68</v>
      </c>
      <c r="B31">
        <v>32</v>
      </c>
      <c r="C31" t="s">
        <v>70</v>
      </c>
      <c r="D31">
        <v>5</v>
      </c>
      <c r="E31" t="s">
        <v>72</v>
      </c>
      <c r="F31">
        <v>0.49931051889753519</v>
      </c>
      <c r="G31">
        <v>8.2348457561202654E-2</v>
      </c>
      <c r="H31">
        <v>263.2269689968744</v>
      </c>
      <c r="I31">
        <v>1</v>
      </c>
      <c r="J31">
        <v>-4.2111861492927796</v>
      </c>
      <c r="K31">
        <v>2.0360964692267561E-4</v>
      </c>
    </row>
    <row r="32" spans="1:11" x14ac:dyDescent="0.35">
      <c r="A32" t="s">
        <v>69</v>
      </c>
      <c r="B32">
        <v>32</v>
      </c>
      <c r="C32" t="s">
        <v>70</v>
      </c>
      <c r="D32">
        <v>5</v>
      </c>
      <c r="E32" t="s">
        <v>72</v>
      </c>
      <c r="F32">
        <v>0.83556650922091291</v>
      </c>
      <c r="G32">
        <v>0.1398057785341433</v>
      </c>
      <c r="H32">
        <v>269.79879678116203</v>
      </c>
      <c r="I32">
        <v>1</v>
      </c>
      <c r="J32">
        <v>-1.0736725110857259</v>
      </c>
      <c r="K32">
        <v>0.70588696919082539</v>
      </c>
    </row>
    <row r="33" spans="1:11" x14ac:dyDescent="0.35">
      <c r="A33" t="s">
        <v>62</v>
      </c>
      <c r="B33">
        <v>30</v>
      </c>
      <c r="C33" t="s">
        <v>71</v>
      </c>
      <c r="D33">
        <v>5</v>
      </c>
      <c r="E33" t="s">
        <v>72</v>
      </c>
      <c r="F33">
        <v>1.0620047314478831</v>
      </c>
      <c r="G33">
        <v>0.1184783875034096</v>
      </c>
      <c r="H33">
        <v>268.75317638768922</v>
      </c>
      <c r="I33">
        <v>1</v>
      </c>
      <c r="J33">
        <v>0.53924165794631662</v>
      </c>
      <c r="K33">
        <v>0.94935122959412022</v>
      </c>
    </row>
    <row r="34" spans="1:11" x14ac:dyDescent="0.35">
      <c r="A34" t="s">
        <v>65</v>
      </c>
      <c r="B34">
        <v>30</v>
      </c>
      <c r="C34" t="s">
        <v>71</v>
      </c>
      <c r="D34">
        <v>5</v>
      </c>
      <c r="E34" t="s">
        <v>72</v>
      </c>
      <c r="F34">
        <v>0.47212076480619602</v>
      </c>
      <c r="G34">
        <v>5.1094011900665467E-2</v>
      </c>
      <c r="H34">
        <v>263.49875941111043</v>
      </c>
      <c r="I34">
        <v>1</v>
      </c>
      <c r="J34">
        <v>-6.9349867900657536</v>
      </c>
      <c r="K34">
        <v>1.8820101033156791E-10</v>
      </c>
    </row>
    <row r="35" spans="1:11" x14ac:dyDescent="0.35">
      <c r="A35" t="s">
        <v>66</v>
      </c>
      <c r="B35">
        <v>30</v>
      </c>
      <c r="C35" t="s">
        <v>71</v>
      </c>
      <c r="D35">
        <v>5</v>
      </c>
      <c r="E35" t="s">
        <v>72</v>
      </c>
      <c r="F35">
        <v>0.47397151879640531</v>
      </c>
      <c r="G35">
        <v>5.1378446668852107E-2</v>
      </c>
      <c r="H35">
        <v>269.27370200613848</v>
      </c>
      <c r="I35">
        <v>1</v>
      </c>
      <c r="J35">
        <v>-6.8875369432322264</v>
      </c>
      <c r="K35">
        <v>2.4010116117523239E-10</v>
      </c>
    </row>
    <row r="36" spans="1:11" x14ac:dyDescent="0.35">
      <c r="A36" t="s">
        <v>67</v>
      </c>
      <c r="B36">
        <v>30</v>
      </c>
      <c r="C36" t="s">
        <v>71</v>
      </c>
      <c r="D36">
        <v>5</v>
      </c>
      <c r="E36" t="s">
        <v>72</v>
      </c>
      <c r="F36">
        <v>0.44455617835386729</v>
      </c>
      <c r="G36">
        <v>4.9422999405410083E-2</v>
      </c>
      <c r="H36">
        <v>268.58433192547938</v>
      </c>
      <c r="I36">
        <v>1</v>
      </c>
      <c r="J36">
        <v>-7.2919955125201348</v>
      </c>
      <c r="K36">
        <v>2.068833993007502E-11</v>
      </c>
    </row>
    <row r="37" spans="1:11" x14ac:dyDescent="0.35">
      <c r="A37" t="s">
        <v>68</v>
      </c>
      <c r="B37">
        <v>30</v>
      </c>
      <c r="C37" t="s">
        <v>71</v>
      </c>
      <c r="D37">
        <v>5</v>
      </c>
      <c r="E37" t="s">
        <v>72</v>
      </c>
      <c r="F37">
        <v>0.44629887679522562</v>
      </c>
      <c r="G37">
        <v>4.9285417288388533E-2</v>
      </c>
      <c r="H37">
        <v>266.92180239374147</v>
      </c>
      <c r="I37">
        <v>1</v>
      </c>
      <c r="J37">
        <v>-7.3055879142580444</v>
      </c>
      <c r="K37">
        <v>1.9277468510381371E-11</v>
      </c>
    </row>
    <row r="38" spans="1:11" x14ac:dyDescent="0.35">
      <c r="A38" t="s">
        <v>69</v>
      </c>
      <c r="B38">
        <v>30</v>
      </c>
      <c r="C38" t="s">
        <v>71</v>
      </c>
      <c r="D38">
        <v>5</v>
      </c>
      <c r="E38" t="s">
        <v>72</v>
      </c>
      <c r="F38">
        <v>1.0039200859783599</v>
      </c>
      <c r="G38">
        <v>0.11000228253356691</v>
      </c>
      <c r="H38">
        <v>271.79385496704538</v>
      </c>
      <c r="I38">
        <v>1</v>
      </c>
      <c r="J38">
        <v>3.5706163586113622E-2</v>
      </c>
      <c r="K38">
        <v>0.99998361221258814</v>
      </c>
    </row>
    <row r="39" spans="1:11" x14ac:dyDescent="0.35">
      <c r="A39" t="s">
        <v>62</v>
      </c>
      <c r="B39">
        <v>27</v>
      </c>
      <c r="C39" t="s">
        <v>63</v>
      </c>
      <c r="D39">
        <v>10</v>
      </c>
      <c r="E39" t="s">
        <v>73</v>
      </c>
      <c r="F39">
        <v>0.857083760799212</v>
      </c>
      <c r="G39">
        <v>0.1444916822579157</v>
      </c>
      <c r="H39">
        <v>264.35359380745791</v>
      </c>
      <c r="I39">
        <v>1</v>
      </c>
      <c r="J39">
        <v>-0.91478718108175716</v>
      </c>
      <c r="K39">
        <v>0.79698190830340954</v>
      </c>
    </row>
    <row r="40" spans="1:11" x14ac:dyDescent="0.35">
      <c r="A40" t="s">
        <v>65</v>
      </c>
      <c r="B40">
        <v>27</v>
      </c>
      <c r="C40" t="s">
        <v>63</v>
      </c>
      <c r="D40">
        <v>10</v>
      </c>
      <c r="E40" t="s">
        <v>73</v>
      </c>
      <c r="F40">
        <v>0.24524124534317121</v>
      </c>
      <c r="G40">
        <v>4.0597711253594258E-2</v>
      </c>
      <c r="H40">
        <v>266.71849793719667</v>
      </c>
      <c r="I40">
        <v>1</v>
      </c>
      <c r="J40">
        <v>-8.4903734204049286</v>
      </c>
      <c r="K40">
        <v>3.7692071686024059E-13</v>
      </c>
    </row>
    <row r="41" spans="1:11" x14ac:dyDescent="0.35">
      <c r="A41" t="s">
        <v>66</v>
      </c>
      <c r="B41">
        <v>27</v>
      </c>
      <c r="C41" t="s">
        <v>63</v>
      </c>
      <c r="D41">
        <v>10</v>
      </c>
      <c r="E41" t="s">
        <v>73</v>
      </c>
      <c r="F41">
        <v>0.32362304341260051</v>
      </c>
      <c r="G41">
        <v>5.4233201169760062E-2</v>
      </c>
      <c r="H41">
        <v>261.24060563027291</v>
      </c>
      <c r="I41">
        <v>1</v>
      </c>
      <c r="J41">
        <v>-6.7321070139375756</v>
      </c>
      <c r="K41">
        <v>6.3365568347961698E-10</v>
      </c>
    </row>
    <row r="42" spans="1:11" x14ac:dyDescent="0.35">
      <c r="A42" t="s">
        <v>67</v>
      </c>
      <c r="B42">
        <v>27</v>
      </c>
      <c r="C42" t="s">
        <v>63</v>
      </c>
      <c r="D42">
        <v>10</v>
      </c>
      <c r="E42" t="s">
        <v>73</v>
      </c>
      <c r="F42">
        <v>0.28613451398786149</v>
      </c>
      <c r="G42">
        <v>4.5996549670680148E-2</v>
      </c>
      <c r="H42">
        <v>261.25597361413389</v>
      </c>
      <c r="I42">
        <v>1</v>
      </c>
      <c r="J42">
        <v>-7.7840226829624237</v>
      </c>
      <c r="K42">
        <v>1.1584067038938879E-12</v>
      </c>
    </row>
    <row r="43" spans="1:11" x14ac:dyDescent="0.35">
      <c r="A43" t="s">
        <v>68</v>
      </c>
      <c r="B43">
        <v>27</v>
      </c>
      <c r="C43" t="s">
        <v>63</v>
      </c>
      <c r="D43">
        <v>10</v>
      </c>
      <c r="E43" t="s">
        <v>73</v>
      </c>
      <c r="F43">
        <v>0.37758625027596959</v>
      </c>
      <c r="G43">
        <v>6.2557007858350708E-2</v>
      </c>
      <c r="H43">
        <v>264.70620508519079</v>
      </c>
      <c r="I43">
        <v>1</v>
      </c>
      <c r="J43">
        <v>-5.8786777740409626</v>
      </c>
      <c r="K43">
        <v>7.4298781016501891E-8</v>
      </c>
    </row>
    <row r="44" spans="1:11" x14ac:dyDescent="0.35">
      <c r="A44" t="s">
        <v>69</v>
      </c>
      <c r="B44">
        <v>27</v>
      </c>
      <c r="C44" t="s">
        <v>63</v>
      </c>
      <c r="D44">
        <v>10</v>
      </c>
      <c r="E44" t="s">
        <v>73</v>
      </c>
      <c r="F44">
        <v>1.319610993492339</v>
      </c>
      <c r="G44">
        <v>0.21212076079778991</v>
      </c>
      <c r="H44">
        <v>261.45819600948698</v>
      </c>
      <c r="I44">
        <v>1</v>
      </c>
      <c r="J44">
        <v>1.725323543058503</v>
      </c>
      <c r="K44">
        <v>0.31260301493958259</v>
      </c>
    </row>
    <row r="45" spans="1:11" x14ac:dyDescent="0.35">
      <c r="A45" t="s">
        <v>62</v>
      </c>
      <c r="B45">
        <v>32</v>
      </c>
      <c r="C45" t="s">
        <v>70</v>
      </c>
      <c r="D45">
        <v>10</v>
      </c>
      <c r="E45" t="s">
        <v>73</v>
      </c>
      <c r="F45">
        <v>1.226391944258324</v>
      </c>
      <c r="G45">
        <v>0.20671229242582481</v>
      </c>
      <c r="H45">
        <v>266.27182996891531</v>
      </c>
      <c r="I45">
        <v>1</v>
      </c>
      <c r="J45">
        <v>1.2107540779521979</v>
      </c>
      <c r="K45">
        <v>0.62056157163581993</v>
      </c>
    </row>
    <row r="46" spans="1:11" x14ac:dyDescent="0.35">
      <c r="A46" t="s">
        <v>65</v>
      </c>
      <c r="B46">
        <v>32</v>
      </c>
      <c r="C46" t="s">
        <v>70</v>
      </c>
      <c r="D46">
        <v>10</v>
      </c>
      <c r="E46" t="s">
        <v>73</v>
      </c>
      <c r="F46">
        <v>0.7328565605511641</v>
      </c>
      <c r="G46">
        <v>0.1214891788902667</v>
      </c>
      <c r="H46">
        <v>262.28322694756832</v>
      </c>
      <c r="I46">
        <v>1</v>
      </c>
      <c r="J46">
        <v>-1.8748640318278951</v>
      </c>
      <c r="K46">
        <v>0.2413966401742175</v>
      </c>
    </row>
    <row r="47" spans="1:11" x14ac:dyDescent="0.35">
      <c r="A47" t="s">
        <v>66</v>
      </c>
      <c r="B47">
        <v>32</v>
      </c>
      <c r="C47" t="s">
        <v>70</v>
      </c>
      <c r="D47">
        <v>10</v>
      </c>
      <c r="E47" t="s">
        <v>73</v>
      </c>
      <c r="F47">
        <v>0.61235039805938074</v>
      </c>
      <c r="G47">
        <v>9.9176047145550533E-2</v>
      </c>
      <c r="H47">
        <v>267.40600581270019</v>
      </c>
      <c r="I47">
        <v>1</v>
      </c>
      <c r="J47">
        <v>-3.0282274565159781</v>
      </c>
      <c r="K47">
        <v>1.427891182530305E-2</v>
      </c>
    </row>
    <row r="48" spans="1:11" x14ac:dyDescent="0.35">
      <c r="A48" t="s">
        <v>67</v>
      </c>
      <c r="B48">
        <v>32</v>
      </c>
      <c r="C48" t="s">
        <v>70</v>
      </c>
      <c r="D48">
        <v>10</v>
      </c>
      <c r="E48" t="s">
        <v>73</v>
      </c>
      <c r="F48">
        <v>0.59757124464346389</v>
      </c>
      <c r="G48">
        <v>0.1025972271138907</v>
      </c>
      <c r="H48">
        <v>270.49543270549827</v>
      </c>
      <c r="I48">
        <v>1</v>
      </c>
      <c r="J48">
        <v>-2.998897196781491</v>
      </c>
      <c r="K48">
        <v>1.5595089270280299E-2</v>
      </c>
    </row>
    <row r="49" spans="1:11" x14ac:dyDescent="0.35">
      <c r="A49" t="s">
        <v>68</v>
      </c>
      <c r="B49">
        <v>32</v>
      </c>
      <c r="C49" t="s">
        <v>70</v>
      </c>
      <c r="D49">
        <v>10</v>
      </c>
      <c r="E49" t="s">
        <v>73</v>
      </c>
      <c r="F49">
        <v>0.49931051889753519</v>
      </c>
      <c r="G49">
        <v>8.2348457561202654E-2</v>
      </c>
      <c r="H49">
        <v>263.2269689968744</v>
      </c>
      <c r="I49">
        <v>1</v>
      </c>
      <c r="J49">
        <v>-4.2111861492927796</v>
      </c>
      <c r="K49">
        <v>2.0360964692267561E-4</v>
      </c>
    </row>
    <row r="50" spans="1:11" x14ac:dyDescent="0.35">
      <c r="A50" t="s">
        <v>69</v>
      </c>
      <c r="B50">
        <v>32</v>
      </c>
      <c r="C50" t="s">
        <v>70</v>
      </c>
      <c r="D50">
        <v>10</v>
      </c>
      <c r="E50" t="s">
        <v>73</v>
      </c>
      <c r="F50">
        <v>0.83556650922091291</v>
      </c>
      <c r="G50">
        <v>0.1398057785341433</v>
      </c>
      <c r="H50">
        <v>269.79879678116203</v>
      </c>
      <c r="I50">
        <v>1</v>
      </c>
      <c r="J50">
        <v>-1.0736725110857259</v>
      </c>
      <c r="K50">
        <v>0.70588696919082539</v>
      </c>
    </row>
    <row r="51" spans="1:11" x14ac:dyDescent="0.35">
      <c r="A51" t="s">
        <v>62</v>
      </c>
      <c r="B51">
        <v>30</v>
      </c>
      <c r="C51" t="s">
        <v>71</v>
      </c>
      <c r="D51">
        <v>10</v>
      </c>
      <c r="E51" t="s">
        <v>73</v>
      </c>
      <c r="F51">
        <v>1.0620047314478831</v>
      </c>
      <c r="G51">
        <v>0.1184783875034096</v>
      </c>
      <c r="H51">
        <v>268.75317638768922</v>
      </c>
      <c r="I51">
        <v>1</v>
      </c>
      <c r="J51">
        <v>0.53924165794631662</v>
      </c>
      <c r="K51">
        <v>0.94935122959412022</v>
      </c>
    </row>
    <row r="52" spans="1:11" x14ac:dyDescent="0.35">
      <c r="A52" t="s">
        <v>65</v>
      </c>
      <c r="B52">
        <v>30</v>
      </c>
      <c r="C52" t="s">
        <v>71</v>
      </c>
      <c r="D52">
        <v>10</v>
      </c>
      <c r="E52" t="s">
        <v>73</v>
      </c>
      <c r="F52">
        <v>0.47212076480619602</v>
      </c>
      <c r="G52">
        <v>5.1094011900665467E-2</v>
      </c>
      <c r="H52">
        <v>263.49875941111043</v>
      </c>
      <c r="I52">
        <v>1</v>
      </c>
      <c r="J52">
        <v>-6.9349867900657536</v>
      </c>
      <c r="K52">
        <v>1.8820101033156791E-10</v>
      </c>
    </row>
    <row r="53" spans="1:11" x14ac:dyDescent="0.35">
      <c r="A53" t="s">
        <v>66</v>
      </c>
      <c r="B53">
        <v>30</v>
      </c>
      <c r="C53" t="s">
        <v>71</v>
      </c>
      <c r="D53">
        <v>10</v>
      </c>
      <c r="E53" t="s">
        <v>73</v>
      </c>
      <c r="F53">
        <v>0.47397151879640531</v>
      </c>
      <c r="G53">
        <v>5.1378446668852107E-2</v>
      </c>
      <c r="H53">
        <v>269.27370200613848</v>
      </c>
      <c r="I53">
        <v>1</v>
      </c>
      <c r="J53">
        <v>-6.8875369432322264</v>
      </c>
      <c r="K53">
        <v>2.4010116117523239E-10</v>
      </c>
    </row>
    <row r="54" spans="1:11" x14ac:dyDescent="0.35">
      <c r="A54" t="s">
        <v>67</v>
      </c>
      <c r="B54">
        <v>30</v>
      </c>
      <c r="C54" t="s">
        <v>71</v>
      </c>
      <c r="D54">
        <v>10</v>
      </c>
      <c r="E54" t="s">
        <v>73</v>
      </c>
      <c r="F54">
        <v>0.44455617835386729</v>
      </c>
      <c r="G54">
        <v>4.9422999405410083E-2</v>
      </c>
      <c r="H54">
        <v>268.58433192547938</v>
      </c>
      <c r="I54">
        <v>1</v>
      </c>
      <c r="J54">
        <v>-7.2919955125201348</v>
      </c>
      <c r="K54">
        <v>2.068833993007502E-11</v>
      </c>
    </row>
    <row r="55" spans="1:11" x14ac:dyDescent="0.35">
      <c r="A55" t="s">
        <v>68</v>
      </c>
      <c r="B55">
        <v>30</v>
      </c>
      <c r="C55" t="s">
        <v>71</v>
      </c>
      <c r="D55">
        <v>10</v>
      </c>
      <c r="E55" t="s">
        <v>73</v>
      </c>
      <c r="F55">
        <v>0.44629887679522562</v>
      </c>
      <c r="G55">
        <v>4.9285417288388533E-2</v>
      </c>
      <c r="H55">
        <v>266.92180239374147</v>
      </c>
      <c r="I55">
        <v>1</v>
      </c>
      <c r="J55">
        <v>-7.3055879142580444</v>
      </c>
      <c r="K55">
        <v>1.9277468510381371E-11</v>
      </c>
    </row>
    <row r="56" spans="1:11" x14ac:dyDescent="0.35">
      <c r="A56" t="s">
        <v>69</v>
      </c>
      <c r="B56">
        <v>30</v>
      </c>
      <c r="C56" t="s">
        <v>71</v>
      </c>
      <c r="D56">
        <v>10</v>
      </c>
      <c r="E56" t="s">
        <v>73</v>
      </c>
      <c r="F56">
        <v>1.0039200859783599</v>
      </c>
      <c r="G56">
        <v>0.11000228253356691</v>
      </c>
      <c r="H56">
        <v>271.79385496704538</v>
      </c>
      <c r="I56">
        <v>1</v>
      </c>
      <c r="J56">
        <v>3.5706163586113622E-2</v>
      </c>
      <c r="K56">
        <v>0.99998361221258814</v>
      </c>
    </row>
    <row r="57" spans="1:11" x14ac:dyDescent="0.35">
      <c r="A57" t="s">
        <v>62</v>
      </c>
      <c r="B57">
        <v>27</v>
      </c>
      <c r="C57" t="s">
        <v>63</v>
      </c>
      <c r="D57">
        <v>15</v>
      </c>
      <c r="E57" t="s">
        <v>74</v>
      </c>
      <c r="F57">
        <v>0.857083760799212</v>
      </c>
      <c r="G57">
        <v>0.1444916822579157</v>
      </c>
      <c r="H57">
        <v>264.35359380745791</v>
      </c>
      <c r="I57">
        <v>1</v>
      </c>
      <c r="J57">
        <v>-0.91478718108175716</v>
      </c>
      <c r="K57">
        <v>0.79698190830340954</v>
      </c>
    </row>
    <row r="58" spans="1:11" x14ac:dyDescent="0.35">
      <c r="A58" t="s">
        <v>65</v>
      </c>
      <c r="B58">
        <v>27</v>
      </c>
      <c r="C58" t="s">
        <v>63</v>
      </c>
      <c r="D58">
        <v>15</v>
      </c>
      <c r="E58" t="s">
        <v>74</v>
      </c>
      <c r="F58">
        <v>0.24524124534317121</v>
      </c>
      <c r="G58">
        <v>4.0597711253594258E-2</v>
      </c>
      <c r="H58">
        <v>266.71849793719667</v>
      </c>
      <c r="I58">
        <v>1</v>
      </c>
      <c r="J58">
        <v>-8.4903734204049286</v>
      </c>
      <c r="K58">
        <v>3.7692071686024059E-13</v>
      </c>
    </row>
    <row r="59" spans="1:11" x14ac:dyDescent="0.35">
      <c r="A59" t="s">
        <v>66</v>
      </c>
      <c r="B59">
        <v>27</v>
      </c>
      <c r="C59" t="s">
        <v>63</v>
      </c>
      <c r="D59">
        <v>15</v>
      </c>
      <c r="E59" t="s">
        <v>74</v>
      </c>
      <c r="F59">
        <v>0.32362304341260051</v>
      </c>
      <c r="G59">
        <v>5.4233201169760062E-2</v>
      </c>
      <c r="H59">
        <v>261.24060563027291</v>
      </c>
      <c r="I59">
        <v>1</v>
      </c>
      <c r="J59">
        <v>-6.7321070139375756</v>
      </c>
      <c r="K59">
        <v>6.3365568347961698E-10</v>
      </c>
    </row>
    <row r="60" spans="1:11" x14ac:dyDescent="0.35">
      <c r="A60" t="s">
        <v>67</v>
      </c>
      <c r="B60">
        <v>27</v>
      </c>
      <c r="C60" t="s">
        <v>63</v>
      </c>
      <c r="D60">
        <v>15</v>
      </c>
      <c r="E60" t="s">
        <v>74</v>
      </c>
      <c r="F60">
        <v>0.28613451398786149</v>
      </c>
      <c r="G60">
        <v>4.5996549670680148E-2</v>
      </c>
      <c r="H60">
        <v>261.25597361413389</v>
      </c>
      <c r="I60">
        <v>1</v>
      </c>
      <c r="J60">
        <v>-7.7840226829624237</v>
      </c>
      <c r="K60">
        <v>1.1584067038938879E-12</v>
      </c>
    </row>
    <row r="61" spans="1:11" x14ac:dyDescent="0.35">
      <c r="A61" t="s">
        <v>68</v>
      </c>
      <c r="B61">
        <v>27</v>
      </c>
      <c r="C61" t="s">
        <v>63</v>
      </c>
      <c r="D61">
        <v>15</v>
      </c>
      <c r="E61" t="s">
        <v>74</v>
      </c>
      <c r="F61">
        <v>0.37758625027596959</v>
      </c>
      <c r="G61">
        <v>6.2557007858350708E-2</v>
      </c>
      <c r="H61">
        <v>264.70620508519079</v>
      </c>
      <c r="I61">
        <v>1</v>
      </c>
      <c r="J61">
        <v>-5.8786777740409626</v>
      </c>
      <c r="K61">
        <v>7.4298781016501891E-8</v>
      </c>
    </row>
    <row r="62" spans="1:11" x14ac:dyDescent="0.35">
      <c r="A62" t="s">
        <v>69</v>
      </c>
      <c r="B62">
        <v>27</v>
      </c>
      <c r="C62" t="s">
        <v>63</v>
      </c>
      <c r="D62">
        <v>15</v>
      </c>
      <c r="E62" t="s">
        <v>74</v>
      </c>
      <c r="F62">
        <v>1.319610993492339</v>
      </c>
      <c r="G62">
        <v>0.21212076079778991</v>
      </c>
      <c r="H62">
        <v>261.45819600948698</v>
      </c>
      <c r="I62">
        <v>1</v>
      </c>
      <c r="J62">
        <v>1.725323543058503</v>
      </c>
      <c r="K62">
        <v>0.31260301493958259</v>
      </c>
    </row>
    <row r="63" spans="1:11" x14ac:dyDescent="0.35">
      <c r="A63" t="s">
        <v>62</v>
      </c>
      <c r="B63">
        <v>32</v>
      </c>
      <c r="C63" t="s">
        <v>70</v>
      </c>
      <c r="D63">
        <v>15</v>
      </c>
      <c r="E63" t="s">
        <v>74</v>
      </c>
      <c r="F63">
        <v>1.226391944258324</v>
      </c>
      <c r="G63">
        <v>0.20671229242582481</v>
      </c>
      <c r="H63">
        <v>266.27182996891531</v>
      </c>
      <c r="I63">
        <v>1</v>
      </c>
      <c r="J63">
        <v>1.2107540779521979</v>
      </c>
      <c r="K63">
        <v>0.62056157163581993</v>
      </c>
    </row>
    <row r="64" spans="1:11" x14ac:dyDescent="0.35">
      <c r="A64" t="s">
        <v>65</v>
      </c>
      <c r="B64">
        <v>32</v>
      </c>
      <c r="C64" t="s">
        <v>70</v>
      </c>
      <c r="D64">
        <v>15</v>
      </c>
      <c r="E64" t="s">
        <v>74</v>
      </c>
      <c r="F64">
        <v>0.7328565605511641</v>
      </c>
      <c r="G64">
        <v>0.1214891788902667</v>
      </c>
      <c r="H64">
        <v>262.28322694756832</v>
      </c>
      <c r="I64">
        <v>1</v>
      </c>
      <c r="J64">
        <v>-1.8748640318278951</v>
      </c>
      <c r="K64">
        <v>0.2413966401742175</v>
      </c>
    </row>
    <row r="65" spans="1:11" x14ac:dyDescent="0.35">
      <c r="A65" t="s">
        <v>66</v>
      </c>
      <c r="B65">
        <v>32</v>
      </c>
      <c r="C65" t="s">
        <v>70</v>
      </c>
      <c r="D65">
        <v>15</v>
      </c>
      <c r="E65" t="s">
        <v>74</v>
      </c>
      <c r="F65">
        <v>0.61235039805938074</v>
      </c>
      <c r="G65">
        <v>9.9176047145550533E-2</v>
      </c>
      <c r="H65">
        <v>267.40600581270019</v>
      </c>
      <c r="I65">
        <v>1</v>
      </c>
      <c r="J65">
        <v>-3.0282274565159781</v>
      </c>
      <c r="K65">
        <v>1.427891182530305E-2</v>
      </c>
    </row>
    <row r="66" spans="1:11" x14ac:dyDescent="0.35">
      <c r="A66" t="s">
        <v>67</v>
      </c>
      <c r="B66">
        <v>32</v>
      </c>
      <c r="C66" t="s">
        <v>70</v>
      </c>
      <c r="D66">
        <v>15</v>
      </c>
      <c r="E66" t="s">
        <v>74</v>
      </c>
      <c r="F66">
        <v>0.59757124464346389</v>
      </c>
      <c r="G66">
        <v>0.1025972271138907</v>
      </c>
      <c r="H66">
        <v>270.49543270549827</v>
      </c>
      <c r="I66">
        <v>1</v>
      </c>
      <c r="J66">
        <v>-2.998897196781491</v>
      </c>
      <c r="K66">
        <v>1.5595089270280299E-2</v>
      </c>
    </row>
    <row r="67" spans="1:11" x14ac:dyDescent="0.35">
      <c r="A67" t="s">
        <v>68</v>
      </c>
      <c r="B67">
        <v>32</v>
      </c>
      <c r="C67" t="s">
        <v>70</v>
      </c>
      <c r="D67">
        <v>15</v>
      </c>
      <c r="E67" t="s">
        <v>74</v>
      </c>
      <c r="F67">
        <v>0.49931051889753519</v>
      </c>
      <c r="G67">
        <v>8.2348457561202654E-2</v>
      </c>
      <c r="H67">
        <v>263.2269689968744</v>
      </c>
      <c r="I67">
        <v>1</v>
      </c>
      <c r="J67">
        <v>-4.2111861492927796</v>
      </c>
      <c r="K67">
        <v>2.0360964692267561E-4</v>
      </c>
    </row>
    <row r="68" spans="1:11" x14ac:dyDescent="0.35">
      <c r="A68" t="s">
        <v>69</v>
      </c>
      <c r="B68">
        <v>32</v>
      </c>
      <c r="C68" t="s">
        <v>70</v>
      </c>
      <c r="D68">
        <v>15</v>
      </c>
      <c r="E68" t="s">
        <v>74</v>
      </c>
      <c r="F68">
        <v>0.83556650922091291</v>
      </c>
      <c r="G68">
        <v>0.1398057785341433</v>
      </c>
      <c r="H68">
        <v>269.79879678116203</v>
      </c>
      <c r="I68">
        <v>1</v>
      </c>
      <c r="J68">
        <v>-1.0736725110857259</v>
      </c>
      <c r="K68">
        <v>0.70588696919082539</v>
      </c>
    </row>
    <row r="69" spans="1:11" x14ac:dyDescent="0.35">
      <c r="A69" t="s">
        <v>62</v>
      </c>
      <c r="B69">
        <v>30</v>
      </c>
      <c r="C69" t="s">
        <v>71</v>
      </c>
      <c r="D69">
        <v>15</v>
      </c>
      <c r="E69" t="s">
        <v>74</v>
      </c>
      <c r="F69">
        <v>1.0620047314478831</v>
      </c>
      <c r="G69">
        <v>0.1184783875034096</v>
      </c>
      <c r="H69">
        <v>268.75317638768922</v>
      </c>
      <c r="I69">
        <v>1</v>
      </c>
      <c r="J69">
        <v>0.53924165794631662</v>
      </c>
      <c r="K69">
        <v>0.94935122959412022</v>
      </c>
    </row>
    <row r="70" spans="1:11" x14ac:dyDescent="0.35">
      <c r="A70" t="s">
        <v>65</v>
      </c>
      <c r="B70">
        <v>30</v>
      </c>
      <c r="C70" t="s">
        <v>71</v>
      </c>
      <c r="D70">
        <v>15</v>
      </c>
      <c r="E70" t="s">
        <v>74</v>
      </c>
      <c r="F70">
        <v>0.47212076480619602</v>
      </c>
      <c r="G70">
        <v>5.1094011900665467E-2</v>
      </c>
      <c r="H70">
        <v>263.49875941111043</v>
      </c>
      <c r="I70">
        <v>1</v>
      </c>
      <c r="J70">
        <v>-6.9349867900657536</v>
      </c>
      <c r="K70">
        <v>1.8820101033156791E-10</v>
      </c>
    </row>
    <row r="71" spans="1:11" x14ac:dyDescent="0.35">
      <c r="A71" t="s">
        <v>66</v>
      </c>
      <c r="B71">
        <v>30</v>
      </c>
      <c r="C71" t="s">
        <v>71</v>
      </c>
      <c r="D71">
        <v>15</v>
      </c>
      <c r="E71" t="s">
        <v>74</v>
      </c>
      <c r="F71">
        <v>0.47397151879640531</v>
      </c>
      <c r="G71">
        <v>5.1378446668852107E-2</v>
      </c>
      <c r="H71">
        <v>269.27370200613848</v>
      </c>
      <c r="I71">
        <v>1</v>
      </c>
      <c r="J71">
        <v>-6.8875369432322264</v>
      </c>
      <c r="K71">
        <v>2.4010116117523239E-10</v>
      </c>
    </row>
    <row r="72" spans="1:11" x14ac:dyDescent="0.35">
      <c r="A72" t="s">
        <v>67</v>
      </c>
      <c r="B72">
        <v>30</v>
      </c>
      <c r="C72" t="s">
        <v>71</v>
      </c>
      <c r="D72">
        <v>15</v>
      </c>
      <c r="E72" t="s">
        <v>74</v>
      </c>
      <c r="F72">
        <v>0.44455617835386729</v>
      </c>
      <c r="G72">
        <v>4.9422999405410083E-2</v>
      </c>
      <c r="H72">
        <v>268.58433192547938</v>
      </c>
      <c r="I72">
        <v>1</v>
      </c>
      <c r="J72">
        <v>-7.2919955125201348</v>
      </c>
      <c r="K72">
        <v>2.068833993007502E-11</v>
      </c>
    </row>
    <row r="73" spans="1:11" x14ac:dyDescent="0.35">
      <c r="A73" t="s">
        <v>68</v>
      </c>
      <c r="B73">
        <v>30</v>
      </c>
      <c r="C73" t="s">
        <v>71</v>
      </c>
      <c r="D73">
        <v>15</v>
      </c>
      <c r="E73" t="s">
        <v>74</v>
      </c>
      <c r="F73">
        <v>0.44629887679522562</v>
      </c>
      <c r="G73">
        <v>4.9285417288388533E-2</v>
      </c>
      <c r="H73">
        <v>266.92180239374147</v>
      </c>
      <c r="I73">
        <v>1</v>
      </c>
      <c r="J73">
        <v>-7.3055879142580444</v>
      </c>
      <c r="K73">
        <v>1.9277468510381371E-11</v>
      </c>
    </row>
    <row r="74" spans="1:11" x14ac:dyDescent="0.35">
      <c r="A74" t="s">
        <v>69</v>
      </c>
      <c r="B74">
        <v>30</v>
      </c>
      <c r="C74" t="s">
        <v>71</v>
      </c>
      <c r="D74">
        <v>15</v>
      </c>
      <c r="E74" t="s">
        <v>74</v>
      </c>
      <c r="F74">
        <v>1.0039200859783599</v>
      </c>
      <c r="G74">
        <v>0.11000228253356691</v>
      </c>
      <c r="H74">
        <v>271.79385496704538</v>
      </c>
      <c r="I74">
        <v>1</v>
      </c>
      <c r="J74">
        <v>3.5706163586113622E-2</v>
      </c>
      <c r="K74">
        <v>0.99998361221258814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0996-B38F-4144-8866-E3DE5DC69C72}">
  <dimension ref="A1:J50"/>
  <sheetViews>
    <sheetView workbookViewId="0">
      <selection sqref="A1:J1"/>
    </sheetView>
  </sheetViews>
  <sheetFormatPr defaultRowHeight="14.5" x14ac:dyDescent="0.35"/>
  <cols>
    <col min="2" max="2" width="20.453125" bestFit="1" customWidth="1"/>
    <col min="4" max="4" width="12.36328125" bestFit="1" customWidth="1"/>
  </cols>
  <sheetData>
    <row r="1" spans="1:10" x14ac:dyDescent="0.35">
      <c r="A1" s="22" t="s">
        <v>221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35">
      <c r="A2" s="2" t="s">
        <v>165</v>
      </c>
      <c r="B2" s="1" t="s">
        <v>10</v>
      </c>
      <c r="C2" s="1" t="s">
        <v>166</v>
      </c>
      <c r="D2" s="1" t="s">
        <v>45</v>
      </c>
      <c r="E2" s="1" t="s">
        <v>5</v>
      </c>
      <c r="F2" s="1" t="s">
        <v>46</v>
      </c>
      <c r="G2" s="1" t="s">
        <v>13</v>
      </c>
      <c r="H2" s="1" t="s">
        <v>42</v>
      </c>
      <c r="I2" s="1" t="s">
        <v>47</v>
      </c>
      <c r="J2" s="1" t="s">
        <v>48</v>
      </c>
    </row>
    <row r="3" spans="1:10" x14ac:dyDescent="0.35">
      <c r="A3">
        <v>27</v>
      </c>
      <c r="B3">
        <v>-1.2</v>
      </c>
      <c r="C3">
        <v>1</v>
      </c>
      <c r="D3">
        <v>-1.25</v>
      </c>
      <c r="E3" t="s">
        <v>49</v>
      </c>
      <c r="F3">
        <v>4.0763410031137459</v>
      </c>
      <c r="G3">
        <v>0.91847730244014869</v>
      </c>
      <c r="H3">
        <v>16.771376582940999</v>
      </c>
      <c r="I3">
        <v>1.675709556005947</v>
      </c>
      <c r="J3">
        <v>9.9161312974021207</v>
      </c>
    </row>
    <row r="4" spans="1:10" x14ac:dyDescent="0.35">
      <c r="A4">
        <v>27</v>
      </c>
      <c r="B4">
        <v>-1.2</v>
      </c>
      <c r="C4">
        <v>1</v>
      </c>
      <c r="D4">
        <v>-1.25</v>
      </c>
      <c r="E4" t="s">
        <v>50</v>
      </c>
      <c r="F4">
        <v>4.7560590802848104</v>
      </c>
      <c r="G4">
        <v>1.0863830841231219</v>
      </c>
      <c r="H4">
        <v>17.596641907517519</v>
      </c>
      <c r="I4">
        <v>1.947613318798985</v>
      </c>
      <c r="J4">
        <v>11.61426539694671</v>
      </c>
    </row>
    <row r="5" spans="1:10" x14ac:dyDescent="0.35">
      <c r="A5">
        <v>27</v>
      </c>
      <c r="B5">
        <v>-1.2</v>
      </c>
      <c r="C5">
        <v>1</v>
      </c>
      <c r="D5">
        <v>-1.25</v>
      </c>
      <c r="E5" t="s">
        <v>52</v>
      </c>
      <c r="F5">
        <v>12.59595410799178</v>
      </c>
      <c r="G5">
        <v>2.8809153352355961</v>
      </c>
      <c r="H5">
        <v>17.706203950871409</v>
      </c>
      <c r="I5">
        <v>5.1574805841111369</v>
      </c>
      <c r="J5">
        <v>30.762706190192809</v>
      </c>
    </row>
    <row r="6" spans="1:10" x14ac:dyDescent="0.35">
      <c r="A6">
        <v>27</v>
      </c>
      <c r="B6">
        <v>-1.2</v>
      </c>
      <c r="C6">
        <v>1</v>
      </c>
      <c r="D6">
        <v>-1.25</v>
      </c>
      <c r="E6" t="s">
        <v>51</v>
      </c>
      <c r="F6">
        <v>16.621759514430931</v>
      </c>
      <c r="G6">
        <v>3.7796501887600131</v>
      </c>
      <c r="H6">
        <v>17.291793695370799</v>
      </c>
      <c r="I6">
        <v>6.8137613875931251</v>
      </c>
      <c r="J6">
        <v>40.547778772917759</v>
      </c>
    </row>
    <row r="7" spans="1:10" x14ac:dyDescent="0.35">
      <c r="A7">
        <v>30</v>
      </c>
      <c r="B7">
        <v>0.23</v>
      </c>
      <c r="C7">
        <v>1</v>
      </c>
      <c r="D7">
        <v>-1.25</v>
      </c>
      <c r="E7" t="s">
        <v>50</v>
      </c>
      <c r="F7">
        <v>7.4934222069306662</v>
      </c>
      <c r="G7">
        <v>1.607939567030525</v>
      </c>
      <c r="H7">
        <v>13.598508954535919</v>
      </c>
      <c r="I7">
        <v>3.0844651401100469</v>
      </c>
      <c r="J7">
        <v>18.20457480330554</v>
      </c>
    </row>
    <row r="8" spans="1:10" x14ac:dyDescent="0.35">
      <c r="A8">
        <v>30</v>
      </c>
      <c r="B8">
        <v>0.23</v>
      </c>
      <c r="C8">
        <v>1</v>
      </c>
      <c r="D8">
        <v>-1.25</v>
      </c>
      <c r="E8" t="s">
        <v>49</v>
      </c>
      <c r="F8">
        <v>7.9580498384970051</v>
      </c>
      <c r="G8">
        <v>1.6897637833403421</v>
      </c>
      <c r="H8">
        <v>13.16760622298799</v>
      </c>
      <c r="I8">
        <v>3.2820842107758139</v>
      </c>
      <c r="J8">
        <v>19.295835562071769</v>
      </c>
    </row>
    <row r="9" spans="1:10" x14ac:dyDescent="0.35">
      <c r="A9">
        <v>30</v>
      </c>
      <c r="B9">
        <v>0.23</v>
      </c>
      <c r="C9">
        <v>1</v>
      </c>
      <c r="D9">
        <v>-1.25</v>
      </c>
      <c r="E9" t="s">
        <v>52</v>
      </c>
      <c r="F9">
        <v>16.79014354851012</v>
      </c>
      <c r="G9">
        <v>3.6043788545981661</v>
      </c>
      <c r="H9">
        <v>13.636889905178871</v>
      </c>
      <c r="I9">
        <v>6.9129598746403751</v>
      </c>
      <c r="J9">
        <v>40.779770965217892</v>
      </c>
    </row>
    <row r="10" spans="1:10" x14ac:dyDescent="0.35">
      <c r="A10">
        <v>30</v>
      </c>
      <c r="B10">
        <v>0.23</v>
      </c>
      <c r="C10">
        <v>1</v>
      </c>
      <c r="D10">
        <v>-1.25</v>
      </c>
      <c r="E10" t="s">
        <v>51</v>
      </c>
      <c r="F10">
        <v>16.855962354809279</v>
      </c>
      <c r="G10">
        <v>3.6015028150478798</v>
      </c>
      <c r="H10">
        <v>13.41210955023219</v>
      </c>
      <c r="I10">
        <v>6.9429049391439923</v>
      </c>
      <c r="J10">
        <v>40.92285137088134</v>
      </c>
    </row>
    <row r="11" spans="1:10" x14ac:dyDescent="0.35">
      <c r="A11">
        <v>32</v>
      </c>
      <c r="B11">
        <v>1.19</v>
      </c>
      <c r="C11">
        <v>1</v>
      </c>
      <c r="D11">
        <v>-1.25</v>
      </c>
      <c r="E11" t="s">
        <v>50</v>
      </c>
      <c r="F11">
        <v>8.4755838294372658</v>
      </c>
      <c r="G11">
        <v>1.9675018387345651</v>
      </c>
      <c r="H11">
        <v>18.516273797613199</v>
      </c>
      <c r="I11">
        <v>3.449803948222363</v>
      </c>
      <c r="J11">
        <v>20.823073521854582</v>
      </c>
    </row>
    <row r="12" spans="1:10" x14ac:dyDescent="0.35">
      <c r="A12">
        <v>32</v>
      </c>
      <c r="B12">
        <v>1.19</v>
      </c>
      <c r="C12">
        <v>1</v>
      </c>
      <c r="D12">
        <v>-1.25</v>
      </c>
      <c r="E12" t="s">
        <v>49</v>
      </c>
      <c r="F12">
        <v>10.39438773130798</v>
      </c>
      <c r="G12">
        <v>2.431518121012147</v>
      </c>
      <c r="H12">
        <v>19.150191439401642</v>
      </c>
      <c r="I12">
        <v>4.2241028606037307</v>
      </c>
      <c r="J12">
        <v>25.577809034064021</v>
      </c>
    </row>
    <row r="13" spans="1:10" x14ac:dyDescent="0.35">
      <c r="A13">
        <v>32</v>
      </c>
      <c r="B13">
        <v>1.19</v>
      </c>
      <c r="C13">
        <v>1</v>
      </c>
      <c r="D13">
        <v>-1.25</v>
      </c>
      <c r="E13" t="s">
        <v>51</v>
      </c>
      <c r="F13">
        <v>14.183386341647269</v>
      </c>
      <c r="G13">
        <v>3.2921148112013068</v>
      </c>
      <c r="H13">
        <v>18.542190892295491</v>
      </c>
      <c r="I13">
        <v>5.7749428055152361</v>
      </c>
      <c r="J13">
        <v>34.834708306427657</v>
      </c>
    </row>
    <row r="14" spans="1:10" x14ac:dyDescent="0.35">
      <c r="A14">
        <v>32</v>
      </c>
      <c r="B14">
        <v>1.19</v>
      </c>
      <c r="C14">
        <v>1</v>
      </c>
      <c r="D14">
        <v>-1.25</v>
      </c>
      <c r="E14" t="s">
        <v>52</v>
      </c>
      <c r="F14">
        <v>16.974574956183851</v>
      </c>
      <c r="G14">
        <v>3.8953482471448808</v>
      </c>
      <c r="H14">
        <v>17.822804996466981</v>
      </c>
      <c r="I14">
        <v>6.937271548458475</v>
      </c>
      <c r="J14">
        <v>41.534512946538818</v>
      </c>
    </row>
    <row r="15" spans="1:10" x14ac:dyDescent="0.35">
      <c r="A15">
        <v>27</v>
      </c>
      <c r="B15">
        <v>-1.2</v>
      </c>
      <c r="C15">
        <v>5</v>
      </c>
      <c r="D15">
        <v>-0.47</v>
      </c>
      <c r="E15" t="s">
        <v>49</v>
      </c>
      <c r="F15">
        <v>5.5907959010310702</v>
      </c>
      <c r="G15">
        <v>1.2031290482713859</v>
      </c>
      <c r="H15">
        <v>13.94151349781723</v>
      </c>
      <c r="I15">
        <v>2.308165419400916</v>
      </c>
      <c r="J15">
        <v>13.54192318464704</v>
      </c>
    </row>
    <row r="16" spans="1:10" x14ac:dyDescent="0.35">
      <c r="A16">
        <v>27</v>
      </c>
      <c r="B16">
        <v>-1.2</v>
      </c>
      <c r="C16">
        <v>5</v>
      </c>
      <c r="D16">
        <v>-0.47</v>
      </c>
      <c r="E16" t="s">
        <v>50</v>
      </c>
      <c r="F16">
        <v>6.5230449539934972</v>
      </c>
      <c r="G16">
        <v>1.4006104029162489</v>
      </c>
      <c r="H16">
        <v>13.745827919785089</v>
      </c>
      <c r="I16">
        <v>2.6899950012044682</v>
      </c>
      <c r="J16">
        <v>15.817916186746761</v>
      </c>
    </row>
    <row r="17" spans="1:10" x14ac:dyDescent="0.35">
      <c r="A17">
        <v>27</v>
      </c>
      <c r="B17">
        <v>-1.2</v>
      </c>
      <c r="C17">
        <v>5</v>
      </c>
      <c r="D17">
        <v>-0.47</v>
      </c>
      <c r="E17" t="s">
        <v>52</v>
      </c>
      <c r="F17">
        <v>17.275642185662079</v>
      </c>
      <c r="G17">
        <v>3.6659817904024621</v>
      </c>
      <c r="H17">
        <v>13.19184405224048</v>
      </c>
      <c r="I17">
        <v>7.1317561476413491</v>
      </c>
      <c r="J17">
        <v>41.847731014433421</v>
      </c>
    </row>
    <row r="18" spans="1:10" x14ac:dyDescent="0.35">
      <c r="A18">
        <v>27</v>
      </c>
      <c r="B18">
        <v>-1.2</v>
      </c>
      <c r="C18">
        <v>5</v>
      </c>
      <c r="D18">
        <v>-0.47</v>
      </c>
      <c r="E18" t="s">
        <v>51</v>
      </c>
      <c r="F18">
        <v>22.797127347839691</v>
      </c>
      <c r="G18">
        <v>4.7480119899094726</v>
      </c>
      <c r="H18">
        <v>12.19268659925168</v>
      </c>
      <c r="I18">
        <v>9.3862408259912247</v>
      </c>
      <c r="J18">
        <v>55.369239395020188</v>
      </c>
    </row>
    <row r="19" spans="1:10" x14ac:dyDescent="0.35">
      <c r="A19">
        <v>30</v>
      </c>
      <c r="B19">
        <v>0.23</v>
      </c>
      <c r="C19">
        <v>5</v>
      </c>
      <c r="D19">
        <v>-0.47</v>
      </c>
      <c r="E19" t="s">
        <v>50</v>
      </c>
      <c r="F19">
        <v>10.584555228746719</v>
      </c>
      <c r="G19">
        <v>2.165908205650152</v>
      </c>
      <c r="H19">
        <v>11.10014936820102</v>
      </c>
      <c r="I19">
        <v>4.3155439314167552</v>
      </c>
      <c r="J19">
        <v>25.960298671692609</v>
      </c>
    </row>
    <row r="20" spans="1:10" x14ac:dyDescent="0.35">
      <c r="A20">
        <v>30</v>
      </c>
      <c r="B20">
        <v>0.23</v>
      </c>
      <c r="C20">
        <v>5</v>
      </c>
      <c r="D20">
        <v>-0.47</v>
      </c>
      <c r="E20" t="s">
        <v>49</v>
      </c>
      <c r="F20">
        <v>11.24084773320044</v>
      </c>
      <c r="G20">
        <v>2.263533933769744</v>
      </c>
      <c r="H20">
        <v>10.551908739863959</v>
      </c>
      <c r="I20">
        <v>4.5801117637149247</v>
      </c>
      <c r="J20">
        <v>27.58811668353475</v>
      </c>
    </row>
    <row r="21" spans="1:10" x14ac:dyDescent="0.35">
      <c r="A21">
        <v>30</v>
      </c>
      <c r="B21">
        <v>0.23</v>
      </c>
      <c r="C21">
        <v>5</v>
      </c>
      <c r="D21">
        <v>-0.47</v>
      </c>
      <c r="E21" t="s">
        <v>52</v>
      </c>
      <c r="F21">
        <v>23.716293674660552</v>
      </c>
      <c r="G21">
        <v>4.8555507641167912</v>
      </c>
      <c r="H21">
        <v>11.15697748642522</v>
      </c>
      <c r="I21">
        <v>9.6793658962968614</v>
      </c>
      <c r="J21">
        <v>58.109445565843437</v>
      </c>
    </row>
    <row r="22" spans="1:10" x14ac:dyDescent="0.35">
      <c r="A22">
        <v>30</v>
      </c>
      <c r="B22">
        <v>0.23</v>
      </c>
      <c r="C22">
        <v>5</v>
      </c>
      <c r="D22">
        <v>-0.47</v>
      </c>
      <c r="E22" t="s">
        <v>51</v>
      </c>
      <c r="F22">
        <v>23.80926358495325</v>
      </c>
      <c r="G22">
        <v>4.7259023293315296</v>
      </c>
      <c r="H22">
        <v>9.938435959791267</v>
      </c>
      <c r="I22">
        <v>9.641607378413342</v>
      </c>
      <c r="J22">
        <v>58.795282799730508</v>
      </c>
    </row>
    <row r="23" spans="1:10" x14ac:dyDescent="0.35">
      <c r="A23">
        <v>32</v>
      </c>
      <c r="B23">
        <v>1.19</v>
      </c>
      <c r="C23">
        <v>5</v>
      </c>
      <c r="D23">
        <v>-0.47</v>
      </c>
      <c r="E23" t="s">
        <v>50</v>
      </c>
      <c r="F23">
        <v>6.5458138830457253</v>
      </c>
      <c r="G23">
        <v>1.402226372063718</v>
      </c>
      <c r="H23">
        <v>13.63258332712215</v>
      </c>
      <c r="I23">
        <v>2.699973038172518</v>
      </c>
      <c r="J23">
        <v>15.86966935805985</v>
      </c>
    </row>
    <row r="24" spans="1:10" x14ac:dyDescent="0.35">
      <c r="A24">
        <v>32</v>
      </c>
      <c r="B24">
        <v>1.19</v>
      </c>
      <c r="C24">
        <v>5</v>
      </c>
      <c r="D24">
        <v>-0.47</v>
      </c>
      <c r="E24" t="s">
        <v>49</v>
      </c>
      <c r="F24">
        <v>8.0277334147815758</v>
      </c>
      <c r="G24">
        <v>1.724285569118202</v>
      </c>
      <c r="H24">
        <v>13.839084153560711</v>
      </c>
      <c r="I24">
        <v>3.3144499147113762</v>
      </c>
      <c r="J24">
        <v>19.44349905326975</v>
      </c>
    </row>
    <row r="25" spans="1:10" x14ac:dyDescent="0.35">
      <c r="A25">
        <v>32</v>
      </c>
      <c r="B25">
        <v>1.19</v>
      </c>
      <c r="C25">
        <v>5</v>
      </c>
      <c r="D25">
        <v>-0.47</v>
      </c>
      <c r="E25" t="s">
        <v>51</v>
      </c>
      <c r="F25">
        <v>10.95403090714519</v>
      </c>
      <c r="G25">
        <v>2.3033750788158311</v>
      </c>
      <c r="H25">
        <v>12.728309529714499</v>
      </c>
      <c r="I25">
        <v>4.5201492733427644</v>
      </c>
      <c r="J25">
        <v>26.545758969140412</v>
      </c>
    </row>
    <row r="26" spans="1:10" x14ac:dyDescent="0.35">
      <c r="A26">
        <v>32</v>
      </c>
      <c r="B26">
        <v>1.19</v>
      </c>
      <c r="C26">
        <v>5</v>
      </c>
      <c r="D26">
        <v>-0.47</v>
      </c>
      <c r="E26" t="s">
        <v>52</v>
      </c>
      <c r="F26">
        <v>13.10970555456896</v>
      </c>
      <c r="G26">
        <v>2.7908991022698211</v>
      </c>
      <c r="H26">
        <v>13.33294292420358</v>
      </c>
      <c r="I26">
        <v>5.4099061427870083</v>
      </c>
      <c r="J26">
        <v>31.768458674027411</v>
      </c>
    </row>
    <row r="27" spans="1:10" x14ac:dyDescent="0.35">
      <c r="A27">
        <v>27</v>
      </c>
      <c r="B27">
        <v>-1.2</v>
      </c>
      <c r="C27">
        <v>10</v>
      </c>
      <c r="D27">
        <v>0.5</v>
      </c>
      <c r="E27" t="s">
        <v>49</v>
      </c>
      <c r="F27">
        <v>6.6840541233986457</v>
      </c>
      <c r="G27">
        <v>1.4805238672267771</v>
      </c>
      <c r="H27">
        <v>15.544053401206011</v>
      </c>
      <c r="I27">
        <v>2.750680737373111</v>
      </c>
      <c r="J27">
        <v>16.242008357243371</v>
      </c>
    </row>
    <row r="28" spans="1:10" x14ac:dyDescent="0.35">
      <c r="A28">
        <v>27</v>
      </c>
      <c r="B28">
        <v>-1.2</v>
      </c>
      <c r="C28">
        <v>10</v>
      </c>
      <c r="D28">
        <v>0.5</v>
      </c>
      <c r="E28" t="s">
        <v>50</v>
      </c>
      <c r="F28">
        <v>7.7986008242250549</v>
      </c>
      <c r="G28">
        <v>1.7010450130922821</v>
      </c>
      <c r="H28">
        <v>14.54591681611503</v>
      </c>
      <c r="I28">
        <v>3.210341110906767</v>
      </c>
      <c r="J28">
        <v>18.944458770745861</v>
      </c>
    </row>
    <row r="29" spans="1:10" x14ac:dyDescent="0.35">
      <c r="A29">
        <v>27</v>
      </c>
      <c r="B29">
        <v>-1.2</v>
      </c>
      <c r="C29">
        <v>10</v>
      </c>
      <c r="D29">
        <v>0.5</v>
      </c>
      <c r="E29" t="s">
        <v>52</v>
      </c>
      <c r="F29">
        <v>20.65382629405924</v>
      </c>
      <c r="G29">
        <v>4.450997968441051</v>
      </c>
      <c r="H29">
        <v>13.950922243772251</v>
      </c>
      <c r="I29">
        <v>8.5174671419051968</v>
      </c>
      <c r="J29">
        <v>50.08302743974599</v>
      </c>
    </row>
    <row r="30" spans="1:10" x14ac:dyDescent="0.35">
      <c r="A30">
        <v>27</v>
      </c>
      <c r="B30">
        <v>-1.2</v>
      </c>
      <c r="C30">
        <v>10</v>
      </c>
      <c r="D30">
        <v>0.5</v>
      </c>
      <c r="E30" t="s">
        <v>51</v>
      </c>
      <c r="F30">
        <v>27.255016235321719</v>
      </c>
      <c r="G30">
        <v>5.7680777605450606</v>
      </c>
      <c r="H30">
        <v>12.90853256989784</v>
      </c>
      <c r="I30">
        <v>11.220725733921901</v>
      </c>
      <c r="J30">
        <v>66.202126992726377</v>
      </c>
    </row>
    <row r="31" spans="1:10" x14ac:dyDescent="0.35">
      <c r="A31">
        <v>30</v>
      </c>
      <c r="B31">
        <v>0.23</v>
      </c>
      <c r="C31">
        <v>10</v>
      </c>
      <c r="D31">
        <v>0.5</v>
      </c>
      <c r="E31" t="s">
        <v>50</v>
      </c>
      <c r="F31">
        <v>12.0995795884937</v>
      </c>
      <c r="G31">
        <v>2.5561260565954091</v>
      </c>
      <c r="H31">
        <v>12.42372019748181</v>
      </c>
      <c r="I31">
        <v>4.9424841469211547</v>
      </c>
      <c r="J31">
        <v>29.620697177044239</v>
      </c>
    </row>
    <row r="32" spans="1:10" x14ac:dyDescent="0.35">
      <c r="A32">
        <v>30</v>
      </c>
      <c r="B32">
        <v>0.23</v>
      </c>
      <c r="C32">
        <v>10</v>
      </c>
      <c r="D32">
        <v>0.5</v>
      </c>
      <c r="E32" t="s">
        <v>49</v>
      </c>
      <c r="F32">
        <v>12.84981077151053</v>
      </c>
      <c r="G32">
        <v>2.6512625964105179</v>
      </c>
      <c r="H32">
        <v>11.460354651528361</v>
      </c>
      <c r="I32">
        <v>5.247719333782916</v>
      </c>
      <c r="J32">
        <v>31.464647089767279</v>
      </c>
    </row>
    <row r="33" spans="1:10" x14ac:dyDescent="0.35">
      <c r="A33">
        <v>30</v>
      </c>
      <c r="B33">
        <v>0.23</v>
      </c>
      <c r="C33">
        <v>10</v>
      </c>
      <c r="D33">
        <v>0.5</v>
      </c>
      <c r="E33" t="s">
        <v>52</v>
      </c>
      <c r="F33">
        <v>27.11093443787744</v>
      </c>
      <c r="G33">
        <v>5.7043863651046127</v>
      </c>
      <c r="H33">
        <v>12.261062839976439</v>
      </c>
      <c r="I33">
        <v>11.0771366923603</v>
      </c>
      <c r="J33">
        <v>66.353136781439844</v>
      </c>
    </row>
    <row r="34" spans="1:10" x14ac:dyDescent="0.35">
      <c r="A34">
        <v>30</v>
      </c>
      <c r="B34">
        <v>0.23</v>
      </c>
      <c r="C34">
        <v>10</v>
      </c>
      <c r="D34">
        <v>0.5</v>
      </c>
      <c r="E34" t="s">
        <v>51</v>
      </c>
      <c r="F34">
        <v>27.217211631827599</v>
      </c>
      <c r="G34">
        <v>5.5653787223972859</v>
      </c>
      <c r="H34">
        <v>11.049812657185729</v>
      </c>
      <c r="I34">
        <v>11.089670258809679</v>
      </c>
      <c r="J34">
        <v>66.79879488961501</v>
      </c>
    </row>
    <row r="35" spans="1:10" x14ac:dyDescent="0.35">
      <c r="A35">
        <v>32</v>
      </c>
      <c r="B35">
        <v>1.19</v>
      </c>
      <c r="C35">
        <v>10</v>
      </c>
      <c r="D35">
        <v>0.5</v>
      </c>
      <c r="E35" t="s">
        <v>50</v>
      </c>
      <c r="F35">
        <v>6.1470359926317846</v>
      </c>
      <c r="G35">
        <v>1.34676076993162</v>
      </c>
      <c r="H35">
        <v>14.87698957246997</v>
      </c>
      <c r="I35">
        <v>2.5322367219717612</v>
      </c>
      <c r="J35">
        <v>14.92200597473683</v>
      </c>
    </row>
    <row r="36" spans="1:10" x14ac:dyDescent="0.35">
      <c r="A36">
        <v>32</v>
      </c>
      <c r="B36">
        <v>1.19</v>
      </c>
      <c r="C36">
        <v>10</v>
      </c>
      <c r="D36">
        <v>0.5</v>
      </c>
      <c r="E36" t="s">
        <v>49</v>
      </c>
      <c r="F36">
        <v>7.5386754224295887</v>
      </c>
      <c r="G36">
        <v>1.6178573334338959</v>
      </c>
      <c r="H36">
        <v>13.77401716949541</v>
      </c>
      <c r="I36">
        <v>3.111643919437284</v>
      </c>
      <c r="J36">
        <v>18.264180798367661</v>
      </c>
    </row>
    <row r="37" spans="1:10" x14ac:dyDescent="0.35">
      <c r="A37">
        <v>32</v>
      </c>
      <c r="B37">
        <v>1.19</v>
      </c>
      <c r="C37">
        <v>10</v>
      </c>
      <c r="D37">
        <v>0.5</v>
      </c>
      <c r="E37" t="s">
        <v>51</v>
      </c>
      <c r="F37">
        <v>10.28669978305158</v>
      </c>
      <c r="G37">
        <v>2.2318898076076419</v>
      </c>
      <c r="H37">
        <v>14.382090423835979</v>
      </c>
      <c r="I37">
        <v>4.2444336779165592</v>
      </c>
      <c r="J37">
        <v>24.930579779626768</v>
      </c>
    </row>
    <row r="38" spans="1:10" x14ac:dyDescent="0.35">
      <c r="A38">
        <v>32</v>
      </c>
      <c r="B38">
        <v>1.19</v>
      </c>
      <c r="C38">
        <v>10</v>
      </c>
      <c r="D38">
        <v>0.5</v>
      </c>
      <c r="E38" t="s">
        <v>52</v>
      </c>
      <c r="F38">
        <v>12.31104845578715</v>
      </c>
      <c r="G38">
        <v>2.6187352278006979</v>
      </c>
      <c r="H38">
        <v>13.281617067551711</v>
      </c>
      <c r="I38">
        <v>5.0794840672090924</v>
      </c>
      <c r="J38">
        <v>29.838052856422191</v>
      </c>
    </row>
    <row r="39" spans="1:10" x14ac:dyDescent="0.35">
      <c r="A39">
        <v>27</v>
      </c>
      <c r="B39">
        <v>-1.2</v>
      </c>
      <c r="C39">
        <v>15</v>
      </c>
      <c r="D39">
        <v>1.48</v>
      </c>
      <c r="E39" t="s">
        <v>49</v>
      </c>
      <c r="F39">
        <v>6.2898984126795128</v>
      </c>
      <c r="G39">
        <v>1.427750991928969</v>
      </c>
      <c r="H39">
        <v>17.135065002371469</v>
      </c>
      <c r="I39">
        <v>2.578408609217445</v>
      </c>
      <c r="J39">
        <v>15.343891538523719</v>
      </c>
    </row>
    <row r="40" spans="1:10" x14ac:dyDescent="0.35">
      <c r="A40">
        <v>27</v>
      </c>
      <c r="B40">
        <v>-1.2</v>
      </c>
      <c r="C40">
        <v>15</v>
      </c>
      <c r="D40">
        <v>1.48</v>
      </c>
      <c r="E40" t="s">
        <v>50</v>
      </c>
      <c r="F40">
        <v>7.3387207882859871</v>
      </c>
      <c r="G40">
        <v>1.633878880071933</v>
      </c>
      <c r="H40">
        <v>15.75789422436533</v>
      </c>
      <c r="I40">
        <v>3.0142849551319379</v>
      </c>
      <c r="J40">
        <v>17.86719690078656</v>
      </c>
    </row>
    <row r="41" spans="1:10" x14ac:dyDescent="0.35">
      <c r="A41">
        <v>27</v>
      </c>
      <c r="B41">
        <v>-1.2</v>
      </c>
      <c r="C41">
        <v>15</v>
      </c>
      <c r="D41">
        <v>1.48</v>
      </c>
      <c r="E41" t="s">
        <v>52</v>
      </c>
      <c r="F41">
        <v>19.435879306839901</v>
      </c>
      <c r="G41">
        <v>4.3456002816870756</v>
      </c>
      <c r="H41">
        <v>16.048947575822918</v>
      </c>
      <c r="I41">
        <v>7.980449084321056</v>
      </c>
      <c r="J41">
        <v>47.334855524886173</v>
      </c>
    </row>
    <row r="42" spans="1:10" x14ac:dyDescent="0.35">
      <c r="A42">
        <v>27</v>
      </c>
      <c r="B42">
        <v>-1.2</v>
      </c>
      <c r="C42">
        <v>15</v>
      </c>
      <c r="D42">
        <v>1.48</v>
      </c>
      <c r="E42" t="s">
        <v>51</v>
      </c>
      <c r="F42">
        <v>25.64780000149619</v>
      </c>
      <c r="G42">
        <v>5.7239035316964424</v>
      </c>
      <c r="H42">
        <v>15.86954699701899</v>
      </c>
      <c r="I42">
        <v>10.526141707277411</v>
      </c>
      <c r="J42">
        <v>62.492949763535961</v>
      </c>
    </row>
    <row r="43" spans="1:10" x14ac:dyDescent="0.35">
      <c r="A43">
        <v>30</v>
      </c>
      <c r="B43">
        <v>0.23</v>
      </c>
      <c r="C43">
        <v>15</v>
      </c>
      <c r="D43">
        <v>1.48</v>
      </c>
      <c r="E43" t="s">
        <v>50</v>
      </c>
      <c r="F43">
        <v>9.9284697050904391</v>
      </c>
      <c r="G43">
        <v>2.6388085957997829</v>
      </c>
      <c r="H43">
        <v>29.924688613974372</v>
      </c>
      <c r="I43">
        <v>3.791032550363489</v>
      </c>
      <c r="J43">
        <v>26.002021711854521</v>
      </c>
    </row>
    <row r="44" spans="1:10" x14ac:dyDescent="0.35">
      <c r="A44">
        <v>30</v>
      </c>
      <c r="B44">
        <v>0.23</v>
      </c>
      <c r="C44">
        <v>15</v>
      </c>
      <c r="D44">
        <v>1.48</v>
      </c>
      <c r="E44" t="s">
        <v>49</v>
      </c>
      <c r="F44">
        <v>10.54408180284301</v>
      </c>
      <c r="G44">
        <v>2.7399233929089442</v>
      </c>
      <c r="H44">
        <v>27.71723338293528</v>
      </c>
      <c r="I44">
        <v>4.080769963879348</v>
      </c>
      <c r="J44">
        <v>27.244285281730299</v>
      </c>
    </row>
    <row r="45" spans="1:10" x14ac:dyDescent="0.35">
      <c r="A45">
        <v>30</v>
      </c>
      <c r="B45">
        <v>0.23</v>
      </c>
      <c r="C45">
        <v>15</v>
      </c>
      <c r="D45">
        <v>1.48</v>
      </c>
      <c r="E45" t="s">
        <v>52</v>
      </c>
      <c r="F45">
        <v>22.246235026143481</v>
      </c>
      <c r="G45">
        <v>5.8613919734961186</v>
      </c>
      <c r="H45">
        <v>28.966752199156819</v>
      </c>
      <c r="I45">
        <v>8.5369500124911113</v>
      </c>
      <c r="J45">
        <v>57.970934832029187</v>
      </c>
    </row>
    <row r="46" spans="1:10" x14ac:dyDescent="0.35">
      <c r="A46">
        <v>30</v>
      </c>
      <c r="B46">
        <v>0.23</v>
      </c>
      <c r="C46">
        <v>15</v>
      </c>
      <c r="D46">
        <v>1.48</v>
      </c>
      <c r="E46" t="s">
        <v>51</v>
      </c>
      <c r="F46">
        <v>22.333442180140761</v>
      </c>
      <c r="G46">
        <v>5.9090969386970116</v>
      </c>
      <c r="H46">
        <v>29.626052991297911</v>
      </c>
      <c r="I46">
        <v>8.555979053072889</v>
      </c>
      <c r="J46">
        <v>58.296383911149498</v>
      </c>
    </row>
    <row r="47" spans="1:10" x14ac:dyDescent="0.35">
      <c r="A47">
        <v>32</v>
      </c>
      <c r="B47">
        <v>1.19</v>
      </c>
      <c r="C47">
        <v>15</v>
      </c>
      <c r="D47">
        <v>1.48</v>
      </c>
      <c r="E47" t="s">
        <v>50</v>
      </c>
      <c r="F47">
        <v>7.7169121503369276</v>
      </c>
      <c r="G47">
        <v>1.9971467919020971</v>
      </c>
      <c r="H47">
        <v>27.868284433287769</v>
      </c>
      <c r="I47">
        <v>2.999872210727375</v>
      </c>
      <c r="J47">
        <v>19.85108996412168</v>
      </c>
    </row>
    <row r="48" spans="1:10" x14ac:dyDescent="0.35">
      <c r="A48">
        <v>32</v>
      </c>
      <c r="B48">
        <v>1.19</v>
      </c>
      <c r="C48">
        <v>15</v>
      </c>
      <c r="D48">
        <v>1.48</v>
      </c>
      <c r="E48" t="s">
        <v>49</v>
      </c>
      <c r="F48">
        <v>9.4639588957223868</v>
      </c>
      <c r="G48">
        <v>2.340805717081158</v>
      </c>
      <c r="H48">
        <v>23.501511441521838</v>
      </c>
      <c r="I48">
        <v>3.762127380736644</v>
      </c>
      <c r="J48">
        <v>23.807412380169151</v>
      </c>
    </row>
    <row r="49" spans="1:10" x14ac:dyDescent="0.35">
      <c r="A49">
        <v>32</v>
      </c>
      <c r="B49">
        <v>1.19</v>
      </c>
      <c r="C49">
        <v>15</v>
      </c>
      <c r="D49">
        <v>1.48</v>
      </c>
      <c r="E49" t="s">
        <v>51</v>
      </c>
      <c r="F49">
        <v>12.91379432914507</v>
      </c>
      <c r="G49">
        <v>3.4160145626331579</v>
      </c>
      <c r="H49">
        <v>30.27809569938217</v>
      </c>
      <c r="I49">
        <v>4.959300707228147</v>
      </c>
      <c r="J49">
        <v>33.626935291985617</v>
      </c>
    </row>
    <row r="50" spans="1:10" x14ac:dyDescent="0.35">
      <c r="A50">
        <v>32</v>
      </c>
      <c r="B50">
        <v>1.19</v>
      </c>
      <c r="C50">
        <v>15</v>
      </c>
      <c r="D50">
        <v>1.48</v>
      </c>
      <c r="E50" t="s">
        <v>52</v>
      </c>
      <c r="F50">
        <v>15.45513634957195</v>
      </c>
      <c r="G50">
        <v>3.742365304385562</v>
      </c>
      <c r="H50">
        <v>21.796336807973699</v>
      </c>
      <c r="I50">
        <v>6.202873661547943</v>
      </c>
      <c r="J50">
        <v>38.508158092043359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4862-8BF9-4195-B373-F3AA007896F9}">
  <dimension ref="A1:K7"/>
  <sheetViews>
    <sheetView workbookViewId="0">
      <selection activeCell="L12" sqref="L12"/>
    </sheetView>
  </sheetViews>
  <sheetFormatPr defaultRowHeight="14.5" x14ac:dyDescent="0.35"/>
  <cols>
    <col min="1" max="1" width="20.26953125" bestFit="1" customWidth="1"/>
  </cols>
  <sheetData>
    <row r="1" spans="1:11" x14ac:dyDescent="0.35">
      <c r="A1" s="22" t="s">
        <v>146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35">
      <c r="A2" s="1" t="s">
        <v>0</v>
      </c>
      <c r="B2" s="1" t="s">
        <v>12</v>
      </c>
      <c r="C2" s="1" t="s">
        <v>13</v>
      </c>
      <c r="D2" s="1" t="s">
        <v>2</v>
      </c>
      <c r="E2" s="1" t="s">
        <v>3</v>
      </c>
      <c r="F2" s="1" t="s">
        <v>4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</row>
    <row r="3" spans="1:11" x14ac:dyDescent="0.35">
      <c r="A3" t="s">
        <v>19</v>
      </c>
      <c r="B3">
        <v>7.832958323039179</v>
      </c>
      <c r="C3">
        <v>1.509276333015388</v>
      </c>
      <c r="D3">
        <v>0.95</v>
      </c>
      <c r="E3">
        <v>5.3342146607067926</v>
      </c>
      <c r="F3">
        <v>11.502206040268179</v>
      </c>
      <c r="G3">
        <v>10.682532482862531</v>
      </c>
      <c r="H3">
        <v>71</v>
      </c>
      <c r="I3">
        <v>2.0024945058270621E-16</v>
      </c>
      <c r="J3" t="s">
        <v>20</v>
      </c>
    </row>
    <row r="4" spans="1:11" x14ac:dyDescent="0.35">
      <c r="A4" t="s">
        <v>10</v>
      </c>
      <c r="B4">
        <v>1.2513635769617399</v>
      </c>
      <c r="C4">
        <v>0.11527879355478191</v>
      </c>
      <c r="D4">
        <v>0.95</v>
      </c>
      <c r="E4">
        <v>1.0413799273363979</v>
      </c>
      <c r="F4">
        <v>1.5036882895867869</v>
      </c>
      <c r="G4">
        <v>2.434081970535658</v>
      </c>
      <c r="H4">
        <v>71</v>
      </c>
      <c r="I4">
        <v>1.744707443075149E-2</v>
      </c>
      <c r="J4" t="s">
        <v>20</v>
      </c>
    </row>
    <row r="5" spans="1:11" x14ac:dyDescent="0.35">
      <c r="A5" t="s">
        <v>45</v>
      </c>
      <c r="B5">
        <v>1.1282072509118091</v>
      </c>
      <c r="C5">
        <v>0.1033888291451972</v>
      </c>
      <c r="D5">
        <v>0.95</v>
      </c>
      <c r="E5">
        <v>0.93979364568759949</v>
      </c>
      <c r="F5">
        <v>1.3543947725659511</v>
      </c>
      <c r="G5">
        <v>1.316346207998587</v>
      </c>
      <c r="H5">
        <v>71</v>
      </c>
      <c r="I5">
        <v>0.19229165928485259</v>
      </c>
      <c r="J5" t="s">
        <v>20</v>
      </c>
    </row>
    <row r="6" spans="1:11" x14ac:dyDescent="0.35">
      <c r="A6" t="s">
        <v>35</v>
      </c>
      <c r="B6">
        <v>0.41500536754391409</v>
      </c>
      <c r="C6">
        <v>0.17158982065066269</v>
      </c>
      <c r="D6">
        <v>0.95</v>
      </c>
      <c r="E6">
        <v>0.18454931352216589</v>
      </c>
      <c r="F6">
        <v>0.9332435423531017</v>
      </c>
      <c r="J6" t="s">
        <v>36</v>
      </c>
      <c r="K6" t="s">
        <v>38</v>
      </c>
    </row>
    <row r="7" spans="1:11" x14ac:dyDescent="0.35">
      <c r="A7" t="s">
        <v>39</v>
      </c>
      <c r="B7">
        <v>0.76676891963425309</v>
      </c>
      <c r="C7">
        <v>6.573943399950502E-2</v>
      </c>
      <c r="D7">
        <v>0.95</v>
      </c>
      <c r="E7">
        <v>0.64816590238656824</v>
      </c>
      <c r="F7">
        <v>0.90707421348806705</v>
      </c>
      <c r="J7" t="s">
        <v>36</v>
      </c>
      <c r="K7" t="s">
        <v>40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01D2-1B28-4EF8-966D-DB67DC225BB5}">
  <dimension ref="A1:F9"/>
  <sheetViews>
    <sheetView workbookViewId="0">
      <selection activeCell="A6" sqref="A6:E9"/>
    </sheetView>
  </sheetViews>
  <sheetFormatPr defaultRowHeight="14.5" x14ac:dyDescent="0.35"/>
  <cols>
    <col min="1" max="1" width="20.26953125" bestFit="1" customWidth="1"/>
    <col min="2" max="2" width="12.08984375" bestFit="1" customWidth="1"/>
    <col min="3" max="3" width="4.81640625" bestFit="1" customWidth="1"/>
    <col min="4" max="4" width="12.453125" bestFit="1" customWidth="1"/>
    <col min="5" max="6" width="11.81640625" bestFit="1" customWidth="1"/>
  </cols>
  <sheetData>
    <row r="1" spans="1:6" x14ac:dyDescent="0.35">
      <c r="A1" s="23" t="s">
        <v>75</v>
      </c>
      <c r="B1" s="23"/>
      <c r="C1" s="23"/>
      <c r="D1" s="23"/>
      <c r="E1" s="23"/>
      <c r="F1" s="23"/>
    </row>
    <row r="2" spans="1:6" x14ac:dyDescent="0.35">
      <c r="A2" s="14" t="s">
        <v>0</v>
      </c>
      <c r="B2" s="14" t="s">
        <v>41</v>
      </c>
      <c r="C2" s="14" t="s">
        <v>42</v>
      </c>
      <c r="D2" s="14" t="s">
        <v>43</v>
      </c>
      <c r="E2" s="14" t="s">
        <v>44</v>
      </c>
      <c r="F2" s="14" t="s">
        <v>16</v>
      </c>
    </row>
    <row r="3" spans="1:6" x14ac:dyDescent="0.35">
      <c r="A3" s="15" t="s">
        <v>10</v>
      </c>
      <c r="B3" s="15">
        <v>3.4426684383759678</v>
      </c>
      <c r="C3" s="15">
        <v>1</v>
      </c>
      <c r="D3" s="15">
        <v>3.4426684383759678</v>
      </c>
      <c r="E3" s="15">
        <v>5.8555298127089648</v>
      </c>
      <c r="F3" s="15">
        <v>1.8135126923579371E-2</v>
      </c>
    </row>
    <row r="4" spans="1:6" x14ac:dyDescent="0.35">
      <c r="A4" s="15" t="s">
        <v>45</v>
      </c>
      <c r="B4" s="15">
        <v>0.98706023335016724</v>
      </c>
      <c r="C4" s="15">
        <v>1</v>
      </c>
      <c r="D4" s="15">
        <v>0.98706023335016724</v>
      </c>
      <c r="E4" s="15">
        <v>1.678860664853306</v>
      </c>
      <c r="F4" s="15">
        <v>0.19921203414487451</v>
      </c>
    </row>
    <row r="6" spans="1:6" x14ac:dyDescent="0.35">
      <c r="A6" s="23" t="s">
        <v>144</v>
      </c>
      <c r="B6" s="23"/>
      <c r="C6" s="23"/>
      <c r="D6" s="23"/>
      <c r="E6" s="23"/>
    </row>
    <row r="7" spans="1:6" x14ac:dyDescent="0.35">
      <c r="A7" s="14" t="s">
        <v>0</v>
      </c>
      <c r="B7" s="14" t="s">
        <v>1</v>
      </c>
      <c r="C7" s="14" t="s">
        <v>2</v>
      </c>
      <c r="D7" s="14" t="s">
        <v>3</v>
      </c>
      <c r="E7" s="14" t="s">
        <v>4</v>
      </c>
    </row>
    <row r="8" spans="1:6" x14ac:dyDescent="0.35">
      <c r="A8" s="15" t="s">
        <v>10</v>
      </c>
      <c r="B8" s="15">
        <v>7.8069715220975902E-2</v>
      </c>
      <c r="C8" s="15">
        <v>0.95</v>
      </c>
      <c r="D8" s="15">
        <v>7.6975294182059029E-3</v>
      </c>
      <c r="E8" s="15">
        <v>1</v>
      </c>
    </row>
    <row r="9" spans="1:6" x14ac:dyDescent="0.35">
      <c r="A9" s="15" t="s">
        <v>45</v>
      </c>
      <c r="B9" s="15">
        <v>2.347241441379265E-2</v>
      </c>
      <c r="C9" s="15">
        <v>0.95</v>
      </c>
      <c r="D9" s="15">
        <v>0</v>
      </c>
      <c r="E9" s="15">
        <v>1</v>
      </c>
    </row>
  </sheetData>
  <mergeCells count="2">
    <mergeCell ref="A1:F1"/>
    <mergeCell ref="A6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A283-2556-417C-B3C3-959915365C89}">
  <dimension ref="A1:Q16"/>
  <sheetViews>
    <sheetView workbookViewId="0">
      <selection sqref="A1:J1"/>
    </sheetView>
  </sheetViews>
  <sheetFormatPr defaultRowHeight="14.5" x14ac:dyDescent="0.35"/>
  <cols>
    <col min="2" max="2" width="20.453125" bestFit="1" customWidth="1"/>
    <col min="3" max="3" width="20.453125" customWidth="1"/>
    <col min="4" max="4" width="12.36328125" bestFit="1" customWidth="1"/>
    <col min="12" max="12" width="20.453125" bestFit="1" customWidth="1"/>
    <col min="15" max="15" width="10.453125" customWidth="1"/>
  </cols>
  <sheetData>
    <row r="1" spans="1:17" x14ac:dyDescent="0.35">
      <c r="A1" s="24" t="s">
        <v>216</v>
      </c>
      <c r="B1" s="24"/>
      <c r="C1" s="24"/>
      <c r="D1" s="24"/>
      <c r="E1" s="24"/>
      <c r="F1" s="24"/>
      <c r="G1" s="24"/>
      <c r="H1" s="24"/>
      <c r="I1" s="24"/>
      <c r="J1" s="24"/>
      <c r="K1" s="2"/>
      <c r="L1" s="22" t="s">
        <v>218</v>
      </c>
      <c r="M1" s="22"/>
      <c r="N1" s="22"/>
      <c r="O1" s="22"/>
    </row>
    <row r="2" spans="1:17" x14ac:dyDescent="0.35">
      <c r="A2" s="18" t="s">
        <v>165</v>
      </c>
      <c r="B2" s="17" t="s">
        <v>10</v>
      </c>
      <c r="C2" s="17" t="s">
        <v>166</v>
      </c>
      <c r="D2" s="17" t="s">
        <v>45</v>
      </c>
      <c r="E2" s="17" t="s">
        <v>46</v>
      </c>
      <c r="F2" s="17" t="s">
        <v>13</v>
      </c>
      <c r="G2" s="17" t="s">
        <v>42</v>
      </c>
      <c r="H2" s="17" t="s">
        <v>47</v>
      </c>
      <c r="I2" s="17" t="s">
        <v>48</v>
      </c>
      <c r="J2" s="17" t="s">
        <v>142</v>
      </c>
      <c r="L2" s="14" t="s">
        <v>166</v>
      </c>
      <c r="M2" s="14" t="s">
        <v>53</v>
      </c>
      <c r="N2" s="14" t="s">
        <v>54</v>
      </c>
      <c r="O2" s="14" t="s">
        <v>13</v>
      </c>
    </row>
    <row r="3" spans="1:17" x14ac:dyDescent="0.35">
      <c r="A3" s="19">
        <v>27</v>
      </c>
      <c r="B3" s="19">
        <v>-1.2</v>
      </c>
      <c r="C3" s="19">
        <v>1</v>
      </c>
      <c r="D3" s="19">
        <v>-1.25</v>
      </c>
      <c r="E3" s="19">
        <v>5.1473001736759283</v>
      </c>
      <c r="F3" s="19">
        <v>1.2724542920544251</v>
      </c>
      <c r="G3" s="19">
        <v>12.660590247695231</v>
      </c>
      <c r="H3" s="19">
        <v>2.180680401451804</v>
      </c>
      <c r="I3" s="19">
        <v>12.14973962268162</v>
      </c>
      <c r="J3" s="19" t="s">
        <v>143</v>
      </c>
      <c r="L3" s="15" t="s">
        <v>208</v>
      </c>
      <c r="M3" s="15">
        <v>7.0124192572864432</v>
      </c>
      <c r="N3" s="15">
        <v>3</v>
      </c>
      <c r="O3" s="15">
        <v>1.0543004635964031</v>
      </c>
    </row>
    <row r="4" spans="1:17" x14ac:dyDescent="0.35">
      <c r="A4" s="19">
        <v>27</v>
      </c>
      <c r="B4" s="19">
        <v>-1.2</v>
      </c>
      <c r="C4" s="19">
        <v>5</v>
      </c>
      <c r="D4" s="19">
        <v>-0.47</v>
      </c>
      <c r="E4" s="19">
        <v>5.6551330499253529</v>
      </c>
      <c r="F4" s="19">
        <v>1.2785986381888981</v>
      </c>
      <c r="G4" s="19">
        <v>9.1169339317690792</v>
      </c>
      <c r="H4" s="19">
        <v>2.4072453584694449</v>
      </c>
      <c r="I4" s="19">
        <v>13.28511433196474</v>
      </c>
      <c r="J4" s="19" t="s">
        <v>143</v>
      </c>
      <c r="L4" s="15" t="s">
        <v>209</v>
      </c>
      <c r="M4" s="15">
        <v>7.7042648696924996</v>
      </c>
      <c r="N4" s="15">
        <v>3</v>
      </c>
      <c r="O4" s="15">
        <v>1.1583177967213329</v>
      </c>
    </row>
    <row r="5" spans="1:17" x14ac:dyDescent="0.35">
      <c r="A5" s="19">
        <v>27</v>
      </c>
      <c r="B5" s="19">
        <v>-1.2</v>
      </c>
      <c r="C5" s="19">
        <v>10</v>
      </c>
      <c r="D5" s="19">
        <v>0.5</v>
      </c>
      <c r="E5" s="19">
        <v>6.3571146964052403</v>
      </c>
      <c r="F5" s="19">
        <v>1.4691022207432061</v>
      </c>
      <c r="G5" s="19">
        <v>9.6194271509612701</v>
      </c>
      <c r="H5" s="19">
        <v>2.6923796178899382</v>
      </c>
      <c r="I5" s="19">
        <v>15.010107413799149</v>
      </c>
      <c r="J5" s="19" t="s">
        <v>143</v>
      </c>
      <c r="L5" s="15" t="s">
        <v>210</v>
      </c>
      <c r="M5" s="15">
        <v>8.6606088655628177</v>
      </c>
      <c r="N5" s="15">
        <v>3</v>
      </c>
      <c r="O5" s="15">
        <v>1.3021018291942981</v>
      </c>
    </row>
    <row r="6" spans="1:17" x14ac:dyDescent="0.35">
      <c r="A6" s="19">
        <v>30</v>
      </c>
      <c r="B6" s="19">
        <v>0.23</v>
      </c>
      <c r="C6" s="19">
        <v>1</v>
      </c>
      <c r="D6" s="19">
        <v>-1.25</v>
      </c>
      <c r="E6" s="19">
        <v>7.0931299242420174</v>
      </c>
      <c r="F6" s="19">
        <v>1.612114731670063</v>
      </c>
      <c r="G6" s="19">
        <v>8.9844385759353003</v>
      </c>
      <c r="H6" s="19">
        <v>2.994197791848511</v>
      </c>
      <c r="I6" s="19">
        <v>16.803329512549151</v>
      </c>
      <c r="J6" s="19" t="s">
        <v>143</v>
      </c>
      <c r="L6" s="15" t="s">
        <v>211</v>
      </c>
      <c r="M6" s="15">
        <v>9.7474167364433182</v>
      </c>
      <c r="N6" s="15">
        <v>3</v>
      </c>
      <c r="O6" s="15">
        <v>1.46550079324211</v>
      </c>
    </row>
    <row r="7" spans="1:17" x14ac:dyDescent="0.35">
      <c r="A7" s="19">
        <v>27</v>
      </c>
      <c r="B7" s="19">
        <v>-1.2</v>
      </c>
      <c r="C7" s="19">
        <v>15</v>
      </c>
      <c r="D7" s="19">
        <v>1.48</v>
      </c>
      <c r="E7" s="19">
        <v>7.1548602585695162</v>
      </c>
      <c r="F7" s="19">
        <v>1.9235619012741469</v>
      </c>
      <c r="G7" s="19">
        <v>15.80456360664383</v>
      </c>
      <c r="H7" s="19">
        <v>2.9195565253961768</v>
      </c>
      <c r="I7" s="19">
        <v>17.534178521414589</v>
      </c>
      <c r="J7" s="19" t="s">
        <v>143</v>
      </c>
      <c r="L7" s="22" t="s">
        <v>219</v>
      </c>
      <c r="M7" s="22"/>
      <c r="N7" s="22"/>
      <c r="O7" s="22"/>
    </row>
    <row r="8" spans="1:17" x14ac:dyDescent="0.35">
      <c r="A8" s="19">
        <v>30</v>
      </c>
      <c r="B8" s="19">
        <v>0.23</v>
      </c>
      <c r="C8" s="19">
        <v>5</v>
      </c>
      <c r="D8" s="19">
        <v>-0.47</v>
      </c>
      <c r="E8" s="19">
        <v>7.7929384548306357</v>
      </c>
      <c r="F8" s="19">
        <v>1.5531420190376379</v>
      </c>
      <c r="G8" s="19">
        <v>5.5086934687981746</v>
      </c>
      <c r="H8" s="19">
        <v>3.070100059605982</v>
      </c>
      <c r="I8" s="19">
        <v>19.781078330252271</v>
      </c>
      <c r="J8" s="19" t="s">
        <v>143</v>
      </c>
      <c r="L8" s="14" t="s">
        <v>165</v>
      </c>
      <c r="M8" s="14" t="s">
        <v>53</v>
      </c>
      <c r="N8" s="14" t="s">
        <v>54</v>
      </c>
      <c r="O8" s="14" t="s">
        <v>13</v>
      </c>
      <c r="P8" s="1"/>
      <c r="Q8" s="1"/>
    </row>
    <row r="9" spans="1:17" x14ac:dyDescent="0.35">
      <c r="A9" s="19">
        <v>30</v>
      </c>
      <c r="B9" s="19">
        <v>0.23</v>
      </c>
      <c r="C9" s="19">
        <v>10</v>
      </c>
      <c r="D9" s="19">
        <v>0.5</v>
      </c>
      <c r="E9" s="19">
        <v>8.7602896593280519</v>
      </c>
      <c r="F9" s="19">
        <v>1.743110718496705</v>
      </c>
      <c r="G9" s="19">
        <v>5.4090962487361294</v>
      </c>
      <c r="H9" s="19">
        <v>3.4227291577082948</v>
      </c>
      <c r="I9" s="19">
        <v>22.421486299171111</v>
      </c>
      <c r="J9" s="19" t="s">
        <v>143</v>
      </c>
      <c r="L9" s="15" t="s">
        <v>212</v>
      </c>
      <c r="M9" s="15">
        <v>6.0786020446440094</v>
      </c>
      <c r="N9" s="15">
        <v>4</v>
      </c>
      <c r="O9" s="15">
        <v>0.43613360000022472</v>
      </c>
    </row>
    <row r="10" spans="1:17" x14ac:dyDescent="0.35">
      <c r="A10" s="19">
        <v>32</v>
      </c>
      <c r="B10" s="19">
        <v>1.19</v>
      </c>
      <c r="C10" s="19">
        <v>1</v>
      </c>
      <c r="D10" s="19">
        <v>-1.25</v>
      </c>
      <c r="E10" s="19">
        <v>8.7968276739413849</v>
      </c>
      <c r="F10" s="19">
        <v>2.242912483168706</v>
      </c>
      <c r="G10" s="19">
        <v>13.449827248481579</v>
      </c>
      <c r="H10" s="19">
        <v>3.66704727993497</v>
      </c>
      <c r="I10" s="19">
        <v>21.102585054860079</v>
      </c>
      <c r="J10" s="19" t="s">
        <v>143</v>
      </c>
      <c r="L10" s="15" t="s">
        <v>213</v>
      </c>
      <c r="M10" s="15">
        <v>8.3764910935108254</v>
      </c>
      <c r="N10" s="15">
        <v>4</v>
      </c>
      <c r="O10" s="15">
        <v>0.60100483452468678</v>
      </c>
    </row>
    <row r="11" spans="1:17" x14ac:dyDescent="0.35">
      <c r="A11" s="19">
        <v>32</v>
      </c>
      <c r="B11" s="19">
        <v>1.19</v>
      </c>
      <c r="C11" s="19">
        <v>5</v>
      </c>
      <c r="D11" s="19">
        <v>-0.47</v>
      </c>
      <c r="E11" s="19">
        <v>9.6647231043215118</v>
      </c>
      <c r="F11" s="19">
        <v>2.19903513032029</v>
      </c>
      <c r="G11" s="19">
        <v>9.0369806908468249</v>
      </c>
      <c r="H11" s="19">
        <v>4.0821941354331619</v>
      </c>
      <c r="I11" s="19">
        <v>22.881536150483601</v>
      </c>
      <c r="J11" s="19" t="s">
        <v>143</v>
      </c>
      <c r="L11" s="15" t="s">
        <v>214</v>
      </c>
      <c r="M11" s="15">
        <v>10.388439158583971</v>
      </c>
      <c r="N11" s="15">
        <v>4</v>
      </c>
      <c r="O11" s="15">
        <v>0.74536009025441663</v>
      </c>
    </row>
    <row r="12" spans="1:17" x14ac:dyDescent="0.35">
      <c r="A12" s="19">
        <v>30</v>
      </c>
      <c r="B12" s="19">
        <v>0.23</v>
      </c>
      <c r="C12" s="19">
        <v>15</v>
      </c>
      <c r="D12" s="19">
        <v>1.48</v>
      </c>
      <c r="E12" s="19">
        <v>9.8596063356425958</v>
      </c>
      <c r="F12" s="19">
        <v>2.3337577903565689</v>
      </c>
      <c r="G12" s="19">
        <v>10.08808864209729</v>
      </c>
      <c r="H12" s="19">
        <v>4.1376203027697738</v>
      </c>
      <c r="I12" s="19">
        <v>23.49462492456566</v>
      </c>
      <c r="J12" s="19" t="s">
        <v>143</v>
      </c>
    </row>
    <row r="13" spans="1:17" x14ac:dyDescent="0.35">
      <c r="A13" s="19">
        <v>32</v>
      </c>
      <c r="B13" s="19">
        <v>1.19</v>
      </c>
      <c r="C13" s="19">
        <v>10</v>
      </c>
      <c r="D13" s="19">
        <v>0.5</v>
      </c>
      <c r="E13" s="19">
        <v>10.864422240955159</v>
      </c>
      <c r="F13" s="19">
        <v>2.4298781536669001</v>
      </c>
      <c r="G13" s="19">
        <v>8.4844359909003852</v>
      </c>
      <c r="H13" s="19">
        <v>4.576532442464794</v>
      </c>
      <c r="I13" s="19">
        <v>25.791507459781151</v>
      </c>
      <c r="J13" s="19" t="s">
        <v>143</v>
      </c>
    </row>
    <row r="14" spans="1:17" x14ac:dyDescent="0.35">
      <c r="A14" s="19">
        <v>32</v>
      </c>
      <c r="B14" s="19">
        <v>1.19</v>
      </c>
      <c r="C14" s="19">
        <v>15</v>
      </c>
      <c r="D14" s="19">
        <v>1.48</v>
      </c>
      <c r="E14" s="19">
        <v>12.22778361511784</v>
      </c>
      <c r="F14" s="19">
        <v>3.1131058157852629</v>
      </c>
      <c r="G14" s="19">
        <v>13.33636030837862</v>
      </c>
      <c r="H14" s="19">
        <v>5.0964149775393217</v>
      </c>
      <c r="I14" s="19">
        <v>29.338013642353701</v>
      </c>
      <c r="J14" s="19" t="s">
        <v>143</v>
      </c>
    </row>
    <row r="16" spans="1:17" x14ac:dyDescent="0.35">
      <c r="B16" s="1"/>
      <c r="C16" s="1"/>
      <c r="D16" s="1"/>
      <c r="E16" s="1"/>
      <c r="F16" s="1"/>
      <c r="G16" s="1"/>
      <c r="H16" s="1"/>
      <c r="I16" s="1"/>
      <c r="J16" s="1"/>
    </row>
  </sheetData>
  <mergeCells count="3">
    <mergeCell ref="A1:J1"/>
    <mergeCell ref="L1:O1"/>
    <mergeCell ref="L7:O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0467-36AB-4F3B-AA80-2FCD5FDF99B0}">
  <dimension ref="A1:R68"/>
  <sheetViews>
    <sheetView workbookViewId="0">
      <selection sqref="A1:J1"/>
    </sheetView>
  </sheetViews>
  <sheetFormatPr defaultRowHeight="14.5" x14ac:dyDescent="0.35"/>
  <cols>
    <col min="1" max="1" width="10" bestFit="1" customWidth="1"/>
    <col min="2" max="2" width="11.90625" bestFit="1" customWidth="1"/>
    <col min="3" max="3" width="84.54296875" bestFit="1" customWidth="1"/>
  </cols>
  <sheetData>
    <row r="1" spans="1:18" x14ac:dyDescent="0.35">
      <c r="A1" s="26" t="s">
        <v>221</v>
      </c>
      <c r="B1" s="26"/>
      <c r="C1" s="26"/>
      <c r="D1" s="26"/>
      <c r="E1" s="26"/>
      <c r="F1" s="26"/>
      <c r="G1" s="26"/>
      <c r="H1" s="26"/>
      <c r="I1" s="26"/>
      <c r="J1" s="26"/>
    </row>
    <row r="2" spans="1:18" x14ac:dyDescent="0.35">
      <c r="A2" s="2" t="s">
        <v>223</v>
      </c>
      <c r="B2" s="2" t="s">
        <v>222</v>
      </c>
      <c r="C2" s="1" t="s">
        <v>57</v>
      </c>
      <c r="D2" s="1" t="s">
        <v>58</v>
      </c>
      <c r="E2" s="1" t="s">
        <v>13</v>
      </c>
      <c r="F2" s="1" t="s">
        <v>42</v>
      </c>
      <c r="G2" s="1" t="s">
        <v>59</v>
      </c>
      <c r="H2" s="1" t="s">
        <v>60</v>
      </c>
      <c r="I2" s="1" t="s">
        <v>61</v>
      </c>
      <c r="K2" s="1"/>
      <c r="L2" s="1"/>
      <c r="M2" s="1"/>
      <c r="N2" s="1"/>
      <c r="O2" s="1"/>
      <c r="P2" s="1"/>
      <c r="Q2" s="1"/>
      <c r="R2" s="1"/>
    </row>
    <row r="3" spans="1:18" x14ac:dyDescent="0.35">
      <c r="A3" t="s">
        <v>224</v>
      </c>
      <c r="B3" t="s">
        <v>225</v>
      </c>
      <c r="C3" t="s">
        <v>76</v>
      </c>
      <c r="D3">
        <v>0.58513140923786</v>
      </c>
      <c r="E3">
        <v>0.12958935438512481</v>
      </c>
      <c r="F3">
        <v>69.817788137818852</v>
      </c>
      <c r="G3">
        <v>1</v>
      </c>
      <c r="H3">
        <v>-2.419820202558232</v>
      </c>
      <c r="I3">
        <v>0.70117720393830318</v>
      </c>
    </row>
    <row r="4" spans="1:18" x14ac:dyDescent="0.35">
      <c r="A4" t="s">
        <v>224</v>
      </c>
      <c r="B4" t="s">
        <v>226</v>
      </c>
      <c r="C4" t="s">
        <v>77</v>
      </c>
      <c r="D4">
        <v>0.72567402946957527</v>
      </c>
      <c r="E4">
        <v>9.6160260746766132E-2</v>
      </c>
      <c r="F4">
        <v>69.817788137818852</v>
      </c>
      <c r="G4">
        <v>1</v>
      </c>
      <c r="H4">
        <v>-2.419820202558232</v>
      </c>
      <c r="I4">
        <v>0.70117720393830318</v>
      </c>
    </row>
    <row r="5" spans="1:18" x14ac:dyDescent="0.35">
      <c r="A5" t="s">
        <v>224</v>
      </c>
      <c r="B5" t="s">
        <v>227</v>
      </c>
      <c r="C5" t="s">
        <v>78</v>
      </c>
      <c r="D5">
        <v>0.91019965900605515</v>
      </c>
      <c r="E5">
        <v>6.6096551512868029E-2</v>
      </c>
      <c r="F5">
        <v>72.04279183478296</v>
      </c>
      <c r="G5">
        <v>1</v>
      </c>
      <c r="H5">
        <v>-1.295708557065711</v>
      </c>
      <c r="I5">
        <v>0.99999957129602768</v>
      </c>
    </row>
    <row r="6" spans="1:18" x14ac:dyDescent="0.35">
      <c r="A6" t="s">
        <v>224</v>
      </c>
      <c r="B6" t="s">
        <v>228</v>
      </c>
      <c r="C6" t="s">
        <v>79</v>
      </c>
      <c r="D6">
        <v>0.5325864091620327</v>
      </c>
      <c r="E6">
        <v>0.1203660880326239</v>
      </c>
      <c r="F6">
        <v>69.42335840012359</v>
      </c>
      <c r="G6">
        <v>1</v>
      </c>
      <c r="H6">
        <v>-2.7876192960488102</v>
      </c>
      <c r="I6">
        <v>0.36444261035287878</v>
      </c>
    </row>
    <row r="7" spans="1:18" x14ac:dyDescent="0.35">
      <c r="A7" t="s">
        <v>224</v>
      </c>
      <c r="B7" t="s">
        <v>229</v>
      </c>
      <c r="C7" t="s">
        <v>80</v>
      </c>
      <c r="D7">
        <v>0.66050825417275749</v>
      </c>
      <c r="E7">
        <v>9.5467956852356359E-2</v>
      </c>
      <c r="F7">
        <v>69.527181314982485</v>
      </c>
      <c r="G7">
        <v>1</v>
      </c>
      <c r="H7">
        <v>-2.869475158825705</v>
      </c>
      <c r="I7">
        <v>0.30241759233665633</v>
      </c>
    </row>
    <row r="8" spans="1:18" x14ac:dyDescent="0.35">
      <c r="A8" t="s">
        <v>224</v>
      </c>
      <c r="B8" t="s">
        <v>230</v>
      </c>
      <c r="C8" t="s">
        <v>81</v>
      </c>
      <c r="D8">
        <v>0.80969125452252322</v>
      </c>
      <c r="E8">
        <v>0.13191829435432839</v>
      </c>
      <c r="F8">
        <v>72.04279183478296</v>
      </c>
      <c r="G8">
        <v>1</v>
      </c>
      <c r="H8">
        <v>-1.295708557065711</v>
      </c>
      <c r="I8">
        <v>0.99999957129602768</v>
      </c>
    </row>
    <row r="9" spans="1:18" x14ac:dyDescent="0.35">
      <c r="A9" t="s">
        <v>224</v>
      </c>
      <c r="B9" t="s">
        <v>231</v>
      </c>
      <c r="C9" t="s">
        <v>82</v>
      </c>
      <c r="D9">
        <v>0.47377578480633481</v>
      </c>
      <c r="E9">
        <v>0.12382926913816809</v>
      </c>
      <c r="F9">
        <v>69.761984199549275</v>
      </c>
      <c r="G9">
        <v>1</v>
      </c>
      <c r="H9">
        <v>-2.8581328871417968</v>
      </c>
      <c r="I9">
        <v>0.31033091646790179</v>
      </c>
    </row>
    <row r="10" spans="1:18" x14ac:dyDescent="0.35">
      <c r="A10" t="s">
        <v>224</v>
      </c>
      <c r="B10" t="s">
        <v>232</v>
      </c>
      <c r="C10" t="s">
        <v>83</v>
      </c>
      <c r="D10">
        <v>0.58757191529563491</v>
      </c>
      <c r="E10">
        <v>0.11714258735635399</v>
      </c>
      <c r="F10">
        <v>70.467899918398629</v>
      </c>
      <c r="G10">
        <v>1</v>
      </c>
      <c r="H10">
        <v>-2.667221797455035</v>
      </c>
      <c r="I10">
        <v>0.46672880826076601</v>
      </c>
    </row>
    <row r="11" spans="1:18" x14ac:dyDescent="0.35">
      <c r="A11" t="s">
        <v>224</v>
      </c>
      <c r="B11" t="s">
        <v>233</v>
      </c>
      <c r="C11" t="s">
        <v>84</v>
      </c>
      <c r="D11">
        <v>0.71941309650470187</v>
      </c>
      <c r="E11">
        <v>0.1828472853464726</v>
      </c>
      <c r="F11">
        <v>72.04279183478296</v>
      </c>
      <c r="G11">
        <v>1</v>
      </c>
      <c r="H11">
        <v>-1.295708557065711</v>
      </c>
      <c r="I11">
        <v>0.99999957129602768</v>
      </c>
    </row>
    <row r="12" spans="1:18" x14ac:dyDescent="0.35">
      <c r="A12" t="s">
        <v>224</v>
      </c>
      <c r="B12" t="s">
        <v>234</v>
      </c>
      <c r="C12" t="s">
        <v>85</v>
      </c>
      <c r="D12">
        <v>0.42095119898196892</v>
      </c>
      <c r="E12">
        <v>0.1346315033346222</v>
      </c>
      <c r="F12">
        <v>70.36218329411372</v>
      </c>
      <c r="G12">
        <v>1</v>
      </c>
      <c r="H12">
        <v>-2.7053335941690442</v>
      </c>
      <c r="I12">
        <v>0.43274637797275051</v>
      </c>
    </row>
    <row r="13" spans="1:18" x14ac:dyDescent="0.35">
      <c r="A13" t="s">
        <v>224</v>
      </c>
      <c r="B13" t="s">
        <v>235</v>
      </c>
      <c r="C13" t="s">
        <v>86</v>
      </c>
      <c r="D13">
        <v>0.52205940059375144</v>
      </c>
      <c r="E13">
        <v>0.14331614001216869</v>
      </c>
      <c r="F13">
        <v>71.093155045329908</v>
      </c>
      <c r="G13">
        <v>1</v>
      </c>
      <c r="H13">
        <v>-2.3676676356663142</v>
      </c>
      <c r="I13">
        <v>0.74727740297760414</v>
      </c>
    </row>
    <row r="14" spans="1:18" x14ac:dyDescent="0.35">
      <c r="A14" t="s">
        <v>225</v>
      </c>
      <c r="B14" t="s">
        <v>226</v>
      </c>
      <c r="C14" t="s">
        <v>87</v>
      </c>
      <c r="D14">
        <v>1.240189841141452</v>
      </c>
      <c r="E14">
        <v>0.1103258841733156</v>
      </c>
      <c r="F14">
        <v>69.817788137818852</v>
      </c>
      <c r="G14">
        <v>1</v>
      </c>
      <c r="H14">
        <v>2.419820202558232</v>
      </c>
      <c r="I14">
        <v>0.70117720393830096</v>
      </c>
    </row>
    <row r="15" spans="1:18" x14ac:dyDescent="0.35">
      <c r="A15" t="s">
        <v>225</v>
      </c>
      <c r="B15" t="s">
        <v>227</v>
      </c>
      <c r="C15" t="s">
        <v>88</v>
      </c>
      <c r="D15">
        <v>1.55554742855387</v>
      </c>
      <c r="E15">
        <v>0.37322668495807249</v>
      </c>
      <c r="F15">
        <v>70.617888173821456</v>
      </c>
      <c r="G15">
        <v>1</v>
      </c>
      <c r="H15">
        <v>1.841464456795983</v>
      </c>
      <c r="I15">
        <v>0.99153792474748048</v>
      </c>
    </row>
    <row r="16" spans="1:18" x14ac:dyDescent="0.35">
      <c r="A16" t="s">
        <v>225</v>
      </c>
      <c r="B16" t="s">
        <v>228</v>
      </c>
      <c r="C16" t="s">
        <v>89</v>
      </c>
      <c r="D16">
        <v>0.91019965900605515</v>
      </c>
      <c r="E16">
        <v>6.6096551512868029E-2</v>
      </c>
      <c r="F16">
        <v>72.04279183478296</v>
      </c>
      <c r="G16">
        <v>1</v>
      </c>
      <c r="H16">
        <v>-1.295708557065711</v>
      </c>
      <c r="I16">
        <v>0.99999957129602768</v>
      </c>
    </row>
    <row r="17" spans="1:9" x14ac:dyDescent="0.35">
      <c r="A17" t="s">
        <v>225</v>
      </c>
      <c r="B17" t="s">
        <v>229</v>
      </c>
      <c r="C17" t="s">
        <v>90</v>
      </c>
      <c r="D17">
        <v>1.1288203705097231</v>
      </c>
      <c r="E17">
        <v>0.13588347432119</v>
      </c>
      <c r="F17">
        <v>71.512195628857555</v>
      </c>
      <c r="G17">
        <v>1</v>
      </c>
      <c r="H17">
        <v>1.006617917162854</v>
      </c>
      <c r="I17">
        <v>0.9999999999887732</v>
      </c>
    </row>
    <row r="18" spans="1:9" x14ac:dyDescent="0.35">
      <c r="A18" t="s">
        <v>225</v>
      </c>
      <c r="B18" t="s">
        <v>230</v>
      </c>
      <c r="C18" t="s">
        <v>91</v>
      </c>
      <c r="D18">
        <v>1.383776775164326</v>
      </c>
      <c r="E18">
        <v>0.39836034931207498</v>
      </c>
      <c r="F18">
        <v>71.407152738591947</v>
      </c>
      <c r="G18">
        <v>1</v>
      </c>
      <c r="H18">
        <v>1.1283090929435651</v>
      </c>
      <c r="I18">
        <v>0.99999999820455188</v>
      </c>
    </row>
    <row r="19" spans="1:9" x14ac:dyDescent="0.35">
      <c r="A19" t="s">
        <v>225</v>
      </c>
      <c r="B19" t="s">
        <v>231</v>
      </c>
      <c r="C19" t="s">
        <v>92</v>
      </c>
      <c r="D19">
        <v>0.80969125452252322</v>
      </c>
      <c r="E19">
        <v>0.13191829435432839</v>
      </c>
      <c r="F19">
        <v>72.04279183478296</v>
      </c>
      <c r="G19">
        <v>1</v>
      </c>
      <c r="H19">
        <v>-1.295708557065711</v>
      </c>
      <c r="I19">
        <v>0.99999957129602768</v>
      </c>
    </row>
    <row r="20" spans="1:9" x14ac:dyDescent="0.35">
      <c r="A20" t="s">
        <v>225</v>
      </c>
      <c r="B20" t="s">
        <v>232</v>
      </c>
      <c r="C20" t="s">
        <v>93</v>
      </c>
      <c r="D20">
        <v>1.0041708683199111</v>
      </c>
      <c r="E20">
        <v>0.1941519793142823</v>
      </c>
      <c r="F20">
        <v>72.059790346390102</v>
      </c>
      <c r="G20">
        <v>1</v>
      </c>
      <c r="H20">
        <v>2.152723005071883E-2</v>
      </c>
      <c r="I20">
        <v>1</v>
      </c>
    </row>
    <row r="21" spans="1:9" x14ac:dyDescent="0.35">
      <c r="A21" t="s">
        <v>225</v>
      </c>
      <c r="B21" t="s">
        <v>233</v>
      </c>
      <c r="C21" t="s">
        <v>94</v>
      </c>
      <c r="D21">
        <v>1.2294897951927499</v>
      </c>
      <c r="E21">
        <v>0.43469990822284132</v>
      </c>
      <c r="F21">
        <v>71.810457664712459</v>
      </c>
      <c r="G21">
        <v>1</v>
      </c>
      <c r="H21">
        <v>0.58433807998907261</v>
      </c>
      <c r="I21">
        <v>1</v>
      </c>
    </row>
    <row r="22" spans="1:9" x14ac:dyDescent="0.35">
      <c r="A22" t="s">
        <v>225</v>
      </c>
      <c r="B22" t="s">
        <v>234</v>
      </c>
      <c r="C22" t="s">
        <v>95</v>
      </c>
      <c r="D22">
        <v>0.71941309650470187</v>
      </c>
      <c r="E22">
        <v>0.1828472853464726</v>
      </c>
      <c r="F22">
        <v>72.04279183478296</v>
      </c>
      <c r="G22">
        <v>1</v>
      </c>
      <c r="H22">
        <v>-1.295708557065711</v>
      </c>
      <c r="I22">
        <v>0.99999957129602768</v>
      </c>
    </row>
    <row r="23" spans="1:9" x14ac:dyDescent="0.35">
      <c r="A23" t="s">
        <v>225</v>
      </c>
      <c r="B23" t="s">
        <v>235</v>
      </c>
      <c r="C23" t="s">
        <v>96</v>
      </c>
      <c r="D23">
        <v>0.892208813869246</v>
      </c>
      <c r="E23">
        <v>0.24769706415255779</v>
      </c>
      <c r="F23">
        <v>72.147382391402516</v>
      </c>
      <c r="G23">
        <v>1</v>
      </c>
      <c r="H23">
        <v>-0.41082822595863833</v>
      </c>
      <c r="I23">
        <v>1</v>
      </c>
    </row>
    <row r="24" spans="1:9" x14ac:dyDescent="0.35">
      <c r="A24" t="s">
        <v>226</v>
      </c>
      <c r="B24" t="s">
        <v>227</v>
      </c>
      <c r="C24" t="s">
        <v>97</v>
      </c>
      <c r="D24">
        <v>1.25428170506716</v>
      </c>
      <c r="E24">
        <v>0.19742226365255411</v>
      </c>
      <c r="F24">
        <v>71.09866251707507</v>
      </c>
      <c r="G24">
        <v>1</v>
      </c>
      <c r="H24">
        <v>1.439421768687009</v>
      </c>
      <c r="I24">
        <v>0.99998443214218724</v>
      </c>
    </row>
    <row r="25" spans="1:9" x14ac:dyDescent="0.35">
      <c r="A25" t="s">
        <v>226</v>
      </c>
      <c r="B25" t="s">
        <v>228</v>
      </c>
      <c r="C25" t="s">
        <v>98</v>
      </c>
      <c r="D25">
        <v>0.73391962166721303</v>
      </c>
      <c r="E25">
        <v>8.0005640650352247E-2</v>
      </c>
      <c r="F25">
        <v>69.880649136316805</v>
      </c>
      <c r="G25">
        <v>1</v>
      </c>
      <c r="H25">
        <v>-2.8378282225833291</v>
      </c>
      <c r="I25">
        <v>0.32514224998402852</v>
      </c>
    </row>
    <row r="26" spans="1:9" x14ac:dyDescent="0.35">
      <c r="A26" t="s">
        <v>226</v>
      </c>
      <c r="B26" t="s">
        <v>229</v>
      </c>
      <c r="C26" t="s">
        <v>99</v>
      </c>
      <c r="D26">
        <v>0.91019965900605515</v>
      </c>
      <c r="E26">
        <v>6.6096551512868029E-2</v>
      </c>
      <c r="F26">
        <v>72.04279183478296</v>
      </c>
      <c r="G26">
        <v>1</v>
      </c>
      <c r="H26">
        <v>-1.295708557065711</v>
      </c>
      <c r="I26">
        <v>0.99999957129602768</v>
      </c>
    </row>
    <row r="27" spans="1:9" x14ac:dyDescent="0.35">
      <c r="A27" t="s">
        <v>226</v>
      </c>
      <c r="B27" t="s">
        <v>230</v>
      </c>
      <c r="C27" t="s">
        <v>100</v>
      </c>
      <c r="D27">
        <v>1.115778189160717</v>
      </c>
      <c r="E27">
        <v>0.2456232165507552</v>
      </c>
      <c r="F27">
        <v>71.859455920490873</v>
      </c>
      <c r="G27">
        <v>1</v>
      </c>
      <c r="H27">
        <v>0.49765585342003332</v>
      </c>
      <c r="I27">
        <v>1</v>
      </c>
    </row>
    <row r="28" spans="1:9" x14ac:dyDescent="0.35">
      <c r="A28" t="s">
        <v>226</v>
      </c>
      <c r="B28" t="s">
        <v>231</v>
      </c>
      <c r="C28" t="s">
        <v>101</v>
      </c>
      <c r="D28">
        <v>0.65287686422047764</v>
      </c>
      <c r="E28">
        <v>0.1159356375166104</v>
      </c>
      <c r="F28">
        <v>71.036567269497681</v>
      </c>
      <c r="G28">
        <v>1</v>
      </c>
      <c r="H28">
        <v>-2.4010302967302928</v>
      </c>
      <c r="I28">
        <v>0.71748125273343877</v>
      </c>
    </row>
    <row r="29" spans="1:9" x14ac:dyDescent="0.35">
      <c r="A29" t="s">
        <v>226</v>
      </c>
      <c r="B29" t="s">
        <v>232</v>
      </c>
      <c r="C29" t="s">
        <v>102</v>
      </c>
      <c r="D29">
        <v>0.80969125452252322</v>
      </c>
      <c r="E29">
        <v>0.13191829435432839</v>
      </c>
      <c r="F29">
        <v>72.04279183478296</v>
      </c>
      <c r="G29">
        <v>1</v>
      </c>
      <c r="H29">
        <v>-1.295708557065711</v>
      </c>
      <c r="I29">
        <v>0.99999957129602768</v>
      </c>
    </row>
    <row r="30" spans="1:9" x14ac:dyDescent="0.35">
      <c r="A30" t="s">
        <v>226</v>
      </c>
      <c r="B30" t="s">
        <v>233</v>
      </c>
      <c r="C30" t="s">
        <v>103</v>
      </c>
      <c r="D30">
        <v>0.99137225157492581</v>
      </c>
      <c r="E30">
        <v>0.29567735247732702</v>
      </c>
      <c r="F30">
        <v>72.074543048905454</v>
      </c>
      <c r="G30">
        <v>1</v>
      </c>
      <c r="H30">
        <v>-2.9053364516138231E-2</v>
      </c>
      <c r="I30">
        <v>1</v>
      </c>
    </row>
    <row r="31" spans="1:9" x14ac:dyDescent="0.35">
      <c r="A31" t="s">
        <v>226</v>
      </c>
      <c r="B31" t="s">
        <v>234</v>
      </c>
      <c r="C31" t="s">
        <v>104</v>
      </c>
      <c r="D31">
        <v>0.58008304264334665</v>
      </c>
      <c r="E31">
        <v>0.15121108208570189</v>
      </c>
      <c r="F31">
        <v>71.479685138930847</v>
      </c>
      <c r="G31">
        <v>1</v>
      </c>
      <c r="H31">
        <v>-2.0891587071225128</v>
      </c>
      <c r="I31">
        <v>0.93357843413153607</v>
      </c>
    </row>
    <row r="32" spans="1:9" x14ac:dyDescent="0.35">
      <c r="A32" t="s">
        <v>226</v>
      </c>
      <c r="B32" t="s">
        <v>235</v>
      </c>
      <c r="C32" t="s">
        <v>105</v>
      </c>
      <c r="D32">
        <v>0.71941309650470187</v>
      </c>
      <c r="E32">
        <v>0.1828472853464726</v>
      </c>
      <c r="F32">
        <v>72.04279183478296</v>
      </c>
      <c r="G32">
        <v>1</v>
      </c>
      <c r="H32">
        <v>-1.295708557065711</v>
      </c>
      <c r="I32">
        <v>0.99999957129602768</v>
      </c>
    </row>
    <row r="33" spans="1:9" x14ac:dyDescent="0.35">
      <c r="A33" t="s">
        <v>227</v>
      </c>
      <c r="B33" t="s">
        <v>228</v>
      </c>
      <c r="C33" t="s">
        <v>106</v>
      </c>
      <c r="D33">
        <v>0.58513140923786</v>
      </c>
      <c r="E33">
        <v>0.12958935438512481</v>
      </c>
      <c r="F33">
        <v>69.817788137818852</v>
      </c>
      <c r="G33">
        <v>1</v>
      </c>
      <c r="H33">
        <v>-2.419820202558232</v>
      </c>
      <c r="I33">
        <v>0.70117720393830318</v>
      </c>
    </row>
    <row r="34" spans="1:9" x14ac:dyDescent="0.35">
      <c r="A34" t="s">
        <v>227</v>
      </c>
      <c r="B34" t="s">
        <v>229</v>
      </c>
      <c r="C34" t="s">
        <v>107</v>
      </c>
      <c r="D34">
        <v>0.72567402946957527</v>
      </c>
      <c r="E34">
        <v>9.6160260746766132E-2</v>
      </c>
      <c r="F34">
        <v>69.817788137818852</v>
      </c>
      <c r="G34">
        <v>1</v>
      </c>
      <c r="H34">
        <v>-2.419820202558232</v>
      </c>
      <c r="I34">
        <v>0.70117720393830318</v>
      </c>
    </row>
    <row r="35" spans="1:9" x14ac:dyDescent="0.35">
      <c r="A35" t="s">
        <v>227</v>
      </c>
      <c r="B35" t="s">
        <v>230</v>
      </c>
      <c r="C35" t="s">
        <v>108</v>
      </c>
      <c r="D35">
        <v>0.88957543162201591</v>
      </c>
      <c r="E35">
        <v>8.033449066921218E-2</v>
      </c>
      <c r="F35">
        <v>72.04279183478296</v>
      </c>
      <c r="G35">
        <v>1</v>
      </c>
      <c r="H35">
        <v>-1.295708557065711</v>
      </c>
      <c r="I35">
        <v>0.99999957129602768</v>
      </c>
    </row>
    <row r="36" spans="1:9" x14ac:dyDescent="0.35">
      <c r="A36" t="s">
        <v>227</v>
      </c>
      <c r="B36" t="s">
        <v>231</v>
      </c>
      <c r="C36" t="s">
        <v>109</v>
      </c>
      <c r="D36">
        <v>0.52051852592836778</v>
      </c>
      <c r="E36">
        <v>0.12002301809701681</v>
      </c>
      <c r="F36">
        <v>69.431114110139561</v>
      </c>
      <c r="G36">
        <v>1</v>
      </c>
      <c r="H36">
        <v>-2.8316406460871399</v>
      </c>
      <c r="I36">
        <v>0.33021453968913589</v>
      </c>
    </row>
    <row r="37" spans="1:9" x14ac:dyDescent="0.35">
      <c r="A37" t="s">
        <v>227</v>
      </c>
      <c r="B37" t="s">
        <v>232</v>
      </c>
      <c r="C37" t="s">
        <v>110</v>
      </c>
      <c r="D37">
        <v>0.6455417879822849</v>
      </c>
      <c r="E37">
        <v>9.853758338642718E-2</v>
      </c>
      <c r="F37">
        <v>69.686355262476354</v>
      </c>
      <c r="G37">
        <v>1</v>
      </c>
      <c r="H37">
        <v>-2.8672436663724912</v>
      </c>
      <c r="I37">
        <v>0.30385639998746072</v>
      </c>
    </row>
    <row r="38" spans="1:9" x14ac:dyDescent="0.35">
      <c r="A38" t="s">
        <v>227</v>
      </c>
      <c r="B38" t="s">
        <v>233</v>
      </c>
      <c r="C38" t="s">
        <v>111</v>
      </c>
      <c r="D38">
        <v>0.79039042630526413</v>
      </c>
      <c r="E38">
        <v>0.14349071934561139</v>
      </c>
      <c r="F38">
        <v>72.04279183478296</v>
      </c>
      <c r="G38">
        <v>1</v>
      </c>
      <c r="H38">
        <v>-1.295708557065711</v>
      </c>
      <c r="I38">
        <v>0.99999957129602768</v>
      </c>
    </row>
    <row r="39" spans="1:9" x14ac:dyDescent="0.35">
      <c r="A39" t="s">
        <v>227</v>
      </c>
      <c r="B39" t="s">
        <v>234</v>
      </c>
      <c r="C39" t="s">
        <v>112</v>
      </c>
      <c r="D39">
        <v>0.46248226399211217</v>
      </c>
      <c r="E39">
        <v>0.12571904892903571</v>
      </c>
      <c r="F39">
        <v>69.885766383406761</v>
      </c>
      <c r="G39">
        <v>1</v>
      </c>
      <c r="H39">
        <v>-2.8368162681334388</v>
      </c>
      <c r="I39">
        <v>0.32589319927201932</v>
      </c>
    </row>
    <row r="40" spans="1:9" x14ac:dyDescent="0.35">
      <c r="A40" t="s">
        <v>227</v>
      </c>
      <c r="B40" t="s">
        <v>235</v>
      </c>
      <c r="C40" t="s">
        <v>113</v>
      </c>
      <c r="D40">
        <v>0.57356580551111636</v>
      </c>
      <c r="E40">
        <v>0.1225652484555662</v>
      </c>
      <c r="F40">
        <v>70.632571889933516</v>
      </c>
      <c r="G40">
        <v>1</v>
      </c>
      <c r="H40">
        <v>-2.6013511847301389</v>
      </c>
      <c r="I40">
        <v>0.5277678306236675</v>
      </c>
    </row>
    <row r="41" spans="1:9" x14ac:dyDescent="0.35">
      <c r="A41" t="s">
        <v>228</v>
      </c>
      <c r="B41" t="s">
        <v>229</v>
      </c>
      <c r="C41" t="s">
        <v>114</v>
      </c>
      <c r="D41">
        <v>1.240189841141452</v>
      </c>
      <c r="E41">
        <v>0.1103258841733156</v>
      </c>
      <c r="F41">
        <v>69.817788137818852</v>
      </c>
      <c r="G41">
        <v>1</v>
      </c>
      <c r="H41">
        <v>2.419820202558232</v>
      </c>
      <c r="I41">
        <v>0.70117720393830096</v>
      </c>
    </row>
    <row r="42" spans="1:9" x14ac:dyDescent="0.35">
      <c r="A42" t="s">
        <v>228</v>
      </c>
      <c r="B42" t="s">
        <v>230</v>
      </c>
      <c r="C42" t="s">
        <v>115</v>
      </c>
      <c r="D42">
        <v>1.520300256622179</v>
      </c>
      <c r="E42">
        <v>0.37622484255187932</v>
      </c>
      <c r="F42">
        <v>70.805819185330193</v>
      </c>
      <c r="G42">
        <v>1</v>
      </c>
      <c r="H42">
        <v>1.692779539733869</v>
      </c>
      <c r="I42">
        <v>0.99861266663584736</v>
      </c>
    </row>
    <row r="43" spans="1:9" x14ac:dyDescent="0.35">
      <c r="A43" t="s">
        <v>228</v>
      </c>
      <c r="B43" t="s">
        <v>231</v>
      </c>
      <c r="C43" t="s">
        <v>116</v>
      </c>
      <c r="D43">
        <v>0.88957543162201591</v>
      </c>
      <c r="E43">
        <v>8.033449066921218E-2</v>
      </c>
      <c r="F43">
        <v>72.04279183478296</v>
      </c>
      <c r="G43">
        <v>1</v>
      </c>
      <c r="H43">
        <v>-1.295708557065711</v>
      </c>
      <c r="I43">
        <v>0.99999957129602768</v>
      </c>
    </row>
    <row r="44" spans="1:9" x14ac:dyDescent="0.35">
      <c r="A44" t="s">
        <v>228</v>
      </c>
      <c r="B44" t="s">
        <v>232</v>
      </c>
      <c r="C44" t="s">
        <v>117</v>
      </c>
      <c r="D44">
        <v>1.1032424132266461</v>
      </c>
      <c r="E44">
        <v>0.14673530724832071</v>
      </c>
      <c r="F44">
        <v>71.713071163655002</v>
      </c>
      <c r="G44">
        <v>1</v>
      </c>
      <c r="H44">
        <v>0.73872759113255815</v>
      </c>
      <c r="I44">
        <v>1</v>
      </c>
    </row>
    <row r="45" spans="1:9" x14ac:dyDescent="0.35">
      <c r="A45" t="s">
        <v>228</v>
      </c>
      <c r="B45" t="s">
        <v>233</v>
      </c>
      <c r="C45" t="s">
        <v>118</v>
      </c>
      <c r="D45">
        <v>1.3507913159793561</v>
      </c>
      <c r="E45">
        <v>0.40550840117531572</v>
      </c>
      <c r="F45">
        <v>71.516313372894629</v>
      </c>
      <c r="G45">
        <v>1</v>
      </c>
      <c r="H45">
        <v>1.001632084669869</v>
      </c>
      <c r="I45">
        <v>0.99999999999109013</v>
      </c>
    </row>
    <row r="46" spans="1:9" x14ac:dyDescent="0.35">
      <c r="A46" t="s">
        <v>228</v>
      </c>
      <c r="B46" t="s">
        <v>234</v>
      </c>
      <c r="C46" t="s">
        <v>119</v>
      </c>
      <c r="D46">
        <v>0.79039042630526413</v>
      </c>
      <c r="E46">
        <v>0.14349071934561139</v>
      </c>
      <c r="F46">
        <v>72.04279183478296</v>
      </c>
      <c r="G46">
        <v>1</v>
      </c>
      <c r="H46">
        <v>-1.295708557065711</v>
      </c>
      <c r="I46">
        <v>0.99999957129602768</v>
      </c>
    </row>
    <row r="47" spans="1:9" x14ac:dyDescent="0.35">
      <c r="A47" t="s">
        <v>228</v>
      </c>
      <c r="B47" t="s">
        <v>235</v>
      </c>
      <c r="C47" t="s">
        <v>120</v>
      </c>
      <c r="D47">
        <v>0.98023417723924966</v>
      </c>
      <c r="E47">
        <v>0.20592082906858211</v>
      </c>
      <c r="F47">
        <v>72.091972926616734</v>
      </c>
      <c r="G47">
        <v>1</v>
      </c>
      <c r="H47">
        <v>-9.503253778559749E-2</v>
      </c>
      <c r="I47">
        <v>1</v>
      </c>
    </row>
    <row r="48" spans="1:9" x14ac:dyDescent="0.35">
      <c r="A48" t="s">
        <v>229</v>
      </c>
      <c r="B48" t="s">
        <v>230</v>
      </c>
      <c r="C48" t="s">
        <v>121</v>
      </c>
      <c r="D48">
        <v>1.225860917569618</v>
      </c>
      <c r="E48">
        <v>0.20559871110664571</v>
      </c>
      <c r="F48">
        <v>71.327728255974321</v>
      </c>
      <c r="G48">
        <v>1</v>
      </c>
      <c r="H48">
        <v>1.214202501130883</v>
      </c>
      <c r="I48">
        <v>0.99999996388723256</v>
      </c>
    </row>
    <row r="49" spans="1:9" x14ac:dyDescent="0.35">
      <c r="A49" t="s">
        <v>229</v>
      </c>
      <c r="B49" t="s">
        <v>231</v>
      </c>
      <c r="C49" t="s">
        <v>122</v>
      </c>
      <c r="D49">
        <v>0.71728972622712694</v>
      </c>
      <c r="E49">
        <v>8.6217887508355739E-2</v>
      </c>
      <c r="F49">
        <v>70.177418710550512</v>
      </c>
      <c r="G49">
        <v>1</v>
      </c>
      <c r="H49">
        <v>-2.7643655558132911</v>
      </c>
      <c r="I49">
        <v>0.38260114039795923</v>
      </c>
    </row>
    <row r="50" spans="1:9" x14ac:dyDescent="0.35">
      <c r="A50" t="s">
        <v>229</v>
      </c>
      <c r="B50" t="s">
        <v>232</v>
      </c>
      <c r="C50" t="s">
        <v>123</v>
      </c>
      <c r="D50">
        <v>0.88957543162201591</v>
      </c>
      <c r="E50">
        <v>8.033449066921218E-2</v>
      </c>
      <c r="F50">
        <v>72.04279183478296</v>
      </c>
      <c r="G50">
        <v>1</v>
      </c>
      <c r="H50">
        <v>-1.295708557065711</v>
      </c>
      <c r="I50">
        <v>0.99999957129602768</v>
      </c>
    </row>
    <row r="51" spans="1:9" x14ac:dyDescent="0.35">
      <c r="A51" t="s">
        <v>229</v>
      </c>
      <c r="B51" t="s">
        <v>233</v>
      </c>
      <c r="C51" t="s">
        <v>124</v>
      </c>
      <c r="D51">
        <v>1.089181084354077</v>
      </c>
      <c r="E51">
        <v>0.25629752307016518</v>
      </c>
      <c r="F51">
        <v>71.927695125989018</v>
      </c>
      <c r="G51">
        <v>1</v>
      </c>
      <c r="H51">
        <v>0.3630331950956544</v>
      </c>
      <c r="I51">
        <v>1</v>
      </c>
    </row>
    <row r="52" spans="1:9" x14ac:dyDescent="0.35">
      <c r="A52" t="s">
        <v>229</v>
      </c>
      <c r="B52" t="s">
        <v>234</v>
      </c>
      <c r="C52" t="s">
        <v>125</v>
      </c>
      <c r="D52">
        <v>0.63731406280332126</v>
      </c>
      <c r="E52">
        <v>0.1236014319631311</v>
      </c>
      <c r="F52">
        <v>71.16528299347469</v>
      </c>
      <c r="G52">
        <v>1</v>
      </c>
      <c r="H52">
        <v>-2.3228318244280759</v>
      </c>
      <c r="I52">
        <v>0.78545190223728922</v>
      </c>
    </row>
    <row r="53" spans="1:9" x14ac:dyDescent="0.35">
      <c r="A53" t="s">
        <v>229</v>
      </c>
      <c r="B53" t="s">
        <v>235</v>
      </c>
      <c r="C53" t="s">
        <v>126</v>
      </c>
      <c r="D53">
        <v>0.79039042630526413</v>
      </c>
      <c r="E53">
        <v>0.14349071934561139</v>
      </c>
      <c r="F53">
        <v>72.04279183478296</v>
      </c>
      <c r="G53">
        <v>1</v>
      </c>
      <c r="H53">
        <v>-1.295708557065711</v>
      </c>
      <c r="I53">
        <v>0.99999957129602768</v>
      </c>
    </row>
    <row r="54" spans="1:9" x14ac:dyDescent="0.35">
      <c r="A54" t="s">
        <v>230</v>
      </c>
      <c r="B54" t="s">
        <v>231</v>
      </c>
      <c r="C54" t="s">
        <v>127</v>
      </c>
      <c r="D54">
        <v>0.58513140923786</v>
      </c>
      <c r="E54">
        <v>0.12958935438512481</v>
      </c>
      <c r="F54">
        <v>69.817788137818852</v>
      </c>
      <c r="G54">
        <v>1</v>
      </c>
      <c r="H54">
        <v>-2.419820202558232</v>
      </c>
      <c r="I54">
        <v>0.70117720393830318</v>
      </c>
    </row>
    <row r="55" spans="1:9" x14ac:dyDescent="0.35">
      <c r="A55" t="s">
        <v>230</v>
      </c>
      <c r="B55" t="s">
        <v>232</v>
      </c>
      <c r="C55" t="s">
        <v>128</v>
      </c>
      <c r="D55">
        <v>0.72567402946957527</v>
      </c>
      <c r="E55">
        <v>9.6160260746766132E-2</v>
      </c>
      <c r="F55">
        <v>69.817788137818852</v>
      </c>
      <c r="G55">
        <v>1</v>
      </c>
      <c r="H55">
        <v>-2.419820202558232</v>
      </c>
      <c r="I55">
        <v>0.70117720393830318</v>
      </c>
    </row>
    <row r="56" spans="1:9" x14ac:dyDescent="0.35">
      <c r="A56" t="s">
        <v>230</v>
      </c>
      <c r="B56" t="s">
        <v>233</v>
      </c>
      <c r="C56" t="s">
        <v>129</v>
      </c>
      <c r="D56">
        <v>0.88850298491730839</v>
      </c>
      <c r="E56">
        <v>8.1064833886786009E-2</v>
      </c>
      <c r="F56">
        <v>72.04279183478296</v>
      </c>
      <c r="G56">
        <v>1</v>
      </c>
      <c r="H56">
        <v>-1.295708557065711</v>
      </c>
      <c r="I56">
        <v>0.99999957129602768</v>
      </c>
    </row>
    <row r="57" spans="1:9" x14ac:dyDescent="0.35">
      <c r="A57" t="s">
        <v>230</v>
      </c>
      <c r="B57" t="s">
        <v>234</v>
      </c>
      <c r="C57" t="s">
        <v>130</v>
      </c>
      <c r="D57">
        <v>0.51989100367670971</v>
      </c>
      <c r="E57">
        <v>0.12002187188481191</v>
      </c>
      <c r="F57">
        <v>69.432566060773581</v>
      </c>
      <c r="G57">
        <v>1</v>
      </c>
      <c r="H57">
        <v>-2.8334791570025102</v>
      </c>
      <c r="I57">
        <v>0.32882980999766898</v>
      </c>
    </row>
    <row r="58" spans="1:9" x14ac:dyDescent="0.35">
      <c r="A58" t="s">
        <v>230</v>
      </c>
      <c r="B58" t="s">
        <v>235</v>
      </c>
      <c r="C58" t="s">
        <v>131</v>
      </c>
      <c r="D58">
        <v>0.64476354126068847</v>
      </c>
      <c r="E58">
        <v>9.8722707920985323E-2</v>
      </c>
      <c r="F58">
        <v>69.695907413733124</v>
      </c>
      <c r="G58">
        <v>1</v>
      </c>
      <c r="H58">
        <v>-2.8662952387504652</v>
      </c>
      <c r="I58">
        <v>0.30452445275674361</v>
      </c>
    </row>
    <row r="59" spans="1:9" x14ac:dyDescent="0.35">
      <c r="A59" t="s">
        <v>231</v>
      </c>
      <c r="B59" t="s">
        <v>232</v>
      </c>
      <c r="C59" t="s">
        <v>132</v>
      </c>
      <c r="D59">
        <v>1.240189841141452</v>
      </c>
      <c r="E59">
        <v>0.1103258841733156</v>
      </c>
      <c r="F59">
        <v>69.817788137818852</v>
      </c>
      <c r="G59">
        <v>1</v>
      </c>
      <c r="H59">
        <v>2.419820202558232</v>
      </c>
      <c r="I59">
        <v>0.70117720393830096</v>
      </c>
    </row>
    <row r="60" spans="1:9" x14ac:dyDescent="0.35">
      <c r="A60" t="s">
        <v>231</v>
      </c>
      <c r="B60" t="s">
        <v>233</v>
      </c>
      <c r="C60" t="s">
        <v>133</v>
      </c>
      <c r="D60">
        <v>1.518467426102784</v>
      </c>
      <c r="E60">
        <v>0.37641691232626412</v>
      </c>
      <c r="F60">
        <v>70.815328179451257</v>
      </c>
      <c r="G60">
        <v>1</v>
      </c>
      <c r="H60">
        <v>1.685009845927107</v>
      </c>
      <c r="I60">
        <v>0.99875612628136434</v>
      </c>
    </row>
    <row r="61" spans="1:9" x14ac:dyDescent="0.35">
      <c r="A61" t="s">
        <v>231</v>
      </c>
      <c r="B61" t="s">
        <v>234</v>
      </c>
      <c r="C61" t="s">
        <v>134</v>
      </c>
      <c r="D61">
        <v>0.88850298491730839</v>
      </c>
      <c r="E61">
        <v>8.1064833886786009E-2</v>
      </c>
      <c r="F61">
        <v>72.04279183478296</v>
      </c>
      <c r="G61">
        <v>1</v>
      </c>
      <c r="H61">
        <v>-1.295708557065711</v>
      </c>
      <c r="I61">
        <v>0.99999957129602768</v>
      </c>
    </row>
    <row r="62" spans="1:9" x14ac:dyDescent="0.35">
      <c r="A62" t="s">
        <v>231</v>
      </c>
      <c r="B62" t="s">
        <v>235</v>
      </c>
      <c r="C62" t="s">
        <v>135</v>
      </c>
      <c r="D62">
        <v>1.101912375718302</v>
      </c>
      <c r="E62">
        <v>0.14732576195543801</v>
      </c>
      <c r="F62">
        <v>71.721693187870954</v>
      </c>
      <c r="G62">
        <v>1</v>
      </c>
      <c r="H62">
        <v>0.72585746273898788</v>
      </c>
      <c r="I62">
        <v>1</v>
      </c>
    </row>
    <row r="63" spans="1:9" x14ac:dyDescent="0.35">
      <c r="A63" t="s">
        <v>232</v>
      </c>
      <c r="B63" t="s">
        <v>233</v>
      </c>
      <c r="C63" t="s">
        <v>136</v>
      </c>
      <c r="D63">
        <v>1.2243830546984731</v>
      </c>
      <c r="E63">
        <v>0.20605742817442649</v>
      </c>
      <c r="F63">
        <v>71.338457394679992</v>
      </c>
      <c r="G63">
        <v>1</v>
      </c>
      <c r="H63">
        <v>1.202871174176831</v>
      </c>
      <c r="I63">
        <v>0.99999997508995564</v>
      </c>
    </row>
    <row r="64" spans="1:9" x14ac:dyDescent="0.35">
      <c r="A64" t="s">
        <v>232</v>
      </c>
      <c r="B64" t="s">
        <v>234</v>
      </c>
      <c r="C64" t="s">
        <v>137</v>
      </c>
      <c r="D64">
        <v>0.71642498224267337</v>
      </c>
      <c r="E64">
        <v>8.6566647643751632E-2</v>
      </c>
      <c r="F64">
        <v>70.192556566228646</v>
      </c>
      <c r="G64">
        <v>1</v>
      </c>
      <c r="H64">
        <v>-2.7598925724715579</v>
      </c>
      <c r="I64">
        <v>0.38628386417713878</v>
      </c>
    </row>
    <row r="65" spans="1:9" x14ac:dyDescent="0.35">
      <c r="A65" t="s">
        <v>232</v>
      </c>
      <c r="B65" t="s">
        <v>235</v>
      </c>
      <c r="C65" t="s">
        <v>138</v>
      </c>
      <c r="D65">
        <v>0.88850298491730839</v>
      </c>
      <c r="E65">
        <v>8.1064833886786009E-2</v>
      </c>
      <c r="F65">
        <v>72.04279183478296</v>
      </c>
      <c r="G65">
        <v>1</v>
      </c>
      <c r="H65">
        <v>-1.295708557065711</v>
      </c>
      <c r="I65">
        <v>0.99999957129602768</v>
      </c>
    </row>
    <row r="66" spans="1:9" x14ac:dyDescent="0.35">
      <c r="A66" t="s">
        <v>233</v>
      </c>
      <c r="B66" t="s">
        <v>234</v>
      </c>
      <c r="C66" t="s">
        <v>139</v>
      </c>
      <c r="D66">
        <v>0.58513140923786</v>
      </c>
      <c r="E66">
        <v>0.12958935438512481</v>
      </c>
      <c r="F66">
        <v>69.817788137818852</v>
      </c>
      <c r="G66">
        <v>1</v>
      </c>
      <c r="H66">
        <v>-2.419820202558232</v>
      </c>
      <c r="I66">
        <v>0.70117720393830318</v>
      </c>
    </row>
    <row r="67" spans="1:9" x14ac:dyDescent="0.35">
      <c r="A67" t="s">
        <v>233</v>
      </c>
      <c r="B67" t="s">
        <v>235</v>
      </c>
      <c r="C67" t="s">
        <v>140</v>
      </c>
      <c r="D67">
        <v>0.72567402946957527</v>
      </c>
      <c r="E67">
        <v>9.6160260746766132E-2</v>
      </c>
      <c r="F67">
        <v>69.817788137818852</v>
      </c>
      <c r="G67">
        <v>1</v>
      </c>
      <c r="H67">
        <v>-2.419820202558232</v>
      </c>
      <c r="I67">
        <v>0.70117720393830318</v>
      </c>
    </row>
    <row r="68" spans="1:9" x14ac:dyDescent="0.35">
      <c r="A68" t="s">
        <v>234</v>
      </c>
      <c r="B68" t="s">
        <v>235</v>
      </c>
      <c r="C68" t="s">
        <v>141</v>
      </c>
      <c r="D68">
        <v>1.240189841141452</v>
      </c>
      <c r="E68">
        <v>0.1103258841733156</v>
      </c>
      <c r="F68">
        <v>69.817788137818852</v>
      </c>
      <c r="G68">
        <v>1</v>
      </c>
      <c r="H68">
        <v>2.419820202558232</v>
      </c>
      <c r="I68">
        <v>0.70117720393830096</v>
      </c>
    </row>
  </sheetData>
  <mergeCells count="1">
    <mergeCell ref="A1:J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Full_model_coef</vt:lpstr>
      <vt:lpstr>Full_ANOVA</vt:lpstr>
      <vt:lpstr>Full_model_emmeans</vt:lpstr>
      <vt:lpstr>Full_treatment_contrasts</vt:lpstr>
      <vt:lpstr>Full_pairwise_contrasts</vt:lpstr>
      <vt:lpstr>Naive_model_coef</vt:lpstr>
      <vt:lpstr>Naive_ANOVA</vt:lpstr>
      <vt:lpstr>Naive_emmeans</vt:lpstr>
      <vt:lpstr>Naive_pairwise_contrasts</vt:lpstr>
      <vt:lpstr>Injury_ANOVA</vt:lpstr>
      <vt:lpstr>Injury_model_coefficients</vt:lpstr>
      <vt:lpstr>Injury_emmeans</vt:lpstr>
      <vt:lpstr>Injury_pairwise_contrasts</vt:lpstr>
      <vt:lpstr>Ecoli_ANOVA</vt:lpstr>
      <vt:lpstr>Ecoli_model_coefficients</vt:lpstr>
      <vt:lpstr>Ecoli_emmeans</vt:lpstr>
      <vt:lpstr>Ecoli_pairwise_contrasts</vt:lpstr>
      <vt:lpstr>Mluteus_model_coefficients</vt:lpstr>
      <vt:lpstr>Mluteus_ANOVA</vt:lpstr>
      <vt:lpstr>Mluteus_emmeans</vt:lpstr>
      <vt:lpstr>Mluteus_pairwise_contrasts</vt:lpstr>
      <vt:lpstr>Fig8 Correlations</vt:lpstr>
      <vt:lpstr>Observed_means</vt:lpstr>
      <vt:lpstr>Raw_data</vt:lpstr>
      <vt:lpstr>Raw_data_controls_duplicated</vt:lpstr>
      <vt:lpstr>Sample_sizes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Martin, Lindsay E</cp:lastModifiedBy>
  <dcterms:created xsi:type="dcterms:W3CDTF">2024-04-12T15:05:38Z</dcterms:created>
  <dcterms:modified xsi:type="dcterms:W3CDTF">2024-05-07T21:08:31Z</dcterms:modified>
</cp:coreProperties>
</file>