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202001\Biz\2PS\19-0.新人社内教育\11.研修結果\"/>
    </mc:Choice>
  </mc:AlternateContent>
  <xr:revisionPtr revIDLastSave="0" documentId="13_ncr:1_{A7CFDE49-2018-4E37-8CDE-6E1D33664C78}" xr6:coauthVersionLast="46" xr6:coauthVersionMax="46" xr10:uidLastSave="{00000000-0000-0000-0000-000000000000}"/>
  <bookViews>
    <workbookView xWindow="300" yWindow="90" windowWidth="21600" windowHeight="15165" xr2:uid="{C7A001A5-37D3-4362-A8AB-31BACD944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S6" i="1"/>
  <c r="S8" i="1"/>
  <c r="S9" i="1"/>
  <c r="S10" i="1"/>
  <c r="S35" i="1"/>
  <c r="S34" i="1"/>
  <c r="S33" i="1"/>
  <c r="S31" i="1"/>
  <c r="S30" i="1"/>
  <c r="S28" i="1"/>
  <c r="S27" i="1"/>
  <c r="S25" i="1"/>
  <c r="S24" i="1"/>
  <c r="S23" i="1"/>
  <c r="S22" i="1"/>
  <c r="S20" i="1"/>
  <c r="S19" i="1"/>
  <c r="S18" i="1"/>
  <c r="S16" i="1"/>
  <c r="S15" i="1"/>
  <c r="S14" i="1"/>
  <c r="W29" i="1"/>
  <c r="U29" i="1"/>
  <c r="S29" i="1"/>
  <c r="W32" i="1" l="1"/>
  <c r="U32" i="1"/>
  <c r="W26" i="1"/>
  <c r="U26" i="1"/>
  <c r="S26" i="1"/>
  <c r="U17" i="1"/>
  <c r="W21" i="1" l="1"/>
  <c r="W12" i="1"/>
  <c r="U21" i="1"/>
  <c r="U12" i="1"/>
  <c r="W8" i="1"/>
  <c r="S17" i="1"/>
  <c r="W17" i="1"/>
  <c r="S21" i="1"/>
  <c r="S12" i="1"/>
</calcChain>
</file>

<file path=xl/sharedStrings.xml><?xml version="1.0" encoding="utf-8"?>
<sst xmlns="http://schemas.openxmlformats.org/spreadsheetml/2006/main" count="119" uniqueCount="78">
  <si>
    <t>タスク</t>
    <phoneticPr fontId="1"/>
  </si>
  <si>
    <t>担当</t>
    <rPh sb="0" eb="2">
      <t>タントウ</t>
    </rPh>
    <phoneticPr fontId="1"/>
  </si>
  <si>
    <t>開始日</t>
    <rPh sb="0" eb="1">
      <t>カイ</t>
    </rPh>
    <rPh sb="1" eb="2">
      <t>ハジ</t>
    </rPh>
    <rPh sb="2" eb="3">
      <t>ビ</t>
    </rPh>
    <phoneticPr fontId="1"/>
  </si>
  <si>
    <t>終了日</t>
    <rPh sb="0" eb="2">
      <t>シュウリョウ</t>
    </rPh>
    <rPh sb="2" eb="3">
      <t>ヒ</t>
    </rPh>
    <phoneticPr fontId="1"/>
  </si>
  <si>
    <t>工数</t>
    <rPh sb="0" eb="2">
      <t>コウスウ</t>
    </rPh>
    <phoneticPr fontId="1"/>
  </si>
  <si>
    <t>進捗</t>
    <rPh sb="0" eb="2">
      <t>シンチョク</t>
    </rPh>
    <phoneticPr fontId="1"/>
  </si>
  <si>
    <t>水</t>
    <rPh sb="0" eb="1">
      <t>スイ</t>
    </rPh>
    <phoneticPr fontId="1"/>
  </si>
  <si>
    <t>木</t>
  </si>
  <si>
    <t>金</t>
  </si>
  <si>
    <t>土</t>
  </si>
  <si>
    <t>日</t>
  </si>
  <si>
    <t>月</t>
  </si>
  <si>
    <t>火</t>
  </si>
  <si>
    <t>水</t>
  </si>
  <si>
    <t>予算</t>
    <phoneticPr fontId="1"/>
  </si>
  <si>
    <t>実績</t>
  </si>
  <si>
    <t>社内管理システム</t>
    <rPh sb="0" eb="2">
      <t>シャナイ</t>
    </rPh>
    <rPh sb="2" eb="4">
      <t>カンリ</t>
    </rPh>
    <phoneticPr fontId="1"/>
  </si>
  <si>
    <t>概要</t>
    <rPh sb="0" eb="2">
      <t>ガイヨウ</t>
    </rPh>
    <phoneticPr fontId="1"/>
  </si>
  <si>
    <t>システム構造</t>
    <rPh sb="4" eb="6">
      <t>コウゾウ</t>
    </rPh>
    <phoneticPr fontId="1"/>
  </si>
  <si>
    <t>システム構成図</t>
    <rPh sb="4" eb="7">
      <t>コウセイズ</t>
    </rPh>
    <phoneticPr fontId="1"/>
  </si>
  <si>
    <t>データベース関係図</t>
    <rPh sb="6" eb="9">
      <t>カンケイズ</t>
    </rPh>
    <phoneticPr fontId="1"/>
  </si>
  <si>
    <t>新規登録</t>
    <rPh sb="0" eb="4">
      <t>シンキトウロク</t>
    </rPh>
    <phoneticPr fontId="6"/>
  </si>
  <si>
    <t>変更</t>
    <rPh sb="0" eb="2">
      <t>ヘンコウ</t>
    </rPh>
    <phoneticPr fontId="6"/>
  </si>
  <si>
    <t>削除</t>
    <rPh sb="0" eb="2">
      <t>サクジョ</t>
    </rPh>
    <phoneticPr fontId="6"/>
  </si>
  <si>
    <t>一覧</t>
    <rPh sb="0" eb="2">
      <t>イチラン</t>
    </rPh>
    <phoneticPr fontId="6"/>
  </si>
  <si>
    <t>システム構成</t>
    <phoneticPr fontId="1"/>
  </si>
  <si>
    <t>柳</t>
    <phoneticPr fontId="1"/>
  </si>
  <si>
    <t>機能</t>
    <rPh sb="0" eb="2">
      <t>キノウ</t>
    </rPh>
    <phoneticPr fontId="1"/>
  </si>
  <si>
    <t>従業員管理</t>
    <phoneticPr fontId="1"/>
  </si>
  <si>
    <t>申請</t>
    <rPh sb="0" eb="2">
      <t>シンセイ</t>
    </rPh>
    <phoneticPr fontId="6"/>
  </si>
  <si>
    <t>承認</t>
    <rPh sb="0" eb="2">
      <t>ショウニン</t>
    </rPh>
    <phoneticPr fontId="6"/>
  </si>
  <si>
    <t>管理</t>
    <rPh sb="0" eb="2">
      <t>カンリ</t>
    </rPh>
    <phoneticPr fontId="6"/>
  </si>
  <si>
    <t>休暇管理機能</t>
    <phoneticPr fontId="1"/>
  </si>
  <si>
    <t>コンピューター環境</t>
    <rPh sb="7" eb="9">
      <t>カンキョウ</t>
    </rPh>
    <phoneticPr fontId="1"/>
  </si>
  <si>
    <t>開発言語</t>
    <phoneticPr fontId="1"/>
  </si>
  <si>
    <t>使用する共通部品</t>
    <phoneticPr fontId="1"/>
  </si>
  <si>
    <t>開発環境</t>
    <phoneticPr fontId="1"/>
  </si>
  <si>
    <t>カレンダー機能</t>
    <phoneticPr fontId="1"/>
  </si>
  <si>
    <t>李</t>
    <rPh sb="0" eb="1">
      <t>リ</t>
    </rPh>
    <phoneticPr fontId="1"/>
  </si>
  <si>
    <t>月間カレンダー表示機能</t>
    <phoneticPr fontId="1"/>
  </si>
  <si>
    <t>年間カレンダー表示機能</t>
    <phoneticPr fontId="1"/>
  </si>
  <si>
    <t>休日管理機能</t>
    <phoneticPr fontId="1"/>
  </si>
  <si>
    <t>設計方針</t>
    <rPh sb="0" eb="4">
      <t>セッケイホウシン</t>
    </rPh>
    <phoneticPr fontId="1"/>
  </si>
  <si>
    <t>ユーザビリティ</t>
    <phoneticPr fontId="1"/>
  </si>
  <si>
    <t>メンテナンスビリティ</t>
    <phoneticPr fontId="1"/>
  </si>
  <si>
    <t>稼働環境</t>
    <rPh sb="0" eb="4">
      <t>カドウカンキョウ</t>
    </rPh>
    <phoneticPr fontId="1"/>
  </si>
  <si>
    <t>モバイル</t>
    <phoneticPr fontId="1"/>
  </si>
  <si>
    <t>ウェブサイト</t>
    <phoneticPr fontId="1"/>
  </si>
  <si>
    <t>金(奎)</t>
    <rPh sb="0" eb="1">
      <t>キン</t>
    </rPh>
    <rPh sb="2" eb="3">
      <t>ケイ</t>
    </rPh>
    <phoneticPr fontId="1"/>
  </si>
  <si>
    <t>金(奎)</t>
    <phoneticPr fontId="1"/>
  </si>
  <si>
    <t>金(明)</t>
    <rPh sb="0" eb="1">
      <t>キン</t>
    </rPh>
    <phoneticPr fontId="1"/>
  </si>
  <si>
    <t>金(明)</t>
    <phoneticPr fontId="1"/>
  </si>
  <si>
    <t>WBS番号</t>
    <rPh sb="3" eb="5">
      <t>バンゴウ</t>
    </rPh>
    <phoneticPr fontId="1"/>
  </si>
  <si>
    <t>基本設計書</t>
    <rPh sb="0" eb="5">
      <t>キホンセッケイショ</t>
    </rPh>
    <phoneticPr fontId="1"/>
  </si>
  <si>
    <t>1.2.1</t>
    <phoneticPr fontId="1"/>
  </si>
  <si>
    <t>1.2.2</t>
    <phoneticPr fontId="1"/>
  </si>
  <si>
    <t>1.2.3</t>
    <phoneticPr fontId="1"/>
  </si>
  <si>
    <t>1.3.1</t>
    <phoneticPr fontId="1"/>
  </si>
  <si>
    <t>1.3.1.1.</t>
    <phoneticPr fontId="1"/>
  </si>
  <si>
    <t>1.3.1.2</t>
    <phoneticPr fontId="1"/>
  </si>
  <si>
    <t>1.3.1.3</t>
    <phoneticPr fontId="1"/>
  </si>
  <si>
    <t>1.3.1.4</t>
    <phoneticPr fontId="1"/>
  </si>
  <si>
    <t>1.3.2</t>
    <phoneticPr fontId="1"/>
  </si>
  <si>
    <t>1.3.2.1</t>
    <phoneticPr fontId="1"/>
  </si>
  <si>
    <t>1.3.2.2</t>
    <phoneticPr fontId="1"/>
  </si>
  <si>
    <t>1.3.2.3</t>
    <phoneticPr fontId="1"/>
  </si>
  <si>
    <r>
      <rPr>
        <sz val="11"/>
        <color theme="1"/>
        <rFont val="游ゴシック"/>
        <family val="2"/>
        <charset val="128"/>
      </rPr>
      <t>1.</t>
    </r>
    <r>
      <rPr>
        <sz val="11"/>
        <color theme="1"/>
        <rFont val="Malgun Gothic"/>
        <family val="2"/>
        <charset val="129"/>
      </rPr>
      <t>3.3</t>
    </r>
    <phoneticPr fontId="1"/>
  </si>
  <si>
    <r>
      <rPr>
        <sz val="11"/>
        <color theme="1"/>
        <rFont val="游ゴシック"/>
        <family val="2"/>
        <charset val="128"/>
      </rPr>
      <t>1.</t>
    </r>
    <r>
      <rPr>
        <sz val="11"/>
        <color theme="1"/>
        <rFont val="Malgun Gothic"/>
        <family val="2"/>
        <charset val="129"/>
      </rPr>
      <t>3.3.1</t>
    </r>
    <phoneticPr fontId="1"/>
  </si>
  <si>
    <r>
      <t>1.3.3</t>
    </r>
    <r>
      <rPr>
        <sz val="11"/>
        <color theme="1"/>
        <rFont val="Malgun Gothic"/>
        <family val="2"/>
        <charset val="129"/>
      </rPr>
      <t>.</t>
    </r>
    <r>
      <rPr>
        <sz val="11"/>
        <color theme="1"/>
        <rFont val="游ゴシック"/>
        <family val="2"/>
        <charset val="128"/>
        <scheme val="minor"/>
      </rPr>
      <t>2</t>
    </r>
    <phoneticPr fontId="1"/>
  </si>
  <si>
    <r>
      <t>1.3.3</t>
    </r>
    <r>
      <rPr>
        <sz val="11"/>
        <color theme="1"/>
        <rFont val="Malgun Gothic"/>
        <family val="2"/>
        <charset val="129"/>
      </rPr>
      <t>.</t>
    </r>
    <r>
      <rPr>
        <sz val="11"/>
        <color theme="1"/>
        <rFont val="游ゴシック"/>
        <family val="2"/>
        <charset val="128"/>
        <scheme val="minor"/>
      </rPr>
      <t>3</t>
    </r>
    <phoneticPr fontId="1"/>
  </si>
  <si>
    <r>
      <t>1.3.3</t>
    </r>
    <r>
      <rPr>
        <sz val="11"/>
        <color theme="1"/>
        <rFont val="Malgun Gothic"/>
        <family val="2"/>
        <charset val="129"/>
      </rPr>
      <t>.</t>
    </r>
    <r>
      <rPr>
        <sz val="11"/>
        <color theme="1"/>
        <rFont val="游ゴシック"/>
        <family val="2"/>
        <charset val="128"/>
        <scheme val="minor"/>
      </rPr>
      <t>4</t>
    </r>
    <phoneticPr fontId="1"/>
  </si>
  <si>
    <t>1.4.1</t>
    <phoneticPr fontId="1"/>
  </si>
  <si>
    <t>1.4.2</t>
    <phoneticPr fontId="1"/>
  </si>
  <si>
    <t>1.5.1</t>
    <phoneticPr fontId="1"/>
  </si>
  <si>
    <t>1.5.2</t>
    <phoneticPr fontId="1"/>
  </si>
  <si>
    <t>1.6.1</t>
    <phoneticPr fontId="1"/>
  </si>
  <si>
    <t>1.6.2</t>
    <phoneticPr fontId="1"/>
  </si>
  <si>
    <t>1.6.3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</si>
</sst>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0.0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algun Gothic"/>
      <family val="2"/>
      <charset val="129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9"/>
      <scheme val="minor"/>
    </font>
    <font>
      <sz val="11"/>
      <color theme="1"/>
      <name val="游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Malgun Gothic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63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9" fontId="0" fillId="0" borderId="0" xfId="2" applyFont="1">
      <alignment vertical="center"/>
    </xf>
    <xf numFmtId="0" fontId="0" fillId="7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8" borderId="1" xfId="3" applyFill="1" applyBorder="1">
      <alignment vertical="center"/>
    </xf>
    <xf numFmtId="0" fontId="0" fillId="0" borderId="7" xfId="0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76" fontId="0" fillId="0" borderId="8" xfId="1" applyNumberFormat="1" applyFont="1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9" fontId="0" fillId="2" borderId="2" xfId="2" applyFont="1" applyFill="1" applyBorder="1" applyAlignment="1">
      <alignment horizontal="center" vertical="center"/>
    </xf>
    <xf numFmtId="9" fontId="0" fillId="2" borderId="4" xfId="2" applyFont="1" applyFill="1" applyBorder="1" applyAlignment="1">
      <alignment horizontal="center" vertical="center"/>
    </xf>
    <xf numFmtId="9" fontId="0" fillId="2" borderId="5" xfId="2" applyFont="1" applyFill="1" applyBorder="1" applyAlignment="1">
      <alignment horizontal="center" vertical="center"/>
    </xf>
    <xf numFmtId="9" fontId="0" fillId="2" borderId="6" xfId="2" applyFont="1" applyFill="1" applyBorder="1" applyAlignment="1">
      <alignment horizontal="center" vertical="center"/>
    </xf>
    <xf numFmtId="55" fontId="0" fillId="0" borderId="8" xfId="0" applyNumberFormat="1" applyBorder="1" applyAlignment="1">
      <alignment horizontal="left" vertical="center"/>
    </xf>
    <xf numFmtId="55" fontId="0" fillId="0" borderId="9" xfId="0" applyNumberFormat="1" applyBorder="1" applyAlignment="1">
      <alignment horizontal="left" vertical="center"/>
    </xf>
    <xf numFmtId="55" fontId="0" fillId="0" borderId="7" xfId="0" applyNumberFormat="1" applyBorder="1" applyAlignment="1">
      <alignment horizontal="left" vertical="center"/>
    </xf>
    <xf numFmtId="9" fontId="0" fillId="0" borderId="8" xfId="2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76" fontId="0" fillId="4" borderId="8" xfId="1" applyNumberFormat="1" applyFont="1" applyFill="1" applyBorder="1" applyAlignment="1">
      <alignment horizontal="center" vertical="center"/>
    </xf>
    <xf numFmtId="176" fontId="0" fillId="4" borderId="7" xfId="1" applyNumberFormat="1" applyFont="1" applyFill="1" applyBorder="1" applyAlignment="1">
      <alignment horizontal="center" vertical="center"/>
    </xf>
    <xf numFmtId="177" fontId="0" fillId="4" borderId="8" xfId="0" applyNumberFormat="1" applyFill="1" applyBorder="1" applyAlignment="1">
      <alignment horizontal="center" vertical="center"/>
    </xf>
    <xf numFmtId="177" fontId="0" fillId="4" borderId="7" xfId="0" applyNumberForma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9" fontId="0" fillId="4" borderId="7" xfId="2" applyFont="1" applyFill="1" applyBorder="1" applyAlignment="1">
      <alignment horizontal="center" vertical="center"/>
    </xf>
    <xf numFmtId="14" fontId="5" fillId="4" borderId="8" xfId="0" applyNumberFormat="1" applyFont="1" applyFill="1" applyBorder="1" applyAlignment="1">
      <alignment horizontal="center" vertical="center"/>
    </xf>
    <xf numFmtId="14" fontId="5" fillId="4" borderId="7" xfId="0" applyNumberFormat="1" applyFon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8" fillId="6" borderId="8" xfId="0" applyFont="1" applyFill="1" applyBorder="1" applyAlignment="1">
      <alignment horizontal="left" vertical="center"/>
    </xf>
    <xf numFmtId="0" fontId="8" fillId="6" borderId="9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2" applyFont="1" applyFill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4" fillId="5" borderId="8" xfId="3" applyBorder="1" applyAlignment="1">
      <alignment horizontal="center" vertical="center"/>
    </xf>
    <xf numFmtId="0" fontId="4" fillId="5" borderId="9" xfId="3" applyBorder="1" applyAlignment="1">
      <alignment horizontal="center" vertical="center"/>
    </xf>
    <xf numFmtId="0" fontId="4" fillId="5" borderId="7" xfId="3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</cellXfs>
  <cellStyles count="4">
    <cellStyle name="パーセント" xfId="2" builtinId="5"/>
    <cellStyle name="悪い" xfId="3" builtinId="27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8633"/>
      <color rgb="FFFF7C80"/>
      <color rgb="FFCC66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B1F0-9452-4E29-A9A4-5AD363C3CA36}">
  <dimension ref="A1:AX41"/>
  <sheetViews>
    <sheetView tabSelected="1" zoomScale="80" zoomScaleNormal="80" workbookViewId="0">
      <selection sqref="A1:R2"/>
    </sheetView>
  </sheetViews>
  <sheetFormatPr defaultRowHeight="18.75" x14ac:dyDescent="0.4"/>
  <cols>
    <col min="1" max="4" width="4.125" customWidth="1"/>
    <col min="5" max="12" width="3.25" customWidth="1"/>
    <col min="13" max="18" width="5.75" customWidth="1"/>
    <col min="19" max="22" width="4.75" customWidth="1"/>
    <col min="23" max="23" width="4.75" style="7" customWidth="1"/>
    <col min="24" max="24" width="8.375" style="7" customWidth="1"/>
    <col min="25" max="44" width="4.75" customWidth="1"/>
    <col min="45" max="50" width="4.375" customWidth="1"/>
  </cols>
  <sheetData>
    <row r="1" spans="1:50" x14ac:dyDescent="0.4">
      <c r="A1" s="58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29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1"/>
    </row>
    <row r="2" spans="1:50" x14ac:dyDescent="0.4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3"/>
      <c r="S2" s="53">
        <v>44197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5"/>
    </row>
    <row r="3" spans="1:50" x14ac:dyDescent="0.4">
      <c r="A3" s="17" t="s">
        <v>52</v>
      </c>
      <c r="B3" s="18"/>
      <c r="C3" s="18"/>
      <c r="D3" s="19"/>
      <c r="E3" s="23" t="s">
        <v>0</v>
      </c>
      <c r="F3" s="24"/>
      <c r="G3" s="24"/>
      <c r="H3" s="24"/>
      <c r="I3" s="24"/>
      <c r="J3" s="24"/>
      <c r="K3" s="24"/>
      <c r="L3" s="25"/>
      <c r="M3" s="23" t="s">
        <v>1</v>
      </c>
      <c r="N3" s="25"/>
      <c r="O3" s="23" t="s">
        <v>2</v>
      </c>
      <c r="P3" s="25"/>
      <c r="Q3" s="23" t="s">
        <v>3</v>
      </c>
      <c r="R3" s="25"/>
      <c r="S3" s="15" t="s">
        <v>4</v>
      </c>
      <c r="T3" s="64"/>
      <c r="U3" s="64"/>
      <c r="V3" s="16"/>
      <c r="W3" s="49" t="s">
        <v>5</v>
      </c>
      <c r="X3" s="50"/>
      <c r="Y3" s="1">
        <v>6</v>
      </c>
      <c r="Z3" s="1">
        <v>7</v>
      </c>
      <c r="AA3" s="1">
        <v>8</v>
      </c>
      <c r="AB3" s="3">
        <v>9</v>
      </c>
      <c r="AC3" s="2">
        <v>10</v>
      </c>
      <c r="AD3" s="1">
        <v>11</v>
      </c>
      <c r="AE3" s="1">
        <v>12</v>
      </c>
      <c r="AF3" s="1">
        <v>13</v>
      </c>
      <c r="AG3" s="1">
        <v>14</v>
      </c>
      <c r="AH3" s="1">
        <v>15</v>
      </c>
      <c r="AI3" s="3">
        <v>16</v>
      </c>
      <c r="AJ3" s="2">
        <v>17</v>
      </c>
      <c r="AK3" s="1">
        <v>18</v>
      </c>
      <c r="AL3" s="1">
        <v>19</v>
      </c>
      <c r="AM3" s="1">
        <v>20</v>
      </c>
      <c r="AN3" s="1">
        <v>21</v>
      </c>
      <c r="AO3" s="1">
        <v>22</v>
      </c>
      <c r="AP3" s="3">
        <v>23</v>
      </c>
      <c r="AQ3" s="2">
        <v>24</v>
      </c>
      <c r="AR3" s="1">
        <v>25</v>
      </c>
      <c r="AS3" s="1">
        <v>26</v>
      </c>
      <c r="AT3" s="1">
        <v>27</v>
      </c>
      <c r="AU3" s="1">
        <v>28</v>
      </c>
      <c r="AV3" s="1">
        <v>29</v>
      </c>
      <c r="AW3" s="3">
        <v>30</v>
      </c>
      <c r="AX3" s="2">
        <v>31</v>
      </c>
    </row>
    <row r="4" spans="1:50" x14ac:dyDescent="0.4">
      <c r="A4" s="20"/>
      <c r="B4" s="21"/>
      <c r="C4" s="21"/>
      <c r="D4" s="22"/>
      <c r="E4" s="26"/>
      <c r="F4" s="27"/>
      <c r="G4" s="27"/>
      <c r="H4" s="27"/>
      <c r="I4" s="27"/>
      <c r="J4" s="27"/>
      <c r="K4" s="27"/>
      <c r="L4" s="28"/>
      <c r="M4" s="26"/>
      <c r="N4" s="28"/>
      <c r="O4" s="26"/>
      <c r="P4" s="28"/>
      <c r="Q4" s="26"/>
      <c r="R4" s="28"/>
      <c r="S4" s="15" t="s">
        <v>14</v>
      </c>
      <c r="T4" s="16"/>
      <c r="U4" s="15" t="s">
        <v>15</v>
      </c>
      <c r="V4" s="16"/>
      <c r="W4" s="51"/>
      <c r="X4" s="52"/>
      <c r="Y4" s="1" t="s">
        <v>6</v>
      </c>
      <c r="Z4" s="1" t="s">
        <v>7</v>
      </c>
      <c r="AA4" s="1" t="s">
        <v>8</v>
      </c>
      <c r="AB4" s="3" t="s">
        <v>9</v>
      </c>
      <c r="AC4" s="2" t="s">
        <v>10</v>
      </c>
      <c r="AD4" s="1" t="s">
        <v>11</v>
      </c>
      <c r="AE4" s="1" t="s">
        <v>12</v>
      </c>
      <c r="AF4" s="1" t="s">
        <v>13</v>
      </c>
      <c r="AG4" s="1" t="s">
        <v>7</v>
      </c>
      <c r="AH4" s="1" t="s">
        <v>8</v>
      </c>
      <c r="AI4" s="3" t="s">
        <v>9</v>
      </c>
      <c r="AJ4" s="2" t="s">
        <v>10</v>
      </c>
      <c r="AK4" s="1" t="s">
        <v>11</v>
      </c>
      <c r="AL4" s="1" t="s">
        <v>12</v>
      </c>
      <c r="AM4" s="1" t="s">
        <v>13</v>
      </c>
      <c r="AN4" s="1" t="s">
        <v>7</v>
      </c>
      <c r="AO4" s="1" t="s">
        <v>8</v>
      </c>
      <c r="AP4" s="3" t="s">
        <v>9</v>
      </c>
      <c r="AQ4" s="2" t="s">
        <v>10</v>
      </c>
      <c r="AR4" s="1" t="s">
        <v>11</v>
      </c>
      <c r="AS4" s="1" t="s">
        <v>12</v>
      </c>
      <c r="AT4" s="1" t="s">
        <v>13</v>
      </c>
      <c r="AU4" s="1" t="s">
        <v>7</v>
      </c>
      <c r="AV4" s="1" t="s">
        <v>8</v>
      </c>
      <c r="AW4" s="3" t="s">
        <v>9</v>
      </c>
      <c r="AX4" s="2" t="s">
        <v>10</v>
      </c>
    </row>
    <row r="5" spans="1:50" x14ac:dyDescent="0.4">
      <c r="A5" s="42">
        <v>1</v>
      </c>
      <c r="B5" s="43"/>
      <c r="C5" s="43"/>
      <c r="D5" s="44"/>
      <c r="E5" s="42" t="s">
        <v>53</v>
      </c>
      <c r="F5" s="43"/>
      <c r="G5" s="43"/>
      <c r="H5" s="43"/>
      <c r="I5" s="43"/>
      <c r="J5" s="43"/>
      <c r="K5" s="43"/>
      <c r="L5" s="44"/>
      <c r="M5" s="12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4"/>
    </row>
    <row r="6" spans="1:50" x14ac:dyDescent="0.4">
      <c r="A6" s="35">
        <v>1.1000000000000001</v>
      </c>
      <c r="B6" s="36"/>
      <c r="C6" s="36"/>
      <c r="D6" s="37"/>
      <c r="E6" s="32" t="s">
        <v>17</v>
      </c>
      <c r="F6" s="33"/>
      <c r="G6" s="33"/>
      <c r="H6" s="33"/>
      <c r="I6" s="33"/>
      <c r="J6" s="33"/>
      <c r="K6" s="33"/>
      <c r="L6" s="34"/>
      <c r="M6" s="38" t="s">
        <v>48</v>
      </c>
      <c r="N6" s="39"/>
      <c r="O6" s="40">
        <v>44202</v>
      </c>
      <c r="P6" s="41"/>
      <c r="Q6" s="40">
        <v>44204</v>
      </c>
      <c r="R6" s="41"/>
      <c r="S6" s="45">
        <f>NETWORKDAYS(O6,Q6)</f>
        <v>3</v>
      </c>
      <c r="T6" s="46"/>
      <c r="U6" s="47">
        <v>4</v>
      </c>
      <c r="V6" s="48"/>
      <c r="W6" s="56">
        <v>0.8</v>
      </c>
      <c r="X6" s="57"/>
      <c r="Y6" s="65"/>
      <c r="Z6" s="66"/>
      <c r="AA6" s="67"/>
      <c r="AB6" s="5"/>
      <c r="AC6" s="6"/>
      <c r="AD6" s="4"/>
      <c r="AE6" s="4"/>
      <c r="AF6" s="4"/>
      <c r="AG6" s="4"/>
      <c r="AH6" s="4"/>
      <c r="AI6" s="5"/>
      <c r="AJ6" s="6"/>
      <c r="AK6" s="4"/>
      <c r="AL6" s="4"/>
      <c r="AM6" s="4"/>
      <c r="AN6" s="4"/>
      <c r="AO6" s="4"/>
      <c r="AP6" s="5"/>
      <c r="AQ6" s="6"/>
      <c r="AR6" s="4"/>
      <c r="AS6" s="4"/>
      <c r="AT6" s="4"/>
      <c r="AU6" s="4"/>
      <c r="AV6" s="4"/>
      <c r="AW6" s="5"/>
      <c r="AX6" s="6"/>
    </row>
    <row r="7" spans="1:50" x14ac:dyDescent="0.4">
      <c r="A7" s="42">
        <v>1.2</v>
      </c>
      <c r="B7" s="43"/>
      <c r="C7" s="43"/>
      <c r="D7" s="44"/>
      <c r="E7" s="42" t="s">
        <v>25</v>
      </c>
      <c r="F7" s="43"/>
      <c r="G7" s="43"/>
      <c r="H7" s="43"/>
      <c r="I7" s="43"/>
      <c r="J7" s="43"/>
      <c r="K7" s="43"/>
      <c r="L7" s="44"/>
      <c r="M7" s="12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4"/>
    </row>
    <row r="8" spans="1:50" x14ac:dyDescent="0.4">
      <c r="A8" s="68" t="s">
        <v>54</v>
      </c>
      <c r="B8" s="69"/>
      <c r="C8" s="69"/>
      <c r="D8" s="70"/>
      <c r="E8" s="42" t="s">
        <v>18</v>
      </c>
      <c r="F8" s="43"/>
      <c r="G8" s="43"/>
      <c r="H8" s="43"/>
      <c r="I8" s="43"/>
      <c r="J8" s="43"/>
      <c r="K8" s="43"/>
      <c r="L8" s="44"/>
      <c r="M8" s="12" t="s">
        <v>26</v>
      </c>
      <c r="N8" s="14"/>
      <c r="O8" s="87">
        <v>44202</v>
      </c>
      <c r="P8" s="88"/>
      <c r="Q8" s="87">
        <v>44207</v>
      </c>
      <c r="R8" s="88"/>
      <c r="S8" s="81">
        <f>NETWORKDAYS(O8,Q8)</f>
        <v>4</v>
      </c>
      <c r="T8" s="82"/>
      <c r="U8" s="89">
        <v>1</v>
      </c>
      <c r="V8" s="90"/>
      <c r="W8" s="85">
        <f>AVERAGE(W9:X10)</f>
        <v>0.3</v>
      </c>
      <c r="X8" s="86"/>
      <c r="Y8" s="4"/>
      <c r="Z8" s="4"/>
      <c r="AA8" s="4"/>
      <c r="AB8" s="5"/>
      <c r="AC8" s="6"/>
      <c r="AD8" s="4"/>
      <c r="AE8" s="4"/>
      <c r="AF8" s="4"/>
      <c r="AG8" s="4"/>
      <c r="AH8" s="4"/>
      <c r="AI8" s="5"/>
      <c r="AJ8" s="6"/>
      <c r="AK8" s="4"/>
      <c r="AL8" s="4"/>
      <c r="AM8" s="4"/>
      <c r="AN8" s="4"/>
      <c r="AO8" s="4"/>
      <c r="AP8" s="5"/>
      <c r="AQ8" s="6"/>
      <c r="AR8" s="4"/>
      <c r="AS8" s="4"/>
      <c r="AT8" s="4"/>
      <c r="AU8" s="4"/>
      <c r="AV8" s="4"/>
      <c r="AW8" s="5"/>
      <c r="AX8" s="6"/>
    </row>
    <row r="9" spans="1:50" x14ac:dyDescent="0.4">
      <c r="A9" s="75" t="s">
        <v>55</v>
      </c>
      <c r="B9" s="76"/>
      <c r="C9" s="76"/>
      <c r="D9" s="77"/>
      <c r="E9" s="32" t="s">
        <v>19</v>
      </c>
      <c r="F9" s="33"/>
      <c r="G9" s="33"/>
      <c r="H9" s="33"/>
      <c r="I9" s="33"/>
      <c r="J9" s="33"/>
      <c r="K9" s="33"/>
      <c r="L9" s="34"/>
      <c r="M9" s="29" t="s">
        <v>26</v>
      </c>
      <c r="N9" s="31"/>
      <c r="O9" s="40">
        <v>44202</v>
      </c>
      <c r="P9" s="41"/>
      <c r="Q9" s="40">
        <v>44204</v>
      </c>
      <c r="R9" s="41"/>
      <c r="S9" s="45">
        <f>NETWORKDAYS(O9,Q9)</f>
        <v>3</v>
      </c>
      <c r="T9" s="46"/>
      <c r="U9" s="95">
        <v>1</v>
      </c>
      <c r="V9" s="96"/>
      <c r="W9" s="56">
        <v>0.5</v>
      </c>
      <c r="X9" s="57"/>
      <c r="Y9" s="118"/>
      <c r="Z9" s="119"/>
      <c r="AA9" s="120"/>
      <c r="AB9" s="10"/>
      <c r="AC9" s="6"/>
      <c r="AD9" s="4"/>
      <c r="AE9" s="4"/>
      <c r="AF9" s="4"/>
      <c r="AG9" s="4"/>
      <c r="AH9" s="4"/>
      <c r="AI9" s="5"/>
      <c r="AJ9" s="6"/>
      <c r="AK9" s="4"/>
      <c r="AL9" s="4"/>
      <c r="AM9" s="4"/>
      <c r="AN9" s="4"/>
      <c r="AO9" s="4"/>
      <c r="AP9" s="5"/>
      <c r="AQ9" s="6"/>
      <c r="AR9" s="4"/>
      <c r="AS9" s="4"/>
      <c r="AT9" s="4"/>
      <c r="AU9" s="4"/>
      <c r="AV9" s="4"/>
      <c r="AW9" s="5"/>
      <c r="AX9" s="6"/>
    </row>
    <row r="10" spans="1:50" x14ac:dyDescent="0.4">
      <c r="A10" s="75" t="s">
        <v>56</v>
      </c>
      <c r="B10" s="76"/>
      <c r="C10" s="76"/>
      <c r="D10" s="77"/>
      <c r="E10" s="32" t="s">
        <v>20</v>
      </c>
      <c r="F10" s="33"/>
      <c r="G10" s="33"/>
      <c r="H10" s="33"/>
      <c r="I10" s="33"/>
      <c r="J10" s="33"/>
      <c r="K10" s="33"/>
      <c r="L10" s="34"/>
      <c r="M10" s="29" t="s">
        <v>26</v>
      </c>
      <c r="N10" s="31"/>
      <c r="O10" s="40">
        <v>44205</v>
      </c>
      <c r="P10" s="41"/>
      <c r="Q10" s="40">
        <v>44207</v>
      </c>
      <c r="R10" s="41"/>
      <c r="S10" s="45">
        <f>NETWORKDAYS(O10,Q10)</f>
        <v>1</v>
      </c>
      <c r="T10" s="46"/>
      <c r="U10" s="95">
        <v>1</v>
      </c>
      <c r="V10" s="96"/>
      <c r="W10" s="56">
        <v>0.1</v>
      </c>
      <c r="X10" s="57"/>
      <c r="Y10" s="4"/>
      <c r="Z10" s="4"/>
      <c r="AA10" s="4"/>
      <c r="AB10" s="118"/>
      <c r="AC10" s="119"/>
      <c r="AD10" s="120"/>
      <c r="AE10" s="4"/>
      <c r="AF10" s="4"/>
      <c r="AG10" s="4"/>
      <c r="AH10" s="4"/>
      <c r="AI10" s="5"/>
      <c r="AJ10" s="6"/>
      <c r="AK10" s="4"/>
      <c r="AL10" s="4"/>
      <c r="AM10" s="4"/>
      <c r="AN10" s="4"/>
      <c r="AO10" s="4"/>
      <c r="AP10" s="5"/>
      <c r="AQ10" s="6"/>
      <c r="AR10" s="4"/>
      <c r="AS10" s="4"/>
      <c r="AT10" s="4"/>
      <c r="AU10" s="4"/>
      <c r="AV10" s="4"/>
      <c r="AW10" s="5"/>
      <c r="AX10" s="6"/>
    </row>
    <row r="11" spans="1:50" x14ac:dyDescent="0.4">
      <c r="A11" s="68">
        <v>1.3</v>
      </c>
      <c r="B11" s="69"/>
      <c r="C11" s="69"/>
      <c r="D11" s="70"/>
      <c r="E11" s="42" t="s">
        <v>27</v>
      </c>
      <c r="F11" s="43"/>
      <c r="G11" s="43"/>
      <c r="H11" s="43"/>
      <c r="I11" s="43"/>
      <c r="J11" s="43"/>
      <c r="K11" s="43"/>
      <c r="L11" s="44"/>
      <c r="M11" s="12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4"/>
    </row>
    <row r="12" spans="1:50" x14ac:dyDescent="0.4">
      <c r="A12" s="68" t="s">
        <v>57</v>
      </c>
      <c r="B12" s="69"/>
      <c r="C12" s="69"/>
      <c r="D12" s="70"/>
      <c r="E12" s="42" t="s">
        <v>28</v>
      </c>
      <c r="F12" s="43"/>
      <c r="G12" s="43"/>
      <c r="H12" s="43"/>
      <c r="I12" s="43"/>
      <c r="J12" s="43"/>
      <c r="K12" s="43"/>
      <c r="L12" s="44"/>
      <c r="M12" s="12" t="s">
        <v>26</v>
      </c>
      <c r="N12" s="14"/>
      <c r="O12" s="87">
        <v>44202</v>
      </c>
      <c r="P12" s="88"/>
      <c r="Q12" s="87">
        <v>44227</v>
      </c>
      <c r="R12" s="88"/>
      <c r="S12" s="81">
        <f>DAY(Q12-O12)</f>
        <v>25</v>
      </c>
      <c r="T12" s="82"/>
      <c r="U12" s="83">
        <f>SUM(U13:V16)</f>
        <v>15</v>
      </c>
      <c r="V12" s="14"/>
      <c r="W12" s="85">
        <f>AVERAGE(W13:X16)</f>
        <v>0.625</v>
      </c>
      <c r="X12" s="86"/>
      <c r="Y12" s="4"/>
      <c r="Z12" s="4"/>
      <c r="AA12" s="4"/>
      <c r="AB12" s="5"/>
      <c r="AC12" s="6"/>
      <c r="AD12" s="4"/>
      <c r="AE12" s="4"/>
      <c r="AF12" s="4"/>
      <c r="AG12" s="4"/>
      <c r="AH12" s="4"/>
      <c r="AI12" s="5"/>
      <c r="AJ12" s="6"/>
      <c r="AK12" s="4"/>
      <c r="AL12" s="4"/>
      <c r="AM12" s="4"/>
      <c r="AN12" s="4"/>
      <c r="AO12" s="4"/>
      <c r="AP12" s="5"/>
      <c r="AQ12" s="6"/>
      <c r="AR12" s="4"/>
      <c r="AS12" s="4"/>
      <c r="AT12" s="4"/>
      <c r="AU12" s="4"/>
      <c r="AV12" s="4"/>
      <c r="AW12" s="5"/>
      <c r="AX12" s="6"/>
    </row>
    <row r="13" spans="1:50" x14ac:dyDescent="0.4">
      <c r="A13" s="75" t="s">
        <v>58</v>
      </c>
      <c r="B13" s="76"/>
      <c r="C13" s="76"/>
      <c r="D13" s="77"/>
      <c r="E13" s="32" t="s">
        <v>21</v>
      </c>
      <c r="F13" s="33"/>
      <c r="G13" s="33"/>
      <c r="H13" s="33"/>
      <c r="I13" s="33"/>
      <c r="J13" s="33"/>
      <c r="K13" s="33"/>
      <c r="L13" s="34"/>
      <c r="M13" s="29" t="s">
        <v>26</v>
      </c>
      <c r="N13" s="31"/>
      <c r="O13" s="40">
        <v>44208</v>
      </c>
      <c r="P13" s="41"/>
      <c r="Q13" s="40">
        <v>44213</v>
      </c>
      <c r="R13" s="41"/>
      <c r="S13" s="45">
        <f>NETWORKDAYS(O13,Q13)</f>
        <v>4</v>
      </c>
      <c r="T13" s="46"/>
      <c r="U13" s="47">
        <v>7</v>
      </c>
      <c r="V13" s="48"/>
      <c r="W13" s="93">
        <v>0.8</v>
      </c>
      <c r="X13" s="94"/>
      <c r="Z13" s="4"/>
      <c r="AA13" s="4"/>
      <c r="AB13" s="5"/>
      <c r="AC13" s="6"/>
      <c r="AD13" s="4"/>
      <c r="AE13" s="118"/>
      <c r="AF13" s="119"/>
      <c r="AG13" s="119"/>
      <c r="AH13" s="119"/>
      <c r="AI13" s="119"/>
      <c r="AJ13" s="120"/>
      <c r="AK13" s="4"/>
      <c r="AL13" s="4"/>
      <c r="AM13" s="4"/>
      <c r="AN13" s="4"/>
      <c r="AO13" s="4"/>
      <c r="AP13" s="5"/>
      <c r="AQ13" s="6"/>
      <c r="AR13" s="4"/>
      <c r="AS13" s="4"/>
      <c r="AT13" s="4"/>
      <c r="AU13" s="4"/>
      <c r="AV13" s="4"/>
      <c r="AW13" s="5"/>
      <c r="AX13" s="6"/>
    </row>
    <row r="14" spans="1:50" x14ac:dyDescent="0.4">
      <c r="A14" s="75" t="s">
        <v>59</v>
      </c>
      <c r="B14" s="76"/>
      <c r="C14" s="76"/>
      <c r="D14" s="77"/>
      <c r="E14" s="32" t="s">
        <v>22</v>
      </c>
      <c r="F14" s="33"/>
      <c r="G14" s="33"/>
      <c r="H14" s="33"/>
      <c r="I14" s="33"/>
      <c r="J14" s="33"/>
      <c r="K14" s="33"/>
      <c r="L14" s="34"/>
      <c r="M14" s="29" t="s">
        <v>26</v>
      </c>
      <c r="N14" s="31"/>
      <c r="O14" s="40">
        <v>44213</v>
      </c>
      <c r="P14" s="41"/>
      <c r="Q14" s="40">
        <v>44216</v>
      </c>
      <c r="R14" s="41"/>
      <c r="S14" s="45">
        <f>NETWORKDAYS(O14,Q14)</f>
        <v>3</v>
      </c>
      <c r="T14" s="46"/>
      <c r="U14" s="47">
        <v>3</v>
      </c>
      <c r="V14" s="48"/>
      <c r="W14" s="91">
        <v>0.7</v>
      </c>
      <c r="X14" s="92"/>
      <c r="Y14" s="4"/>
      <c r="Z14" s="4"/>
      <c r="AA14" s="4"/>
      <c r="AB14" s="5"/>
      <c r="AC14" s="6"/>
      <c r="AD14" s="4"/>
      <c r="AE14" s="4"/>
      <c r="AF14" s="4"/>
      <c r="AG14" s="4"/>
      <c r="AI14" s="5"/>
      <c r="AJ14" s="118"/>
      <c r="AK14" s="119"/>
      <c r="AL14" s="119"/>
      <c r="AM14" s="120"/>
      <c r="AN14" s="4"/>
      <c r="AO14" s="4"/>
      <c r="AP14" s="5"/>
      <c r="AQ14" s="6"/>
      <c r="AR14" s="4"/>
      <c r="AS14" s="4"/>
      <c r="AT14" s="4"/>
      <c r="AU14" s="4"/>
      <c r="AV14" s="4"/>
      <c r="AW14" s="5"/>
      <c r="AX14" s="6"/>
    </row>
    <row r="15" spans="1:50" x14ac:dyDescent="0.4">
      <c r="A15" s="75" t="s">
        <v>60</v>
      </c>
      <c r="B15" s="76"/>
      <c r="C15" s="76"/>
      <c r="D15" s="77"/>
      <c r="E15" s="32" t="s">
        <v>23</v>
      </c>
      <c r="F15" s="33"/>
      <c r="G15" s="33"/>
      <c r="H15" s="33"/>
      <c r="I15" s="33"/>
      <c r="J15" s="33"/>
      <c r="K15" s="33"/>
      <c r="L15" s="34"/>
      <c r="M15" s="29" t="s">
        <v>26</v>
      </c>
      <c r="N15" s="31"/>
      <c r="O15" s="40">
        <v>44217</v>
      </c>
      <c r="P15" s="41"/>
      <c r="Q15" s="40">
        <v>44219</v>
      </c>
      <c r="R15" s="41"/>
      <c r="S15" s="45">
        <f>NETWORKDAYS(O15,Q15)</f>
        <v>2</v>
      </c>
      <c r="T15" s="46"/>
      <c r="U15" s="45">
        <v>3</v>
      </c>
      <c r="V15" s="46"/>
      <c r="W15" s="91">
        <v>0.5</v>
      </c>
      <c r="X15" s="92"/>
      <c r="Y15" s="4"/>
      <c r="Z15" s="4"/>
      <c r="AA15" s="4"/>
      <c r="AB15" s="5"/>
      <c r="AC15" s="6"/>
      <c r="AD15" s="4"/>
      <c r="AE15" s="4"/>
      <c r="AF15" s="4"/>
      <c r="AG15" s="4"/>
      <c r="AH15" s="4"/>
      <c r="AI15" s="5"/>
      <c r="AJ15" s="6"/>
      <c r="AK15" s="4"/>
      <c r="AL15" s="4"/>
      <c r="AM15" s="4"/>
      <c r="AN15" s="118"/>
      <c r="AO15" s="119"/>
      <c r="AP15" s="120"/>
      <c r="AQ15" s="6"/>
      <c r="AR15" s="4"/>
      <c r="AS15" s="4"/>
      <c r="AT15" s="4"/>
      <c r="AU15" s="4"/>
      <c r="AV15" s="4"/>
      <c r="AW15" s="5"/>
      <c r="AX15" s="6"/>
    </row>
    <row r="16" spans="1:50" x14ac:dyDescent="0.4">
      <c r="A16" s="75" t="s">
        <v>61</v>
      </c>
      <c r="B16" s="76"/>
      <c r="C16" s="76"/>
      <c r="D16" s="77"/>
      <c r="E16" s="32" t="s">
        <v>24</v>
      </c>
      <c r="F16" s="33"/>
      <c r="G16" s="33"/>
      <c r="H16" s="33"/>
      <c r="I16" s="33"/>
      <c r="J16" s="33"/>
      <c r="K16" s="33"/>
      <c r="L16" s="34"/>
      <c r="M16" s="29" t="s">
        <v>26</v>
      </c>
      <c r="N16" s="31"/>
      <c r="O16" s="40">
        <v>44219</v>
      </c>
      <c r="P16" s="41"/>
      <c r="Q16" s="40">
        <v>44227</v>
      </c>
      <c r="R16" s="41"/>
      <c r="S16" s="45">
        <f>NETWORKDAYS(O16,Q16)</f>
        <v>5</v>
      </c>
      <c r="T16" s="46"/>
      <c r="U16" s="47">
        <v>2</v>
      </c>
      <c r="V16" s="48"/>
      <c r="W16" s="108">
        <v>0.5</v>
      </c>
      <c r="X16" s="109"/>
      <c r="Y16" s="4"/>
      <c r="Z16" s="4"/>
      <c r="AA16" s="4"/>
      <c r="AB16" s="5"/>
      <c r="AC16" s="6"/>
      <c r="AD16" s="4"/>
      <c r="AE16" s="4"/>
      <c r="AF16" s="4"/>
      <c r="AG16" s="4"/>
      <c r="AH16" s="4"/>
      <c r="AI16" s="5"/>
      <c r="AJ16" s="6"/>
      <c r="AK16" s="4"/>
      <c r="AL16" s="4"/>
      <c r="AM16" s="4"/>
      <c r="AN16" s="4"/>
      <c r="AO16" s="4"/>
      <c r="AP16" s="118"/>
      <c r="AQ16" s="119"/>
      <c r="AR16" s="119"/>
      <c r="AS16" s="119"/>
      <c r="AT16" s="119"/>
      <c r="AU16" s="119"/>
      <c r="AV16" s="119"/>
      <c r="AW16" s="119"/>
      <c r="AX16" s="120"/>
    </row>
    <row r="17" spans="1:50" x14ac:dyDescent="0.4">
      <c r="A17" s="42" t="s">
        <v>62</v>
      </c>
      <c r="B17" s="43"/>
      <c r="C17" s="43"/>
      <c r="D17" s="44"/>
      <c r="E17" s="42" t="s">
        <v>37</v>
      </c>
      <c r="F17" s="43"/>
      <c r="G17" s="43"/>
      <c r="H17" s="43"/>
      <c r="I17" s="43"/>
      <c r="J17" s="43"/>
      <c r="K17" s="43"/>
      <c r="L17" s="44"/>
      <c r="M17" s="12" t="s">
        <v>38</v>
      </c>
      <c r="N17" s="14"/>
      <c r="O17" s="79">
        <v>44202</v>
      </c>
      <c r="P17" s="79"/>
      <c r="Q17" s="79">
        <v>44225</v>
      </c>
      <c r="R17" s="79"/>
      <c r="S17" s="81">
        <f t="shared" ref="S17:S26" si="0">DAY(Q17-O17)</f>
        <v>23</v>
      </c>
      <c r="T17" s="82"/>
      <c r="U17" s="83">
        <f>SUM(U18:V20)</f>
        <v>22</v>
      </c>
      <c r="V17" s="14"/>
      <c r="W17" s="85">
        <f>AVERAGE(W18:X20)</f>
        <v>0.83333333333333337</v>
      </c>
      <c r="X17" s="86"/>
      <c r="Y17" s="4"/>
      <c r="Z17" s="4"/>
      <c r="AA17" s="4"/>
      <c r="AB17" s="5"/>
      <c r="AC17" s="6"/>
      <c r="AD17" s="4"/>
      <c r="AE17" s="4"/>
      <c r="AF17" s="4"/>
      <c r="AG17" s="4"/>
      <c r="AH17" s="4"/>
      <c r="AI17" s="5"/>
      <c r="AJ17" s="6"/>
      <c r="AK17" s="4"/>
      <c r="AL17" s="4"/>
      <c r="AM17" s="4"/>
      <c r="AN17" s="4"/>
      <c r="AO17" s="4"/>
      <c r="AP17" s="5"/>
      <c r="AQ17" s="6"/>
      <c r="AR17" s="4"/>
      <c r="AS17" s="4"/>
      <c r="AT17" s="4"/>
      <c r="AU17" s="4"/>
      <c r="AV17" s="4"/>
      <c r="AW17" s="5"/>
      <c r="AX17" s="6"/>
    </row>
    <row r="18" spans="1:50" x14ac:dyDescent="0.4">
      <c r="A18" s="32" t="s">
        <v>63</v>
      </c>
      <c r="B18" s="33"/>
      <c r="C18" s="33"/>
      <c r="D18" s="34"/>
      <c r="E18" s="32" t="s">
        <v>39</v>
      </c>
      <c r="F18" s="33"/>
      <c r="G18" s="33"/>
      <c r="H18" s="33"/>
      <c r="I18" s="33"/>
      <c r="J18" s="33"/>
      <c r="K18" s="33"/>
      <c r="L18" s="34"/>
      <c r="M18" s="29" t="s">
        <v>38</v>
      </c>
      <c r="N18" s="31"/>
      <c r="O18" s="78">
        <v>44202</v>
      </c>
      <c r="P18" s="78"/>
      <c r="Q18" s="78">
        <v>44218</v>
      </c>
      <c r="R18" s="78"/>
      <c r="S18" s="45">
        <f>NETWORKDAYS(O18,Q18)</f>
        <v>13</v>
      </c>
      <c r="T18" s="46"/>
      <c r="U18" s="47">
        <v>9</v>
      </c>
      <c r="V18" s="48"/>
      <c r="W18" s="110">
        <v>0.8</v>
      </c>
      <c r="X18" s="110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17"/>
      <c r="AO18" s="4"/>
      <c r="AP18" s="5"/>
      <c r="AQ18" s="6"/>
      <c r="AR18" s="4"/>
      <c r="AS18" s="4"/>
      <c r="AT18" s="4"/>
      <c r="AU18" s="4"/>
      <c r="AV18" s="4"/>
      <c r="AW18" s="5"/>
      <c r="AX18" s="6"/>
    </row>
    <row r="19" spans="1:50" x14ac:dyDescent="0.4">
      <c r="A19" s="32" t="s">
        <v>64</v>
      </c>
      <c r="B19" s="33"/>
      <c r="C19" s="33"/>
      <c r="D19" s="34"/>
      <c r="E19" s="32" t="s">
        <v>40</v>
      </c>
      <c r="F19" s="33"/>
      <c r="G19" s="33"/>
      <c r="H19" s="33"/>
      <c r="I19" s="33"/>
      <c r="J19" s="33"/>
      <c r="K19" s="33"/>
      <c r="L19" s="34"/>
      <c r="M19" s="29" t="s">
        <v>38</v>
      </c>
      <c r="N19" s="31"/>
      <c r="O19" s="78">
        <v>44211</v>
      </c>
      <c r="P19" s="78"/>
      <c r="Q19" s="78">
        <v>44221</v>
      </c>
      <c r="R19" s="78"/>
      <c r="S19" s="45">
        <f>NETWORKDAYS(O19,Q19)</f>
        <v>7</v>
      </c>
      <c r="T19" s="46"/>
      <c r="U19" s="47">
        <v>9</v>
      </c>
      <c r="V19" s="48"/>
      <c r="W19" s="110">
        <v>0.9</v>
      </c>
      <c r="X19" s="110"/>
      <c r="Y19" s="11"/>
      <c r="Z19" s="11"/>
      <c r="AA19" s="4"/>
      <c r="AB19" s="5"/>
      <c r="AC19" s="6"/>
      <c r="AD19" s="4"/>
      <c r="AE19" s="4"/>
      <c r="AF19" s="4"/>
      <c r="AG19" s="4"/>
      <c r="AH19" s="116"/>
      <c r="AI19" s="121"/>
      <c r="AJ19" s="121"/>
      <c r="AK19" s="121"/>
      <c r="AL19" s="121"/>
      <c r="AM19" s="121"/>
      <c r="AN19" s="121"/>
      <c r="AO19" s="121"/>
      <c r="AP19" s="121"/>
      <c r="AQ19" s="121"/>
      <c r="AR19" s="117"/>
      <c r="AS19" s="4"/>
      <c r="AT19" s="4"/>
      <c r="AU19" s="4"/>
      <c r="AV19" s="4"/>
      <c r="AW19" s="5"/>
      <c r="AX19" s="6"/>
    </row>
    <row r="20" spans="1:50" x14ac:dyDescent="0.4">
      <c r="A20" s="32" t="s">
        <v>65</v>
      </c>
      <c r="B20" s="33"/>
      <c r="C20" s="33"/>
      <c r="D20" s="34"/>
      <c r="E20" s="32" t="s">
        <v>41</v>
      </c>
      <c r="F20" s="33"/>
      <c r="G20" s="33"/>
      <c r="H20" s="33"/>
      <c r="I20" s="33"/>
      <c r="J20" s="33"/>
      <c r="K20" s="33"/>
      <c r="L20" s="34"/>
      <c r="M20" s="29" t="s">
        <v>38</v>
      </c>
      <c r="N20" s="31"/>
      <c r="O20" s="78">
        <v>44217</v>
      </c>
      <c r="P20" s="78"/>
      <c r="Q20" s="78">
        <v>44222</v>
      </c>
      <c r="R20" s="78"/>
      <c r="S20" s="45">
        <f>NETWORKDAYS(O20,Q20)</f>
        <v>4</v>
      </c>
      <c r="T20" s="46"/>
      <c r="U20" s="47">
        <v>4</v>
      </c>
      <c r="V20" s="48"/>
      <c r="W20" s="110">
        <v>0.8</v>
      </c>
      <c r="X20" s="110"/>
      <c r="Y20" s="11"/>
      <c r="Z20" s="11"/>
      <c r="AA20" s="4"/>
      <c r="AB20" s="5"/>
      <c r="AC20" s="6"/>
      <c r="AD20" s="4"/>
      <c r="AE20" s="4"/>
      <c r="AF20" s="4"/>
      <c r="AG20" s="4"/>
      <c r="AH20" s="4"/>
      <c r="AI20" s="5"/>
      <c r="AJ20" s="6"/>
      <c r="AK20" s="4"/>
      <c r="AL20" s="4"/>
      <c r="AM20" s="4"/>
      <c r="AN20" s="116"/>
      <c r="AO20" s="121"/>
      <c r="AP20" s="121"/>
      <c r="AQ20" s="121"/>
      <c r="AR20" s="121"/>
      <c r="AS20" s="117"/>
      <c r="AT20" s="4"/>
      <c r="AU20" s="4"/>
      <c r="AV20" s="4"/>
      <c r="AW20" s="5"/>
      <c r="AX20" s="6"/>
    </row>
    <row r="21" spans="1:50" x14ac:dyDescent="0.4">
      <c r="A21" s="71" t="s">
        <v>66</v>
      </c>
      <c r="B21" s="72"/>
      <c r="C21" s="72"/>
      <c r="D21" s="72"/>
      <c r="E21" s="42" t="s">
        <v>32</v>
      </c>
      <c r="F21" s="43"/>
      <c r="G21" s="43"/>
      <c r="H21" s="43"/>
      <c r="I21" s="43"/>
      <c r="J21" s="43"/>
      <c r="K21" s="43"/>
      <c r="L21" s="44"/>
      <c r="M21" s="106" t="s">
        <v>51</v>
      </c>
      <c r="N21" s="106"/>
      <c r="O21" s="79">
        <v>44202</v>
      </c>
      <c r="P21" s="79"/>
      <c r="Q21" s="79">
        <v>44222</v>
      </c>
      <c r="R21" s="79"/>
      <c r="S21" s="81">
        <f t="shared" si="0"/>
        <v>20</v>
      </c>
      <c r="T21" s="82"/>
      <c r="U21" s="83">
        <f>SUM(U22:V25)</f>
        <v>12</v>
      </c>
      <c r="V21" s="14"/>
      <c r="W21" s="107">
        <f>AVERAGE(W22:X25)</f>
        <v>0.55000000000000004</v>
      </c>
      <c r="X21" s="85"/>
      <c r="Y21" s="4"/>
      <c r="Z21" s="4"/>
      <c r="AA21" s="4"/>
      <c r="AB21" s="5"/>
      <c r="AC21" s="6"/>
      <c r="AD21" s="4"/>
      <c r="AE21" s="4"/>
      <c r="AF21" s="4"/>
      <c r="AG21" s="4"/>
      <c r="AH21" s="4"/>
      <c r="AI21" s="5"/>
      <c r="AJ21" s="6"/>
      <c r="AK21" s="4"/>
      <c r="AL21" s="4"/>
      <c r="AM21" s="4"/>
      <c r="AN21" s="4"/>
      <c r="AO21" s="4"/>
      <c r="AP21" s="5"/>
      <c r="AQ21" s="6"/>
      <c r="AR21" s="4"/>
      <c r="AS21" s="4"/>
      <c r="AT21" s="4"/>
      <c r="AU21" s="4"/>
      <c r="AV21" s="4"/>
      <c r="AW21" s="5"/>
      <c r="AX21" s="6"/>
    </row>
    <row r="22" spans="1:50" x14ac:dyDescent="0.4">
      <c r="A22" s="73" t="s">
        <v>67</v>
      </c>
      <c r="B22" s="74"/>
      <c r="C22" s="74"/>
      <c r="D22" s="74"/>
      <c r="E22" s="74" t="s">
        <v>29</v>
      </c>
      <c r="F22" s="74"/>
      <c r="G22" s="74"/>
      <c r="H22" s="74"/>
      <c r="I22" s="74"/>
      <c r="J22" s="74"/>
      <c r="K22" s="74"/>
      <c r="L22" s="74"/>
      <c r="M22" s="29" t="s">
        <v>50</v>
      </c>
      <c r="N22" s="31"/>
      <c r="O22" s="78">
        <v>44202</v>
      </c>
      <c r="P22" s="78"/>
      <c r="Q22" s="78">
        <v>44206</v>
      </c>
      <c r="R22" s="78"/>
      <c r="S22" s="45">
        <f>NETWORKDAYS(O22,Q22)</f>
        <v>3</v>
      </c>
      <c r="T22" s="46"/>
      <c r="U22" s="47">
        <v>3</v>
      </c>
      <c r="V22" s="48"/>
      <c r="W22" s="110">
        <v>0.7</v>
      </c>
      <c r="X22" s="108"/>
      <c r="Y22" s="122"/>
      <c r="Z22" s="122"/>
      <c r="AA22" s="122"/>
      <c r="AB22" s="122"/>
      <c r="AC22" s="122"/>
      <c r="AD22" s="9"/>
      <c r="AE22" s="9"/>
      <c r="AF22" s="9"/>
      <c r="AG22" s="9"/>
      <c r="AH22" s="9"/>
      <c r="AI22" s="5"/>
      <c r="AJ22" s="6"/>
      <c r="AK22" s="9"/>
      <c r="AL22" s="9"/>
      <c r="AM22" s="9"/>
      <c r="AN22" s="9"/>
      <c r="AO22" s="9"/>
      <c r="AP22" s="5"/>
      <c r="AQ22" s="6"/>
      <c r="AR22" s="4"/>
      <c r="AS22" s="4"/>
      <c r="AT22" s="4"/>
      <c r="AU22" s="4"/>
      <c r="AV22" s="4"/>
      <c r="AW22" s="5"/>
      <c r="AX22" s="6"/>
    </row>
    <row r="23" spans="1:50" x14ac:dyDescent="0.4">
      <c r="A23" s="32" t="s">
        <v>68</v>
      </c>
      <c r="B23" s="33"/>
      <c r="C23" s="33"/>
      <c r="D23" s="34"/>
      <c r="E23" s="74" t="s">
        <v>24</v>
      </c>
      <c r="F23" s="74"/>
      <c r="G23" s="74"/>
      <c r="H23" s="74"/>
      <c r="I23" s="74"/>
      <c r="J23" s="74"/>
      <c r="K23" s="74"/>
      <c r="L23" s="74"/>
      <c r="M23" s="29" t="s">
        <v>50</v>
      </c>
      <c r="N23" s="31"/>
      <c r="O23" s="78">
        <v>44207</v>
      </c>
      <c r="P23" s="78"/>
      <c r="Q23" s="78">
        <v>44210</v>
      </c>
      <c r="R23" s="78"/>
      <c r="S23" s="45">
        <f>NETWORKDAYS(O23,Q23)</f>
        <v>4</v>
      </c>
      <c r="T23" s="46"/>
      <c r="U23" s="47">
        <v>3</v>
      </c>
      <c r="V23" s="48"/>
      <c r="W23" s="110">
        <v>0.5</v>
      </c>
      <c r="X23" s="108"/>
      <c r="Y23" s="9"/>
      <c r="Z23" s="9"/>
      <c r="AA23" s="9"/>
      <c r="AB23" s="5"/>
      <c r="AC23" s="6"/>
      <c r="AD23" s="112"/>
      <c r="AE23" s="123"/>
      <c r="AF23" s="123"/>
      <c r="AG23" s="113"/>
      <c r="AH23" s="4"/>
      <c r="AI23" s="5"/>
      <c r="AJ23" s="6"/>
      <c r="AK23" s="9"/>
      <c r="AL23" s="9"/>
      <c r="AM23" s="9"/>
      <c r="AN23" s="9"/>
      <c r="AO23" s="9"/>
      <c r="AP23" s="5"/>
      <c r="AQ23" s="6"/>
      <c r="AR23" s="4"/>
      <c r="AS23" s="4"/>
      <c r="AT23" s="4"/>
      <c r="AU23" s="4"/>
      <c r="AV23" s="4"/>
      <c r="AW23" s="5"/>
      <c r="AX23" s="6"/>
    </row>
    <row r="24" spans="1:50" x14ac:dyDescent="0.4">
      <c r="A24" s="32" t="s">
        <v>69</v>
      </c>
      <c r="B24" s="33"/>
      <c r="C24" s="33"/>
      <c r="D24" s="34"/>
      <c r="E24" s="74" t="s">
        <v>30</v>
      </c>
      <c r="F24" s="74"/>
      <c r="G24" s="74"/>
      <c r="H24" s="74"/>
      <c r="I24" s="74"/>
      <c r="J24" s="74"/>
      <c r="K24" s="74"/>
      <c r="L24" s="74"/>
      <c r="M24" s="29" t="s">
        <v>50</v>
      </c>
      <c r="N24" s="31"/>
      <c r="O24" s="78">
        <v>44211</v>
      </c>
      <c r="P24" s="78"/>
      <c r="Q24" s="78">
        <v>44216</v>
      </c>
      <c r="R24" s="78"/>
      <c r="S24" s="45">
        <f>NETWORKDAYS(O24,Q24)</f>
        <v>4</v>
      </c>
      <c r="T24" s="46"/>
      <c r="U24" s="47">
        <v>3</v>
      </c>
      <c r="V24" s="48"/>
      <c r="W24" s="110">
        <v>0.5</v>
      </c>
      <c r="X24" s="108"/>
      <c r="Y24" s="9"/>
      <c r="Z24" s="9"/>
      <c r="AA24" s="9"/>
      <c r="AB24" s="5"/>
      <c r="AC24" s="6"/>
      <c r="AD24" s="9"/>
      <c r="AE24" s="9"/>
      <c r="AF24" s="9"/>
      <c r="AG24" s="9"/>
      <c r="AH24" s="112"/>
      <c r="AI24" s="123"/>
      <c r="AJ24" s="123"/>
      <c r="AK24" s="123"/>
      <c r="AL24" s="123"/>
      <c r="AM24" s="113"/>
      <c r="AN24" s="4"/>
      <c r="AO24" s="4"/>
      <c r="AP24" s="5"/>
      <c r="AQ24" s="6"/>
      <c r="AR24" s="9"/>
      <c r="AS24" s="4"/>
      <c r="AT24" s="9"/>
      <c r="AU24" s="9"/>
      <c r="AV24" s="9"/>
      <c r="AW24" s="5"/>
      <c r="AX24" s="6"/>
    </row>
    <row r="25" spans="1:50" x14ac:dyDescent="0.4">
      <c r="A25" s="32" t="s">
        <v>70</v>
      </c>
      <c r="B25" s="33"/>
      <c r="C25" s="33"/>
      <c r="D25" s="34"/>
      <c r="E25" s="74" t="s">
        <v>31</v>
      </c>
      <c r="F25" s="74"/>
      <c r="G25" s="74"/>
      <c r="H25" s="74"/>
      <c r="I25" s="74"/>
      <c r="J25" s="74"/>
      <c r="K25" s="74"/>
      <c r="L25" s="74"/>
      <c r="M25" s="29" t="s">
        <v>50</v>
      </c>
      <c r="N25" s="31"/>
      <c r="O25" s="78">
        <v>44217</v>
      </c>
      <c r="P25" s="78"/>
      <c r="Q25" s="78">
        <v>44222</v>
      </c>
      <c r="R25" s="78"/>
      <c r="S25" s="45">
        <f>NETWORKDAYS(O25,Q25)</f>
        <v>4</v>
      </c>
      <c r="T25" s="46"/>
      <c r="U25" s="47">
        <v>3</v>
      </c>
      <c r="V25" s="48"/>
      <c r="W25" s="108">
        <v>0.5</v>
      </c>
      <c r="X25" s="111"/>
      <c r="Y25" s="9"/>
      <c r="Z25" s="9"/>
      <c r="AA25" s="9"/>
      <c r="AB25" s="5"/>
      <c r="AC25" s="6"/>
      <c r="AD25" s="9"/>
      <c r="AE25" s="9"/>
      <c r="AF25" s="9"/>
      <c r="AG25" s="9"/>
      <c r="AH25" s="9"/>
      <c r="AI25" s="5"/>
      <c r="AJ25" s="6"/>
      <c r="AK25" s="9"/>
      <c r="AL25" s="9"/>
      <c r="AM25" s="9"/>
      <c r="AN25" s="112"/>
      <c r="AO25" s="123"/>
      <c r="AP25" s="123"/>
      <c r="AQ25" s="123"/>
      <c r="AR25" s="123"/>
      <c r="AS25" s="113"/>
      <c r="AT25" s="4"/>
      <c r="AU25" s="4"/>
      <c r="AV25" s="4"/>
      <c r="AW25" s="5"/>
      <c r="AX25" s="6"/>
    </row>
    <row r="26" spans="1:50" x14ac:dyDescent="0.4">
      <c r="A26" s="42">
        <v>1.4</v>
      </c>
      <c r="B26" s="43"/>
      <c r="C26" s="43"/>
      <c r="D26" s="44"/>
      <c r="E26" s="42" t="s">
        <v>42</v>
      </c>
      <c r="F26" s="43"/>
      <c r="G26" s="43"/>
      <c r="H26" s="43"/>
      <c r="I26" s="43"/>
      <c r="J26" s="43"/>
      <c r="K26" s="43"/>
      <c r="L26" s="44"/>
      <c r="M26" s="12" t="s">
        <v>49</v>
      </c>
      <c r="N26" s="14"/>
      <c r="O26" s="87">
        <v>44223</v>
      </c>
      <c r="P26" s="88"/>
      <c r="Q26" s="87">
        <v>44225</v>
      </c>
      <c r="R26" s="88"/>
      <c r="S26" s="81">
        <f t="shared" si="0"/>
        <v>2</v>
      </c>
      <c r="T26" s="82"/>
      <c r="U26" s="83">
        <f>SUM(U27:V28)</f>
        <v>0</v>
      </c>
      <c r="V26" s="14"/>
      <c r="W26" s="85">
        <f>AVERAGE(W27:X28)</f>
        <v>0</v>
      </c>
      <c r="X26" s="86"/>
      <c r="Y26" s="4"/>
      <c r="Z26" s="4"/>
      <c r="AA26" s="4"/>
      <c r="AB26" s="5"/>
      <c r="AC26" s="6"/>
      <c r="AD26" s="4"/>
      <c r="AE26" s="4"/>
      <c r="AF26" s="4"/>
      <c r="AG26" s="4"/>
      <c r="AH26" s="4"/>
      <c r="AI26" s="5"/>
      <c r="AJ26" s="6"/>
      <c r="AK26" s="4"/>
      <c r="AL26" s="4"/>
      <c r="AM26" s="4"/>
      <c r="AN26" s="4"/>
      <c r="AO26" s="4"/>
      <c r="AP26" s="5"/>
      <c r="AQ26" s="6"/>
      <c r="AR26" s="4"/>
      <c r="AS26" s="4"/>
      <c r="AT26" s="4"/>
      <c r="AU26" s="4"/>
      <c r="AV26" s="4"/>
      <c r="AW26" s="5"/>
      <c r="AX26" s="6"/>
    </row>
    <row r="27" spans="1:50" x14ac:dyDescent="0.4">
      <c r="A27" s="32" t="s">
        <v>71</v>
      </c>
      <c r="B27" s="33"/>
      <c r="C27" s="33"/>
      <c r="D27" s="34"/>
      <c r="E27" s="32" t="s">
        <v>43</v>
      </c>
      <c r="F27" s="33"/>
      <c r="G27" s="33"/>
      <c r="H27" s="33"/>
      <c r="I27" s="33"/>
      <c r="J27" s="33"/>
      <c r="K27" s="33"/>
      <c r="L27" s="34"/>
      <c r="M27" s="38" t="s">
        <v>48</v>
      </c>
      <c r="N27" s="39"/>
      <c r="O27" s="40">
        <v>44223</v>
      </c>
      <c r="P27" s="41"/>
      <c r="Q27" s="40">
        <v>44224</v>
      </c>
      <c r="R27" s="41"/>
      <c r="S27" s="45">
        <f>NETWORKDAYS(O27,Q27)</f>
        <v>2</v>
      </c>
      <c r="T27" s="46"/>
      <c r="U27" s="47">
        <v>0</v>
      </c>
      <c r="V27" s="48"/>
      <c r="W27" s="80">
        <v>0</v>
      </c>
      <c r="X27" s="80"/>
      <c r="Y27" s="11"/>
      <c r="Z27" s="4"/>
      <c r="AA27" s="4"/>
      <c r="AB27" s="5"/>
      <c r="AC27" s="6"/>
      <c r="AD27" s="4"/>
      <c r="AE27" s="4"/>
      <c r="AF27" s="4"/>
      <c r="AG27" s="4"/>
      <c r="AH27" s="4"/>
      <c r="AI27" s="5"/>
      <c r="AJ27" s="6"/>
      <c r="AK27" s="4"/>
      <c r="AL27" s="4"/>
      <c r="AM27" s="4"/>
      <c r="AN27" s="4"/>
      <c r="AO27" s="4"/>
      <c r="AP27" s="5"/>
      <c r="AQ27" s="6"/>
      <c r="AR27" s="4"/>
      <c r="AS27" s="4"/>
      <c r="AT27" s="114"/>
      <c r="AU27" s="115"/>
      <c r="AV27" s="4"/>
      <c r="AW27" s="5"/>
      <c r="AX27" s="6"/>
    </row>
    <row r="28" spans="1:50" x14ac:dyDescent="0.4">
      <c r="A28" s="32" t="s">
        <v>72</v>
      </c>
      <c r="B28" s="33"/>
      <c r="C28" s="33"/>
      <c r="D28" s="34"/>
      <c r="E28" s="32" t="s">
        <v>44</v>
      </c>
      <c r="F28" s="33"/>
      <c r="G28" s="33"/>
      <c r="H28" s="33"/>
      <c r="I28" s="33"/>
      <c r="J28" s="33"/>
      <c r="K28" s="33"/>
      <c r="L28" s="34"/>
      <c r="M28" s="38" t="s">
        <v>48</v>
      </c>
      <c r="N28" s="39"/>
      <c r="O28" s="78">
        <v>44224</v>
      </c>
      <c r="P28" s="78"/>
      <c r="Q28" s="78">
        <v>44225</v>
      </c>
      <c r="R28" s="78"/>
      <c r="S28" s="45">
        <f>NETWORKDAYS(O28,Q28)</f>
        <v>2</v>
      </c>
      <c r="T28" s="46"/>
      <c r="U28" s="47">
        <v>0</v>
      </c>
      <c r="V28" s="48"/>
      <c r="W28" s="80">
        <v>0</v>
      </c>
      <c r="X28" s="80"/>
      <c r="Y28" s="11"/>
      <c r="Z28" s="4"/>
      <c r="AA28" s="4"/>
      <c r="AB28" s="5"/>
      <c r="AC28" s="6"/>
      <c r="AD28" s="4"/>
      <c r="AE28" s="4"/>
      <c r="AF28" s="4"/>
      <c r="AG28" s="4"/>
      <c r="AH28" s="4"/>
      <c r="AI28" s="5"/>
      <c r="AJ28" s="6"/>
      <c r="AK28" s="4"/>
      <c r="AL28" s="4"/>
      <c r="AM28" s="4"/>
      <c r="AN28" s="4"/>
      <c r="AO28" s="4"/>
      <c r="AP28" s="5"/>
      <c r="AQ28" s="6"/>
      <c r="AR28" s="4"/>
      <c r="AS28" s="4"/>
      <c r="AT28" s="4"/>
      <c r="AU28" s="114"/>
      <c r="AV28" s="115"/>
      <c r="AW28" s="5"/>
      <c r="AX28" s="6"/>
    </row>
    <row r="29" spans="1:50" x14ac:dyDescent="0.4">
      <c r="A29" s="42">
        <v>1.5</v>
      </c>
      <c r="B29" s="43"/>
      <c r="C29" s="43"/>
      <c r="D29" s="44"/>
      <c r="E29" s="42" t="s">
        <v>45</v>
      </c>
      <c r="F29" s="43"/>
      <c r="G29" s="43"/>
      <c r="H29" s="43"/>
      <c r="I29" s="43"/>
      <c r="J29" s="43"/>
      <c r="K29" s="43"/>
      <c r="L29" s="44"/>
      <c r="M29" s="12" t="s">
        <v>38</v>
      </c>
      <c r="N29" s="14"/>
      <c r="O29" s="87">
        <v>44223</v>
      </c>
      <c r="P29" s="88"/>
      <c r="Q29" s="87">
        <v>44225</v>
      </c>
      <c r="R29" s="88"/>
      <c r="S29" s="81">
        <f t="shared" ref="S29" si="1">DAY(Q29-O29)</f>
        <v>2</v>
      </c>
      <c r="T29" s="82"/>
      <c r="U29" s="83">
        <f>SUM(U30:V31)</f>
        <v>0</v>
      </c>
      <c r="V29" s="14"/>
      <c r="W29" s="85">
        <f>AVERAGE(W30:X31)</f>
        <v>0</v>
      </c>
      <c r="X29" s="86"/>
      <c r="Y29" s="11"/>
      <c r="Z29" s="4"/>
      <c r="AA29" s="4"/>
      <c r="AB29" s="5"/>
      <c r="AC29" s="6"/>
      <c r="AD29" s="4"/>
      <c r="AE29" s="4"/>
      <c r="AF29" s="4"/>
      <c r="AG29" s="4"/>
      <c r="AH29" s="4"/>
      <c r="AI29" s="5"/>
      <c r="AJ29" s="6"/>
      <c r="AK29" s="4"/>
      <c r="AL29" s="4"/>
      <c r="AM29" s="4"/>
      <c r="AN29" s="4"/>
      <c r="AO29" s="4"/>
      <c r="AP29" s="5"/>
      <c r="AQ29" s="6"/>
      <c r="AR29" s="4"/>
      <c r="AS29" s="4"/>
      <c r="AT29" s="4"/>
      <c r="AU29" s="4"/>
      <c r="AV29" s="4"/>
      <c r="AW29" s="5"/>
      <c r="AX29" s="6"/>
    </row>
    <row r="30" spans="1:50" x14ac:dyDescent="0.4">
      <c r="A30" s="97" t="s">
        <v>73</v>
      </c>
      <c r="B30" s="98"/>
      <c r="C30" s="98"/>
      <c r="D30" s="99"/>
      <c r="E30" s="103" t="s">
        <v>47</v>
      </c>
      <c r="F30" s="36"/>
      <c r="G30" s="36"/>
      <c r="H30" s="36"/>
      <c r="I30" s="36"/>
      <c r="J30" s="36"/>
      <c r="K30" s="36"/>
      <c r="L30" s="37"/>
      <c r="M30" s="104" t="s">
        <v>38</v>
      </c>
      <c r="N30" s="105"/>
      <c r="O30" s="40">
        <v>44223</v>
      </c>
      <c r="P30" s="41"/>
      <c r="Q30" s="40">
        <v>44224</v>
      </c>
      <c r="R30" s="41"/>
      <c r="S30" s="45">
        <f>NETWORKDAYS(O30,Q30)</f>
        <v>2</v>
      </c>
      <c r="T30" s="46"/>
      <c r="U30" s="47">
        <v>0</v>
      </c>
      <c r="V30" s="48"/>
      <c r="W30" s="80">
        <v>0</v>
      </c>
      <c r="X30" s="80"/>
      <c r="Y30" s="11"/>
      <c r="Z30" s="4"/>
      <c r="AA30" s="4"/>
      <c r="AB30" s="5"/>
      <c r="AC30" s="6"/>
      <c r="AD30" s="4"/>
      <c r="AE30" s="4"/>
      <c r="AF30" s="4"/>
      <c r="AG30" s="4"/>
      <c r="AH30" s="4"/>
      <c r="AI30" s="5"/>
      <c r="AJ30" s="6"/>
      <c r="AK30" s="4"/>
      <c r="AL30" s="4"/>
      <c r="AM30" s="4"/>
      <c r="AN30" s="4"/>
      <c r="AO30" s="4"/>
      <c r="AP30" s="5"/>
      <c r="AQ30" s="6"/>
      <c r="AR30" s="4"/>
      <c r="AS30" s="4"/>
      <c r="AT30" s="116"/>
      <c r="AU30" s="117"/>
      <c r="AV30" s="4"/>
      <c r="AW30" s="5"/>
      <c r="AX30" s="6"/>
    </row>
    <row r="31" spans="1:50" x14ac:dyDescent="0.4">
      <c r="A31" s="32" t="s">
        <v>74</v>
      </c>
      <c r="B31" s="33"/>
      <c r="C31" s="33"/>
      <c r="D31" s="34"/>
      <c r="E31" s="32" t="s">
        <v>46</v>
      </c>
      <c r="F31" s="33"/>
      <c r="G31" s="33"/>
      <c r="H31" s="33"/>
      <c r="I31" s="33"/>
      <c r="J31" s="33"/>
      <c r="K31" s="33"/>
      <c r="L31" s="34"/>
      <c r="M31" s="104" t="s">
        <v>38</v>
      </c>
      <c r="N31" s="105"/>
      <c r="O31" s="78">
        <v>44224</v>
      </c>
      <c r="P31" s="78"/>
      <c r="Q31" s="78">
        <v>44225</v>
      </c>
      <c r="R31" s="78"/>
      <c r="S31" s="45">
        <f>NETWORKDAYS(O31,Q31)</f>
        <v>2</v>
      </c>
      <c r="T31" s="46"/>
      <c r="U31" s="47">
        <v>0</v>
      </c>
      <c r="V31" s="48"/>
      <c r="W31" s="80">
        <v>0</v>
      </c>
      <c r="X31" s="80"/>
      <c r="Y31" s="11"/>
      <c r="Z31" s="4"/>
      <c r="AA31" s="4"/>
      <c r="AB31" s="5"/>
      <c r="AC31" s="6"/>
      <c r="AD31" s="4"/>
      <c r="AE31" s="4"/>
      <c r="AF31" s="4"/>
      <c r="AG31" s="4"/>
      <c r="AH31" s="4"/>
      <c r="AI31" s="5"/>
      <c r="AJ31" s="6"/>
      <c r="AK31" s="4"/>
      <c r="AL31" s="4"/>
      <c r="AM31" s="4"/>
      <c r="AN31" s="4"/>
      <c r="AO31" s="4"/>
      <c r="AP31" s="5"/>
      <c r="AQ31" s="6"/>
      <c r="AR31" s="4"/>
      <c r="AS31" s="4"/>
      <c r="AT31" s="4"/>
      <c r="AU31" s="116"/>
      <c r="AV31" s="117"/>
      <c r="AW31" s="5"/>
      <c r="AX31" s="6"/>
    </row>
    <row r="32" spans="1:50" x14ac:dyDescent="0.4">
      <c r="A32" s="100">
        <v>1.6</v>
      </c>
      <c r="B32" s="101"/>
      <c r="C32" s="101"/>
      <c r="D32" s="102"/>
      <c r="E32" s="42" t="s">
        <v>36</v>
      </c>
      <c r="F32" s="43"/>
      <c r="G32" s="43"/>
      <c r="H32" s="43"/>
      <c r="I32" s="43"/>
      <c r="J32" s="43"/>
      <c r="K32" s="43"/>
      <c r="L32" s="44"/>
      <c r="M32" s="12" t="s">
        <v>51</v>
      </c>
      <c r="N32" s="14"/>
      <c r="O32" s="87">
        <v>44223</v>
      </c>
      <c r="P32" s="88"/>
      <c r="Q32" s="87">
        <v>44225</v>
      </c>
      <c r="R32" s="88"/>
      <c r="S32" s="83">
        <v>2.5</v>
      </c>
      <c r="T32" s="84"/>
      <c r="U32" s="83">
        <f>SUM(U33:V35)</f>
        <v>0</v>
      </c>
      <c r="V32" s="84"/>
      <c r="W32" s="107">
        <f>AVERAGE(W33:X35)</f>
        <v>0</v>
      </c>
      <c r="X32" s="107"/>
      <c r="Y32" s="11"/>
      <c r="Z32" s="4"/>
      <c r="AA32" s="4"/>
      <c r="AB32" s="5"/>
      <c r="AC32" s="6"/>
      <c r="AD32" s="4"/>
      <c r="AE32" s="4"/>
      <c r="AF32" s="4"/>
      <c r="AG32" s="4"/>
      <c r="AH32" s="4"/>
      <c r="AI32" s="5"/>
      <c r="AJ32" s="6"/>
      <c r="AK32" s="4"/>
      <c r="AL32" s="4"/>
      <c r="AM32" s="4"/>
      <c r="AN32" s="4"/>
      <c r="AO32" s="4"/>
      <c r="AP32" s="5"/>
      <c r="AQ32" s="6"/>
      <c r="AR32" s="4"/>
      <c r="AS32" s="4"/>
      <c r="AT32" s="4"/>
      <c r="AU32" s="4"/>
      <c r="AV32" s="4"/>
      <c r="AW32" s="5"/>
      <c r="AX32" s="6"/>
    </row>
    <row r="33" spans="1:50" x14ac:dyDescent="0.4">
      <c r="A33" s="32" t="s">
        <v>75</v>
      </c>
      <c r="B33" s="33"/>
      <c r="C33" s="33"/>
      <c r="D33" s="34"/>
      <c r="E33" s="32" t="s">
        <v>33</v>
      </c>
      <c r="F33" s="33"/>
      <c r="G33" s="33"/>
      <c r="H33" s="33"/>
      <c r="I33" s="33"/>
      <c r="J33" s="33"/>
      <c r="K33" s="33"/>
      <c r="L33" s="34"/>
      <c r="M33" s="29" t="s">
        <v>50</v>
      </c>
      <c r="N33" s="31"/>
      <c r="O33" s="40">
        <v>44223</v>
      </c>
      <c r="P33" s="41"/>
      <c r="Q33" s="40">
        <v>44224</v>
      </c>
      <c r="R33" s="41"/>
      <c r="S33" s="45">
        <f>NETWORKDAYS(O33,Q33)</f>
        <v>2</v>
      </c>
      <c r="T33" s="46"/>
      <c r="U33" s="47">
        <v>0</v>
      </c>
      <c r="V33" s="48"/>
      <c r="W33" s="80">
        <v>0</v>
      </c>
      <c r="X33" s="80"/>
      <c r="Y33" s="11"/>
      <c r="Z33" s="4"/>
      <c r="AA33" s="4"/>
      <c r="AB33" s="5"/>
      <c r="AC33" s="6"/>
      <c r="AD33" s="4"/>
      <c r="AE33" s="4"/>
      <c r="AF33" s="4"/>
      <c r="AG33" s="4"/>
      <c r="AH33" s="4"/>
      <c r="AI33" s="5"/>
      <c r="AJ33" s="6"/>
      <c r="AK33" s="4"/>
      <c r="AL33" s="4"/>
      <c r="AM33" s="4"/>
      <c r="AN33" s="4"/>
      <c r="AO33" s="4"/>
      <c r="AP33" s="5"/>
      <c r="AQ33" s="6"/>
      <c r="AR33" s="4"/>
      <c r="AS33" s="4"/>
      <c r="AT33" s="112"/>
      <c r="AU33" s="113"/>
      <c r="AV33" s="4"/>
      <c r="AW33" s="5"/>
      <c r="AX33" s="6"/>
    </row>
    <row r="34" spans="1:50" x14ac:dyDescent="0.4">
      <c r="A34" s="32" t="s">
        <v>76</v>
      </c>
      <c r="B34" s="33"/>
      <c r="C34" s="33"/>
      <c r="D34" s="34"/>
      <c r="E34" s="74" t="s">
        <v>34</v>
      </c>
      <c r="F34" s="74"/>
      <c r="G34" s="74"/>
      <c r="H34" s="74"/>
      <c r="I34" s="74"/>
      <c r="J34" s="74"/>
      <c r="K34" s="74"/>
      <c r="L34" s="74"/>
      <c r="M34" s="29" t="s">
        <v>50</v>
      </c>
      <c r="N34" s="31"/>
      <c r="O34" s="78">
        <v>44224</v>
      </c>
      <c r="P34" s="78"/>
      <c r="Q34" s="78">
        <v>44225</v>
      </c>
      <c r="R34" s="78"/>
      <c r="S34" s="45">
        <f>NETWORKDAYS(O34,Q34)</f>
        <v>2</v>
      </c>
      <c r="T34" s="46"/>
      <c r="U34" s="47">
        <v>0</v>
      </c>
      <c r="V34" s="48"/>
      <c r="W34" s="80">
        <v>0</v>
      </c>
      <c r="X34" s="80"/>
      <c r="Y34" s="11"/>
      <c r="Z34" s="4"/>
      <c r="AA34" s="4"/>
      <c r="AB34" s="5"/>
      <c r="AC34" s="6"/>
      <c r="AD34" s="4"/>
      <c r="AE34" s="4"/>
      <c r="AF34" s="4"/>
      <c r="AG34" s="4"/>
      <c r="AH34" s="4"/>
      <c r="AI34" s="5"/>
      <c r="AJ34" s="6"/>
      <c r="AK34" s="4"/>
      <c r="AL34" s="4"/>
      <c r="AM34" s="4"/>
      <c r="AN34" s="4"/>
      <c r="AO34" s="4"/>
      <c r="AP34" s="5"/>
      <c r="AQ34" s="6"/>
      <c r="AR34" s="4"/>
      <c r="AS34" s="4"/>
      <c r="AT34" s="4"/>
      <c r="AU34" s="112"/>
      <c r="AV34" s="113"/>
      <c r="AW34" s="5"/>
      <c r="AX34" s="6"/>
    </row>
    <row r="35" spans="1:50" x14ac:dyDescent="0.4">
      <c r="A35" s="32" t="s">
        <v>77</v>
      </c>
      <c r="B35" s="33"/>
      <c r="C35" s="33"/>
      <c r="D35" s="34"/>
      <c r="E35" s="74" t="s">
        <v>35</v>
      </c>
      <c r="F35" s="74"/>
      <c r="G35" s="74"/>
      <c r="H35" s="74"/>
      <c r="I35" s="74"/>
      <c r="J35" s="74"/>
      <c r="K35" s="74"/>
      <c r="L35" s="74"/>
      <c r="M35" s="29" t="s">
        <v>50</v>
      </c>
      <c r="N35" s="31"/>
      <c r="O35" s="78">
        <v>44225</v>
      </c>
      <c r="P35" s="78"/>
      <c r="Q35" s="78">
        <v>44225</v>
      </c>
      <c r="R35" s="78"/>
      <c r="S35" s="45">
        <f>NETWORKDAYS(O35,Q35)</f>
        <v>1</v>
      </c>
      <c r="T35" s="46"/>
      <c r="U35" s="47">
        <v>0</v>
      </c>
      <c r="V35" s="48"/>
      <c r="W35" s="80">
        <v>0</v>
      </c>
      <c r="X35" s="80"/>
      <c r="Y35" s="11"/>
      <c r="Z35" s="4"/>
      <c r="AA35" s="4"/>
      <c r="AB35" s="5"/>
      <c r="AC35" s="6"/>
      <c r="AD35" s="4"/>
      <c r="AE35" s="4"/>
      <c r="AF35" s="4"/>
      <c r="AG35" s="4"/>
      <c r="AH35" s="4"/>
      <c r="AI35" s="5"/>
      <c r="AJ35" s="6"/>
      <c r="AK35" s="4"/>
      <c r="AL35" s="4"/>
      <c r="AM35" s="4"/>
      <c r="AN35" s="4"/>
      <c r="AO35" s="4"/>
      <c r="AP35" s="5"/>
      <c r="AQ35" s="6"/>
      <c r="AR35" s="4"/>
      <c r="AS35" s="4"/>
      <c r="AT35" s="4"/>
      <c r="AU35" s="4"/>
      <c r="AV35" s="8"/>
      <c r="AW35" s="5"/>
      <c r="AX35" s="6"/>
    </row>
    <row r="36" spans="1:50" x14ac:dyDescent="0.4">
      <c r="W36"/>
      <c r="X36"/>
    </row>
    <row r="37" spans="1:50" x14ac:dyDescent="0.4">
      <c r="W37"/>
      <c r="X37"/>
    </row>
    <row r="38" spans="1:50" x14ac:dyDescent="0.4">
      <c r="W38"/>
      <c r="X38"/>
    </row>
    <row r="39" spans="1:50" x14ac:dyDescent="0.4">
      <c r="W39"/>
      <c r="X39"/>
    </row>
    <row r="40" spans="1:50" x14ac:dyDescent="0.4">
      <c r="W40"/>
      <c r="X40"/>
    </row>
    <row r="41" spans="1:50" x14ac:dyDescent="0.4">
      <c r="W41"/>
      <c r="X41"/>
    </row>
  </sheetData>
  <mergeCells count="265">
    <mergeCell ref="Y9:AA9"/>
    <mergeCell ref="AB10:AD10"/>
    <mergeCell ref="AE13:AJ13"/>
    <mergeCell ref="AJ14:AM14"/>
    <mergeCell ref="AN15:AP15"/>
    <mergeCell ref="AP16:AX16"/>
    <mergeCell ref="Y18:AN18"/>
    <mergeCell ref="AH19:AR19"/>
    <mergeCell ref="AN20:AS20"/>
    <mergeCell ref="Q15:R15"/>
    <mergeCell ref="Q16:R16"/>
    <mergeCell ref="S15:T15"/>
    <mergeCell ref="S16:T16"/>
    <mergeCell ref="Q14:R14"/>
    <mergeCell ref="AT33:AU33"/>
    <mergeCell ref="AU34:AV34"/>
    <mergeCell ref="AT27:AU27"/>
    <mergeCell ref="AU28:AV28"/>
    <mergeCell ref="AT30:AU30"/>
    <mergeCell ref="AU31:AV31"/>
    <mergeCell ref="Y22:AC22"/>
    <mergeCell ref="AD23:AG23"/>
    <mergeCell ref="AH24:AM24"/>
    <mergeCell ref="AN25:AS25"/>
    <mergeCell ref="W24:X24"/>
    <mergeCell ref="W25:X25"/>
    <mergeCell ref="W26:X26"/>
    <mergeCell ref="W27:X27"/>
    <mergeCell ref="W28:X28"/>
    <mergeCell ref="M7:AX7"/>
    <mergeCell ref="M15:N15"/>
    <mergeCell ref="M16:N16"/>
    <mergeCell ref="O15:P15"/>
    <mergeCell ref="O16:P16"/>
    <mergeCell ref="Q17:R17"/>
    <mergeCell ref="Q18:R18"/>
    <mergeCell ref="Q19:R19"/>
    <mergeCell ref="S10:T10"/>
    <mergeCell ref="U10:V10"/>
    <mergeCell ref="S13:T13"/>
    <mergeCell ref="M13:N13"/>
    <mergeCell ref="O13:P13"/>
    <mergeCell ref="Q9:R9"/>
    <mergeCell ref="M10:N10"/>
    <mergeCell ref="O10:P10"/>
    <mergeCell ref="Q10:R10"/>
    <mergeCell ref="M9:N9"/>
    <mergeCell ref="O9:P9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S27:T27"/>
    <mergeCell ref="S28:T28"/>
    <mergeCell ref="U27:V27"/>
    <mergeCell ref="U28:V28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Q35:R35"/>
    <mergeCell ref="Q30:R30"/>
    <mergeCell ref="Q31:R31"/>
    <mergeCell ref="Q32:R32"/>
    <mergeCell ref="Q33:R33"/>
    <mergeCell ref="Q34:R34"/>
    <mergeCell ref="Q26:R26"/>
    <mergeCell ref="Q27:R27"/>
    <mergeCell ref="Q28:R28"/>
    <mergeCell ref="Q29:R29"/>
    <mergeCell ref="O34:P34"/>
    <mergeCell ref="O35:P35"/>
    <mergeCell ref="O29:P29"/>
    <mergeCell ref="O30:P30"/>
    <mergeCell ref="O31:P31"/>
    <mergeCell ref="O32:P32"/>
    <mergeCell ref="O33:P33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M35:N35"/>
    <mergeCell ref="M30:N30"/>
    <mergeCell ref="M31:N31"/>
    <mergeCell ref="M32:N32"/>
    <mergeCell ref="M33:N33"/>
    <mergeCell ref="M34:N34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A28:D28"/>
    <mergeCell ref="A29:D29"/>
    <mergeCell ref="A30:D30"/>
    <mergeCell ref="A31:D31"/>
    <mergeCell ref="A32:D32"/>
    <mergeCell ref="A33:D33"/>
    <mergeCell ref="A34:D34"/>
    <mergeCell ref="A35:D35"/>
    <mergeCell ref="E33:L33"/>
    <mergeCell ref="E34:L34"/>
    <mergeCell ref="E35:L35"/>
    <mergeCell ref="E28:L28"/>
    <mergeCell ref="E29:L29"/>
    <mergeCell ref="E30:L30"/>
    <mergeCell ref="E31:L31"/>
    <mergeCell ref="E32:L32"/>
    <mergeCell ref="A12:D12"/>
    <mergeCell ref="A13:D13"/>
    <mergeCell ref="A14:D14"/>
    <mergeCell ref="Q13:R13"/>
    <mergeCell ref="M12:N12"/>
    <mergeCell ref="O12:P12"/>
    <mergeCell ref="Q12:R12"/>
    <mergeCell ref="M8:N8"/>
    <mergeCell ref="O8:P8"/>
    <mergeCell ref="Q8:R8"/>
    <mergeCell ref="E11:L11"/>
    <mergeCell ref="M11:AX11"/>
    <mergeCell ref="S8:T8"/>
    <mergeCell ref="U8:V8"/>
    <mergeCell ref="W14:X14"/>
    <mergeCell ref="W13:X13"/>
    <mergeCell ref="W12:X12"/>
    <mergeCell ref="W10:X10"/>
    <mergeCell ref="W9:X9"/>
    <mergeCell ref="W8:X8"/>
    <mergeCell ref="S12:T12"/>
    <mergeCell ref="U12:V12"/>
    <mergeCell ref="S9:T9"/>
    <mergeCell ref="U9:V9"/>
    <mergeCell ref="U26:V26"/>
    <mergeCell ref="S19:T19"/>
    <mergeCell ref="S20:T20"/>
    <mergeCell ref="S21:T21"/>
    <mergeCell ref="S22:T22"/>
    <mergeCell ref="S23:T23"/>
    <mergeCell ref="S17:T17"/>
    <mergeCell ref="S18:T18"/>
    <mergeCell ref="S24:T24"/>
    <mergeCell ref="S25:T25"/>
    <mergeCell ref="U22:V22"/>
    <mergeCell ref="U23:V23"/>
    <mergeCell ref="U24:V24"/>
    <mergeCell ref="U25:V25"/>
    <mergeCell ref="W35:X35"/>
    <mergeCell ref="S29:T29"/>
    <mergeCell ref="S30:T30"/>
    <mergeCell ref="S31:T31"/>
    <mergeCell ref="S32:T32"/>
    <mergeCell ref="S33:T33"/>
    <mergeCell ref="U29:V29"/>
    <mergeCell ref="U30:V30"/>
    <mergeCell ref="U31:V31"/>
    <mergeCell ref="U32:V32"/>
    <mergeCell ref="U33:V33"/>
    <mergeCell ref="W29:X29"/>
    <mergeCell ref="S34:T34"/>
    <mergeCell ref="S35:T35"/>
    <mergeCell ref="U34:V34"/>
    <mergeCell ref="U35:V35"/>
    <mergeCell ref="W30:X30"/>
    <mergeCell ref="W31:X31"/>
    <mergeCell ref="W32:X32"/>
    <mergeCell ref="W33:X33"/>
    <mergeCell ref="W34:X34"/>
    <mergeCell ref="S14:T14"/>
    <mergeCell ref="A15:D15"/>
    <mergeCell ref="A16:D16"/>
    <mergeCell ref="A26:D26"/>
    <mergeCell ref="M14:N14"/>
    <mergeCell ref="O14:P14"/>
    <mergeCell ref="Q20:R20"/>
    <mergeCell ref="Q21:R21"/>
    <mergeCell ref="Q22:R22"/>
    <mergeCell ref="A17:D17"/>
    <mergeCell ref="A18:D18"/>
    <mergeCell ref="A19:D19"/>
    <mergeCell ref="A20:D20"/>
    <mergeCell ref="E18:L18"/>
    <mergeCell ref="E19:L19"/>
    <mergeCell ref="E20:L20"/>
    <mergeCell ref="E21:L21"/>
    <mergeCell ref="E22:L22"/>
    <mergeCell ref="E23:L23"/>
    <mergeCell ref="E17:L17"/>
    <mergeCell ref="S26:T26"/>
    <mergeCell ref="Q23:R23"/>
    <mergeCell ref="Q24:R24"/>
    <mergeCell ref="Q25:R25"/>
    <mergeCell ref="A27:D27"/>
    <mergeCell ref="A7:D7"/>
    <mergeCell ref="E8:L8"/>
    <mergeCell ref="E9:L9"/>
    <mergeCell ref="E10:L10"/>
    <mergeCell ref="E12:L12"/>
    <mergeCell ref="E13:L13"/>
    <mergeCell ref="E14:L14"/>
    <mergeCell ref="E15:L15"/>
    <mergeCell ref="E16:L16"/>
    <mergeCell ref="A11:D11"/>
    <mergeCell ref="E27:L27"/>
    <mergeCell ref="A21:D21"/>
    <mergeCell ref="A22:D22"/>
    <mergeCell ref="A23:D23"/>
    <mergeCell ref="A24:D24"/>
    <mergeCell ref="A25:D25"/>
    <mergeCell ref="A8:D8"/>
    <mergeCell ref="E25:L25"/>
    <mergeCell ref="E26:L26"/>
    <mergeCell ref="A9:D9"/>
    <mergeCell ref="A10:D10"/>
    <mergeCell ref="E24:L24"/>
    <mergeCell ref="E7:L7"/>
    <mergeCell ref="M5:AX5"/>
    <mergeCell ref="U4:V4"/>
    <mergeCell ref="A3:D4"/>
    <mergeCell ref="E3:L4"/>
    <mergeCell ref="S1:AX1"/>
    <mergeCell ref="E6:L6"/>
    <mergeCell ref="A6:D6"/>
    <mergeCell ref="M3:N4"/>
    <mergeCell ref="M6:N6"/>
    <mergeCell ref="O3:P4"/>
    <mergeCell ref="O6:P6"/>
    <mergeCell ref="A5:D5"/>
    <mergeCell ref="Q6:R6"/>
    <mergeCell ref="S6:T6"/>
    <mergeCell ref="U6:V6"/>
    <mergeCell ref="W3:X4"/>
    <mergeCell ref="S2:AX2"/>
    <mergeCell ref="W6:X6"/>
    <mergeCell ref="A1:R2"/>
    <mergeCell ref="Q3:R4"/>
    <mergeCell ref="S3:V3"/>
    <mergeCell ref="S4:T4"/>
    <mergeCell ref="Y6:AA6"/>
    <mergeCell ref="E5:L5"/>
  </mergeCells>
  <phoneticPr fontId="1"/>
  <conditionalFormatting sqref="W6:X6 W8:X10 W12:X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{FEF8711E-2EE5-42E6-9D94-6DACA2BCC140}</x14:id>
        </ext>
      </extLst>
    </cfRule>
  </conditionalFormatting>
  <conditionalFormatting sqref="W42:X1048576 W1:X4 W6:X3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{9C9F5F22-B9ED-4095-9495-5721C1DEA64F}</x14:id>
        </ext>
      </extLst>
    </cfRule>
  </conditionalFormatting>
  <conditionalFormatting sqref="Y9 AB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B1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W5:X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{1C2F1099-41AC-485E-92C1-22D3A1A55B8F}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8711E-2EE5-42E6-9D94-6DACA2BCC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W6:X6 W8:X10 W12:X35</xm:sqref>
        </x14:conditionalFormatting>
        <x14:conditionalFormatting xmlns:xm="http://schemas.microsoft.com/office/excel/2006/main">
          <x14:cfRule type="dataBar" id="{9C9F5F22-B9ED-4095-9495-5721C1DEA6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W42:X1048576 W1:X4 W6:X35</xm:sqref>
        </x14:conditionalFormatting>
        <x14:conditionalFormatting xmlns:xm="http://schemas.microsoft.com/office/excel/2006/main">
          <x14:cfRule type="dataBar" id="{1C2F1099-41AC-485E-92C1-22D3A1A55B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W5:X5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4E4BA78B64FA44BAB0F030C2A59B6D0" ma:contentTypeVersion="2" ma:contentTypeDescription="新しいドキュメントを作成します。" ma:contentTypeScope="" ma:versionID="912f2d060a6eb8ef6a5665af527f3f97">
  <xsd:schema xmlns:xsd="http://www.w3.org/2001/XMLSchema" xmlns:xs="http://www.w3.org/2001/XMLSchema" xmlns:p="http://schemas.microsoft.com/office/2006/metadata/properties" xmlns:ns2="49534e55-79b6-4ab7-80d8-f604b51ab9db" targetNamespace="http://schemas.microsoft.com/office/2006/metadata/properties" ma:root="true" ma:fieldsID="edd408d69bfdb1798ad109a757d5ffd9" ns2:_="">
    <xsd:import namespace="49534e55-79b6-4ab7-80d8-f604b51ab9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534e55-79b6-4ab7-80d8-f604b51ab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1BDD13-5494-4CDF-84C2-262A4435CE86}"/>
</file>

<file path=customXml/itemProps2.xml><?xml version="1.0" encoding="utf-8"?>
<ds:datastoreItem xmlns:ds="http://schemas.openxmlformats.org/officeDocument/2006/customXml" ds:itemID="{7A9E16A4-E4A8-45D7-AD33-3EB8EE4C9800}"/>
</file>

<file path=customXml/itemProps3.xml><?xml version="1.0" encoding="utf-8"?>
<ds:datastoreItem xmlns:ds="http://schemas.openxmlformats.org/officeDocument/2006/customXml" ds:itemID="{CCB84368-80A7-426C-8119-23F2B3109D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2ps13</dc:creator>
  <cp:lastModifiedBy>khchoi</cp:lastModifiedBy>
  <dcterms:created xsi:type="dcterms:W3CDTF">2021-01-20T23:40:47Z</dcterms:created>
  <dcterms:modified xsi:type="dcterms:W3CDTF">2021-01-21T07:08:22Z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0x01010004E4BA78B64FA44BAB0F030C2A59B6D0</vt:lpwstr>
  </property>
</Properties>
</file>