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5" sheetId="12" r:id="rId1"/>
    <sheet name="data" sheetId="1" r:id="rId2"/>
    <sheet name="Sheet2" sheetId="9" r:id="rId3"/>
    <sheet name="p chart" sheetId="2" r:id="rId4"/>
    <sheet name="p table" sheetId="4" r:id="rId5"/>
  </sheets>
  <calcPr calcId="152511"/>
  <pivotCaches>
    <pivotCache cacheId="0" r:id="rId6"/>
    <pivotCache cacheId="12" r:id="rId7"/>
  </pivotCaches>
</workbook>
</file>

<file path=xl/calcChain.xml><?xml version="1.0" encoding="utf-8"?>
<calcChain xmlns="http://schemas.openxmlformats.org/spreadsheetml/2006/main">
  <c r="D14" i="9" l="1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E13" i="9"/>
  <c r="F13" i="9"/>
  <c r="G13" i="9"/>
  <c r="H13" i="9"/>
  <c r="I13" i="9"/>
  <c r="D13" i="9"/>
  <c r="I2" i="9"/>
  <c r="I3" i="9" l="1"/>
  <c r="I4" i="9"/>
  <c r="I5" i="9"/>
  <c r="I6" i="9"/>
  <c r="I7" i="9"/>
  <c r="I8" i="9"/>
  <c r="I9" i="9"/>
</calcChain>
</file>

<file path=xl/sharedStrings.xml><?xml version="1.0" encoding="utf-8"?>
<sst xmlns="http://schemas.openxmlformats.org/spreadsheetml/2006/main" count="267" uniqueCount="86">
  <si>
    <t>Year</t>
  </si>
  <si>
    <t>Length</t>
  </si>
  <si>
    <t>Info</t>
  </si>
  <si>
    <t>L1</t>
  </si>
  <si>
    <t>Slab Replacement</t>
  </si>
  <si>
    <t>Replace PCC approach slab</t>
  </si>
  <si>
    <t>Crack Seat and Overlay</t>
  </si>
  <si>
    <t xml:space="preserve"> L2</t>
  </si>
  <si>
    <t xml:space="preserve"> L3</t>
  </si>
  <si>
    <t xml:space="preserve"> L4</t>
  </si>
  <si>
    <t>LenNumber</t>
  </si>
  <si>
    <t>Row Labels</t>
  </si>
  <si>
    <t>Grand Total</t>
  </si>
  <si>
    <t>Column Labels</t>
  </si>
  <si>
    <t>Sum of Length</t>
  </si>
  <si>
    <t xml:space="preserve"> L2 Total</t>
  </si>
  <si>
    <t xml:space="preserve"> L3 Total</t>
  </si>
  <si>
    <t xml:space="preserve"> L4 Total</t>
  </si>
  <si>
    <t>L1 Total</t>
  </si>
  <si>
    <t xml:space="preserve"> L5</t>
  </si>
  <si>
    <t xml:space="preserve"> L6</t>
  </si>
  <si>
    <t xml:space="preserve"> L7</t>
  </si>
  <si>
    <t xml:space="preserve"> L8</t>
  </si>
  <si>
    <t xml:space="preserve"> L9</t>
  </si>
  <si>
    <t xml:space="preserve"> L10</t>
  </si>
  <si>
    <t xml:space="preserve"> L11</t>
  </si>
  <si>
    <t xml:space="preserve"> L12</t>
  </si>
  <si>
    <t xml:space="preserve"> L13</t>
  </si>
  <si>
    <t xml:space="preserve"> L14</t>
  </si>
  <si>
    <t>EA</t>
  </si>
  <si>
    <t>TREATMENT</t>
  </si>
  <si>
    <t>COUNTY</t>
  </si>
  <si>
    <t>ROUTE</t>
  </si>
  <si>
    <t>YEAR</t>
  </si>
  <si>
    <t>BEG_PM</t>
  </si>
  <si>
    <t>END_PM</t>
  </si>
  <si>
    <t>LENGTH</t>
  </si>
  <si>
    <t>04-18973</t>
  </si>
  <si>
    <t>HMA Thin Overlay</t>
  </si>
  <si>
    <t>SON</t>
  </si>
  <si>
    <t>001</t>
  </si>
  <si>
    <t>04-19289</t>
  </si>
  <si>
    <t>04-1R110</t>
  </si>
  <si>
    <t>Chip Seal</t>
  </si>
  <si>
    <t>04-0C490</t>
  </si>
  <si>
    <t>HMA Thick Overlay</t>
  </si>
  <si>
    <t>04-0C350</t>
  </si>
  <si>
    <t>HMA Medium Overlay</t>
  </si>
  <si>
    <t>04-2R220</t>
  </si>
  <si>
    <t>Digouts</t>
  </si>
  <si>
    <t>04-0E300</t>
  </si>
  <si>
    <t>04-1E220</t>
  </si>
  <si>
    <t>04-1E730</t>
  </si>
  <si>
    <t>04-2E530</t>
  </si>
  <si>
    <t>04-19246</t>
  </si>
  <si>
    <t>04-0C340</t>
  </si>
  <si>
    <t>04-1R610</t>
  </si>
  <si>
    <t>04-0E350</t>
  </si>
  <si>
    <t>04-2A630</t>
  </si>
  <si>
    <t>Product 1</t>
  </si>
  <si>
    <t>Product 2</t>
  </si>
  <si>
    <t>Product 3</t>
  </si>
  <si>
    <t>Product 4</t>
  </si>
  <si>
    <t>Product 5</t>
  </si>
  <si>
    <t>Product 6</t>
  </si>
  <si>
    <t>Top Product</t>
  </si>
  <si>
    <t>Monday</t>
  </si>
  <si>
    <t>Tuesday</t>
  </si>
  <si>
    <t>Wednesday</t>
  </si>
  <si>
    <t>Thursday</t>
  </si>
  <si>
    <t>Friday</t>
  </si>
  <si>
    <t>Saturday</t>
  </si>
  <si>
    <t>Count of Length</t>
  </si>
  <si>
    <t>L2</t>
  </si>
  <si>
    <t>L3</t>
  </si>
  <si>
    <t>L4</t>
  </si>
  <si>
    <t>L5</t>
  </si>
  <si>
    <t>L6</t>
  </si>
  <si>
    <t>treatment 1</t>
  </si>
  <si>
    <t>treatment 2</t>
  </si>
  <si>
    <t>treatment 3</t>
  </si>
  <si>
    <t>treatment 4</t>
  </si>
  <si>
    <t>treatment 1 Total</t>
  </si>
  <si>
    <t>treatment 2 Total</t>
  </si>
  <si>
    <t>treatment 3 Total</t>
  </si>
  <si>
    <t>treatment 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</si>
</sst>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Sheet5!$B$1:$B$4</c:f>
              <c:strCache>
                <c:ptCount val="1"/>
                <c:pt idx="0">
                  <c:v> L2 - treatment 1 - 100009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Sheet5!$D$1:$D$4</c:f>
              <c:strCache>
                <c:ptCount val="1"/>
                <c:pt idx="0">
                  <c:v> L2 - treatment 2 - 100010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Sheet5!$F$1:$F$4</c:f>
              <c:strCache>
                <c:ptCount val="1"/>
                <c:pt idx="0">
                  <c:v> L2 - treatment 3 - 100007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Sheet5!$F$5:$F$11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Sheet5!$G$1:$G$4</c:f>
              <c:strCache>
                <c:ptCount val="1"/>
                <c:pt idx="0">
                  <c:v> L2 - treatment 3 - 100011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Sheet5!$G$5:$G$11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Sheet5!$I$1:$I$4</c:f>
              <c:strCache>
                <c:ptCount val="1"/>
                <c:pt idx="0">
                  <c:v> L2 - treatment 4 - 100008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Sheet5!$I$5:$I$11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Sheet5!$J$1:$J$4</c:f>
              <c:strCache>
                <c:ptCount val="1"/>
                <c:pt idx="0">
                  <c:v> L2 - treatment 4 - 100012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Sheet5!$J$5:$J$11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Sheet5!$M$1:$M$4</c:f>
              <c:strCache>
                <c:ptCount val="1"/>
                <c:pt idx="0">
                  <c:v> L3 - treatment 1 - 100013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Sheet5!$M$5:$M$11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Sheet5!$N$1:$N$4</c:f>
              <c:strCache>
                <c:ptCount val="1"/>
                <c:pt idx="0">
                  <c:v> L3 - treatment 1 - 100017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Sheet5!$N$5:$N$11</c:f>
              <c:numCache>
                <c:formatCode>General</c:formatCode>
                <c:ptCount val="6"/>
              </c:numCache>
            </c:numRef>
          </c:val>
        </c:ser>
        <c:ser>
          <c:idx val="8"/>
          <c:order val="8"/>
          <c:tx>
            <c:strRef>
              <c:f>Sheet5!$P$1:$P$4</c:f>
              <c:strCache>
                <c:ptCount val="1"/>
                <c:pt idx="0">
                  <c:v> L3 - treatment 2 - 100014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Sheet5!$P$5:$P$11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Sheet5!$Q$1:$Q$4</c:f>
              <c:strCache>
                <c:ptCount val="1"/>
                <c:pt idx="0">
                  <c:v> L3 - treatment 2 - 100018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Sheet5!$Q$5:$Q$11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Sheet5!$S$1:$S$4</c:f>
              <c:strCache>
                <c:ptCount val="1"/>
                <c:pt idx="0">
                  <c:v> L3 - treatment 3 - 100015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Sheet5!$S$5:$S$11</c:f>
              <c:numCache>
                <c:formatCode>General</c:formatCode>
                <c:ptCount val="6"/>
              </c:numCache>
            </c:numRef>
          </c:val>
        </c:ser>
        <c:ser>
          <c:idx val="11"/>
          <c:order val="11"/>
          <c:tx>
            <c:strRef>
              <c:f>Sheet5!$U$1:$U$4</c:f>
              <c:strCache>
                <c:ptCount val="1"/>
                <c:pt idx="0">
                  <c:v> L3 - treatment 4 - 100016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Sheet5!$U$5:$U$11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Sheet5!$X$1:$X$4</c:f>
              <c:strCache>
                <c:ptCount val="1"/>
                <c:pt idx="0">
                  <c:v> L4 - treatment 1 - 100021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Sheet5!$X$5:$X$11</c:f>
              <c:numCache>
                <c:formatCode>General</c:formatCode>
                <c:ptCount val="6"/>
              </c:numCache>
            </c:numRef>
          </c:val>
        </c:ser>
        <c:ser>
          <c:idx val="13"/>
          <c:order val="13"/>
          <c:tx>
            <c:strRef>
              <c:f>Sheet5!$Z$1:$Z$4</c:f>
              <c:strCache>
                <c:ptCount val="1"/>
                <c:pt idx="0">
                  <c:v> L4 - treatment 2 - 100022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Sheet5!$Z$5:$Z$11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Sheet5!$AB$1:$AB$4</c:f>
              <c:strCache>
                <c:ptCount val="1"/>
                <c:pt idx="0">
                  <c:v> L4 - treatment 3 - 100019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Sheet5!$AB$5:$AB$11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Sheet5!$AC$1:$AC$4</c:f>
              <c:strCache>
                <c:ptCount val="1"/>
                <c:pt idx="0">
                  <c:v> L4 - treatment 3 - 100023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Sheet5!$AC$5:$AC$11</c:f>
              <c:numCache>
                <c:formatCode>General</c:formatCode>
                <c:ptCount val="6"/>
              </c:numCache>
            </c:numRef>
          </c:val>
        </c:ser>
        <c:ser>
          <c:idx val="16"/>
          <c:order val="16"/>
          <c:tx>
            <c:strRef>
              <c:f>Sheet5!$AE$1:$AE$4</c:f>
              <c:strCache>
                <c:ptCount val="1"/>
                <c:pt idx="0">
                  <c:v> L4 - treatment 4 - 100020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Sheet5!$AE$5:$AE$11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Sheet5!$AF$1:$AF$4</c:f>
              <c:strCache>
                <c:ptCount val="1"/>
                <c:pt idx="0">
                  <c:v> L4 - treatment 4 - 100024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Sheet5!$AF$5:$AF$11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Sheet5!$AI$1:$AI$4</c:f>
              <c:strCache>
                <c:ptCount val="1"/>
                <c:pt idx="0">
                  <c:v>L1 - treatment 1 - 100001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Sheet5!$AI$5:$AI$11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Sheet5!$AJ$1:$AJ$4</c:f>
              <c:strCache>
                <c:ptCount val="1"/>
                <c:pt idx="0">
                  <c:v>L1 - treatment 1 - 100005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Sheet5!$AJ$5:$AJ$11</c:f>
              <c:numCache>
                <c:formatCode>General</c:formatCode>
                <c:ptCount val="6"/>
              </c:numCache>
            </c:numRef>
          </c:val>
        </c:ser>
        <c:ser>
          <c:idx val="20"/>
          <c:order val="20"/>
          <c:tx>
            <c:strRef>
              <c:f>Sheet5!$AL$1:$AL$4</c:f>
              <c:strCache>
                <c:ptCount val="1"/>
                <c:pt idx="0">
                  <c:v>L1 - treatment 2 - 100002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Sheet5!$AL$5:$AL$11</c:f>
              <c:numCache>
                <c:formatCode>General</c:formatCode>
                <c:ptCount val="6"/>
              </c:numCache>
            </c:numRef>
          </c:val>
        </c:ser>
        <c:ser>
          <c:idx val="21"/>
          <c:order val="21"/>
          <c:tx>
            <c:strRef>
              <c:f>Sheet5!$AM$1:$AM$4</c:f>
              <c:strCache>
                <c:ptCount val="1"/>
                <c:pt idx="0">
                  <c:v>L1 - treatment 2 - 100006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Sheet5!$AM$5:$AM$11</c:f>
              <c:numCache>
                <c:formatCode>General</c:formatCode>
                <c:ptCount val="6"/>
              </c:numCache>
            </c:numRef>
          </c:val>
        </c:ser>
        <c:ser>
          <c:idx val="22"/>
          <c:order val="22"/>
          <c:tx>
            <c:strRef>
              <c:f>Sheet5!$AO$1:$AO$4</c:f>
              <c:strCache>
                <c:ptCount val="1"/>
                <c:pt idx="0">
                  <c:v>L1 - treatment 3 - 100003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Sheet5!$AO$5:$AO$11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Sheet5!$AQ$1:$AQ$4</c:f>
              <c:strCache>
                <c:ptCount val="1"/>
                <c:pt idx="0">
                  <c:v>L1 - treatment 4 - 100004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Sheet5!$AQ$5:$AQ$11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636608"/>
        <c:axId val="352637000"/>
      </c:barChart>
      <c:catAx>
        <c:axId val="35263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7000"/>
        <c:crosses val="autoZero"/>
        <c:auto val="1"/>
        <c:lblAlgn val="ctr"/>
        <c:lblOffset val="100"/>
        <c:noMultiLvlLbl val="0"/>
      </c:catAx>
      <c:valAx>
        <c:axId val="35263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 table!PivotTable1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dLbl>
          <c:idx val="0"/>
          <c:layout>
            <c:manualLayout>
              <c:x val="-5.0883392226148412E-2"/>
              <c:y val="1.8315018315017979E-3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dLbl>
          <c:idx val="0"/>
          <c:layout>
            <c:manualLayout>
              <c:x val="-7.349823321554784E-2"/>
              <c:y val="1.8315018315018315E-3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 table'!$B$1:$B$3</c:f>
              <c:strCache>
                <c:ptCount val="1"/>
                <c:pt idx="0">
                  <c:v> L2 - Crack Seat and Overlay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table'!$B$4:$B$10</c:f>
              <c:numCache>
                <c:formatCode>General</c:formatCode>
                <c:ptCount val="6"/>
                <c:pt idx="4">
                  <c:v>2.78</c:v>
                </c:pt>
              </c:numCache>
            </c:numRef>
          </c:val>
        </c:ser>
        <c:ser>
          <c:idx val="1"/>
          <c:order val="1"/>
          <c:tx>
            <c:strRef>
              <c:f>'p table'!$C$1:$C$3</c:f>
              <c:strCache>
                <c:ptCount val="1"/>
                <c:pt idx="0">
                  <c:v> L2 - Replace PCC approach slab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table'!$C$4:$C$10</c:f>
              <c:numCache>
                <c:formatCode>General</c:formatCode>
                <c:ptCount val="6"/>
                <c:pt idx="1">
                  <c:v>7.27</c:v>
                </c:pt>
              </c:numCache>
            </c:numRef>
          </c:val>
        </c:ser>
        <c:ser>
          <c:idx val="2"/>
          <c:order val="2"/>
          <c:tx>
            <c:strRef>
              <c:f>'p table'!$D$1:$D$3</c:f>
              <c:strCache>
                <c:ptCount val="1"/>
                <c:pt idx="0">
                  <c:v> L2 - Slab Replacement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table'!$D$4:$D$10</c:f>
              <c:numCache>
                <c:formatCode>General</c:formatCode>
                <c:ptCount val="6"/>
                <c:pt idx="0">
                  <c:v>3.99</c:v>
                </c:pt>
                <c:pt idx="2">
                  <c:v>11.15</c:v>
                </c:pt>
                <c:pt idx="3">
                  <c:v>0.126</c:v>
                </c:pt>
                <c:pt idx="5">
                  <c:v>3.077</c:v>
                </c:pt>
              </c:numCache>
            </c:numRef>
          </c:val>
        </c:ser>
        <c:ser>
          <c:idx val="3"/>
          <c:order val="3"/>
          <c:tx>
            <c:strRef>
              <c:f>'p table'!$F$1:$F$3</c:f>
              <c:strCache>
                <c:ptCount val="1"/>
                <c:pt idx="0">
                  <c:v> L3 - Crack Seat and Overlay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table'!$F$4:$F$10</c:f>
              <c:numCache>
                <c:formatCode>General</c:formatCode>
                <c:ptCount val="6"/>
                <c:pt idx="3">
                  <c:v>11.807</c:v>
                </c:pt>
                <c:pt idx="5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'p table'!$G$1:$G$3</c:f>
              <c:strCache>
                <c:ptCount val="1"/>
                <c:pt idx="0">
                  <c:v> L3 - Replace PCC approach slab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table'!$G$4:$G$10</c:f>
              <c:numCache>
                <c:formatCode>General</c:formatCode>
                <c:ptCount val="6"/>
                <c:pt idx="0">
                  <c:v>5.77</c:v>
                </c:pt>
              </c:numCache>
            </c:numRef>
          </c:val>
        </c:ser>
        <c:ser>
          <c:idx val="5"/>
          <c:order val="5"/>
          <c:tx>
            <c:strRef>
              <c:f>'p table'!$H$1:$H$3</c:f>
              <c:strCache>
                <c:ptCount val="1"/>
                <c:pt idx="0">
                  <c:v> L3 - Slab Replacement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table'!$H$4:$H$10</c:f>
              <c:numCache>
                <c:formatCode>General</c:formatCode>
                <c:ptCount val="6"/>
                <c:pt idx="1">
                  <c:v>2.61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 table'!$J$1:$J$3</c:f>
              <c:strCache>
                <c:ptCount val="1"/>
                <c:pt idx="0">
                  <c:v> L4 - Replace PCC approach slab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table'!$J$4:$J$10</c:f>
              <c:numCache>
                <c:formatCode>General</c:formatCode>
                <c:ptCount val="6"/>
                <c:pt idx="1">
                  <c:v>14.611000000000001</c:v>
                </c:pt>
                <c:pt idx="3">
                  <c:v>3.69</c:v>
                </c:pt>
              </c:numCache>
            </c:numRef>
          </c:val>
        </c:ser>
        <c:ser>
          <c:idx val="7"/>
          <c:order val="7"/>
          <c:tx>
            <c:strRef>
              <c:f>'p table'!$K$1:$K$3</c:f>
              <c:strCache>
                <c:ptCount val="1"/>
                <c:pt idx="0">
                  <c:v> L4 - Slab Replacement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table'!$K$4:$K$10</c:f>
              <c:numCache>
                <c:formatCode>General</c:formatCode>
                <c:ptCount val="6"/>
                <c:pt idx="0">
                  <c:v>4.3</c:v>
                </c:pt>
                <c:pt idx="2">
                  <c:v>0</c:v>
                </c:pt>
                <c:pt idx="4">
                  <c:v>0</c:v>
                </c:pt>
                <c:pt idx="5">
                  <c:v>8.5999999999999993E-2</c:v>
                </c:pt>
              </c:numCache>
            </c:numRef>
          </c:val>
        </c:ser>
        <c:ser>
          <c:idx val="8"/>
          <c:order val="8"/>
          <c:tx>
            <c:strRef>
              <c:f>'p table'!$M$1:$M$3</c:f>
              <c:strCache>
                <c:ptCount val="1"/>
                <c:pt idx="0">
                  <c:v>L1 - Crack Seat and Overlay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table'!$M$4:$M$10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9"/>
          <c:order val="9"/>
          <c:tx>
            <c:strRef>
              <c:f>'p table'!$N$1:$N$3</c:f>
              <c:strCache>
                <c:ptCount val="1"/>
                <c:pt idx="0">
                  <c:v>L1 - Replace PCC approach slab</c:v>
                </c:pt>
              </c:strCache>
            </c:strRef>
          </c:tx>
          <c:invertIfNegative val="0"/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table'!$N$4:$N$10</c:f>
              <c:numCache>
                <c:formatCode>General</c:formatCode>
                <c:ptCount val="6"/>
                <c:pt idx="2">
                  <c:v>6.7770000000000001</c:v>
                </c:pt>
              </c:numCache>
            </c:numRef>
          </c:val>
        </c:ser>
        <c:ser>
          <c:idx val="10"/>
          <c:order val="10"/>
          <c:tx>
            <c:strRef>
              <c:f>'p table'!$O$1:$O$3</c:f>
              <c:strCache>
                <c:ptCount val="1"/>
                <c:pt idx="0">
                  <c:v>L1 - Slab Replacement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7.349823321554784E-2"/>
                  <c:y val="1.831501831501831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883392226148412E-2"/>
                  <c:y val="1.831501831501797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 table'!$A$4:$A$10</c:f>
              <c:strCache>
                <c:ptCount val="6"/>
                <c:pt idx="0">
                  <c:v>1993</c:v>
                </c:pt>
                <c:pt idx="1">
                  <c:v>2001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'p table'!$O$4:$O$10</c:f>
              <c:numCache>
                <c:formatCode>General</c:formatCode>
                <c:ptCount val="6"/>
                <c:pt idx="0">
                  <c:v>10.039999999999999</c:v>
                </c:pt>
                <c:pt idx="1">
                  <c:v>0</c:v>
                </c:pt>
                <c:pt idx="3">
                  <c:v>8.5670000000000002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100768"/>
        <c:axId val="174101160"/>
      </c:barChart>
      <c:catAx>
        <c:axId val="17410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4101160"/>
        <c:crosses val="autoZero"/>
        <c:auto val="1"/>
        <c:lblAlgn val="ctr"/>
        <c:lblOffset val="100"/>
        <c:noMultiLvlLbl val="0"/>
      </c:catAx>
      <c:valAx>
        <c:axId val="174101160"/>
        <c:scaling>
          <c:orientation val="minMax"/>
          <c:max val="2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410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38099</xdr:rowOff>
    </xdr:from>
    <xdr:to>
      <xdr:col>14</xdr:col>
      <xdr:colOff>466725</xdr:colOff>
      <xdr:row>37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28575</xdr:rowOff>
    </xdr:from>
    <xdr:to>
      <xdr:col>23</xdr:col>
      <xdr:colOff>47625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q153\Desktop\Caltrans\for%20Hector\pivot%20tab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877.957054976854" createdVersion="4" refreshedVersion="4" minRefreshableVersion="3" recordCount="24">
  <cacheSource type="worksheet">
    <worksheetSource ref="A1:A25" sheet="Sheet1"/>
  </cacheSource>
  <cacheFields count="4">
    <cacheField name="Year" numFmtId="0">
      <sharedItems containsSemiMixedTypes="0" containsString="0" containsNumber="1" containsInteger="1" minValue="1993" maxValue="2011" count="6">
        <n v="1993"/>
        <n v="2001"/>
        <n v="2005"/>
        <n v="2008"/>
        <n v="2010"/>
        <n v="2011"/>
      </sharedItems>
    </cacheField>
    <cacheField name="LenNumber" numFmtId="0">
      <sharedItems count="4">
        <s v="L1"/>
        <s v=" L2"/>
        <s v=" L3"/>
        <s v=" L4"/>
      </sharedItems>
    </cacheField>
    <cacheField name="Length" numFmtId="0">
      <sharedItems containsSemiMixedTypes="0" containsString="0" containsNumber="1" minValue="0" maxValue="14.611000000000001"/>
    </cacheField>
    <cacheField name="Info" numFmtId="0">
      <sharedItems count="3">
        <s v="Slab Replacement"/>
        <s v="Replace PCC approach slab"/>
        <s v="Crack Seat and Overl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1878.651849189817" createdVersion="5" refreshedVersion="5" minRefreshableVersion="3" recordCount="24">
  <cacheSource type="worksheet">
    <worksheetSource ref="A1:E25" sheet="data" r:id="rId2"/>
  </cacheSource>
  <cacheFields count="5">
    <cacheField name="Year" numFmtId="0">
      <sharedItems containsSemiMixedTypes="0" containsString="0" containsNumber="1" containsInteger="1" minValue="1993" maxValue="2011" count="6">
        <n v="1993"/>
        <n v="2001"/>
        <n v="2005"/>
        <n v="2008"/>
        <n v="2010"/>
        <n v="2011"/>
      </sharedItems>
    </cacheField>
    <cacheField name="LenNumber" numFmtId="0">
      <sharedItems count="4">
        <s v="L1"/>
        <s v=" L2"/>
        <s v=" L3"/>
        <s v=" L4"/>
      </sharedItems>
    </cacheField>
    <cacheField name="Length" numFmtId="0">
      <sharedItems containsString="0" containsBlank="1" containsNumber="1" minValue="0.02" maxValue="14.611000000000001"/>
    </cacheField>
    <cacheField name="Info" numFmtId="0">
      <sharedItems count="4">
        <s v="treatment 1"/>
        <s v="treatment 2"/>
        <s v="treatment 3"/>
        <s v="treatment 4"/>
      </sharedItems>
    </cacheField>
    <cacheField name="EA" numFmtId="0">
      <sharedItems containsSemiMixedTypes="0" containsString="0" containsNumber="1" containsInteger="1" minValue="100001" maxValue="100024" count="24">
        <n v="100001"/>
        <n v="100002"/>
        <n v="100003"/>
        <n v="100004"/>
        <n v="100005"/>
        <n v="100006"/>
        <n v="100007"/>
        <n v="100008"/>
        <n v="100009"/>
        <n v="100010"/>
        <n v="100011"/>
        <n v="100012"/>
        <n v="100013"/>
        <n v="100014"/>
        <n v="100015"/>
        <n v="100016"/>
        <n v="100017"/>
        <n v="100018"/>
        <n v="100019"/>
        <n v="100020"/>
        <n v="100021"/>
        <n v="100022"/>
        <n v="100023"/>
        <n v="100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10.039999999999999"/>
    <x v="0"/>
  </r>
  <r>
    <x v="1"/>
    <x v="0"/>
    <n v="0"/>
    <x v="0"/>
  </r>
  <r>
    <x v="2"/>
    <x v="0"/>
    <n v="6.7770000000000001"/>
    <x v="1"/>
  </r>
  <r>
    <x v="3"/>
    <x v="0"/>
    <n v="8.5670000000000002"/>
    <x v="0"/>
  </r>
  <r>
    <x v="4"/>
    <x v="0"/>
    <n v="0"/>
    <x v="0"/>
  </r>
  <r>
    <x v="5"/>
    <x v="0"/>
    <n v="0"/>
    <x v="2"/>
  </r>
  <r>
    <x v="0"/>
    <x v="1"/>
    <n v="3.99"/>
    <x v="0"/>
  </r>
  <r>
    <x v="1"/>
    <x v="1"/>
    <n v="7.27"/>
    <x v="1"/>
  </r>
  <r>
    <x v="2"/>
    <x v="1"/>
    <n v="11.15"/>
    <x v="0"/>
  </r>
  <r>
    <x v="3"/>
    <x v="1"/>
    <n v="0.126"/>
    <x v="0"/>
  </r>
  <r>
    <x v="4"/>
    <x v="1"/>
    <n v="2.78"/>
    <x v="2"/>
  </r>
  <r>
    <x v="5"/>
    <x v="1"/>
    <n v="3.077"/>
    <x v="0"/>
  </r>
  <r>
    <x v="0"/>
    <x v="2"/>
    <n v="5.77"/>
    <x v="1"/>
  </r>
  <r>
    <x v="1"/>
    <x v="2"/>
    <n v="2.61"/>
    <x v="0"/>
  </r>
  <r>
    <x v="2"/>
    <x v="2"/>
    <n v="0"/>
    <x v="0"/>
  </r>
  <r>
    <x v="3"/>
    <x v="2"/>
    <n v="11.807"/>
    <x v="2"/>
  </r>
  <r>
    <x v="4"/>
    <x v="2"/>
    <n v="0"/>
    <x v="0"/>
  </r>
  <r>
    <x v="5"/>
    <x v="2"/>
    <n v="0.02"/>
    <x v="2"/>
  </r>
  <r>
    <x v="0"/>
    <x v="3"/>
    <n v="4.3"/>
    <x v="0"/>
  </r>
  <r>
    <x v="1"/>
    <x v="3"/>
    <n v="14.611000000000001"/>
    <x v="1"/>
  </r>
  <r>
    <x v="2"/>
    <x v="3"/>
    <n v="0"/>
    <x v="0"/>
  </r>
  <r>
    <x v="3"/>
    <x v="3"/>
    <n v="3.69"/>
    <x v="1"/>
  </r>
  <r>
    <x v="4"/>
    <x v="3"/>
    <n v="0"/>
    <x v="0"/>
  </r>
  <r>
    <x v="5"/>
    <x v="3"/>
    <n v="8.5999999999999993E-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n v="10.039999999999999"/>
    <x v="0"/>
    <x v="0"/>
  </r>
  <r>
    <x v="1"/>
    <x v="0"/>
    <m/>
    <x v="1"/>
    <x v="1"/>
  </r>
  <r>
    <x v="2"/>
    <x v="0"/>
    <n v="6.7770000000000001"/>
    <x v="2"/>
    <x v="2"/>
  </r>
  <r>
    <x v="3"/>
    <x v="0"/>
    <n v="8.5670000000000002"/>
    <x v="3"/>
    <x v="3"/>
  </r>
  <r>
    <x v="4"/>
    <x v="0"/>
    <m/>
    <x v="0"/>
    <x v="4"/>
  </r>
  <r>
    <x v="5"/>
    <x v="0"/>
    <m/>
    <x v="1"/>
    <x v="5"/>
  </r>
  <r>
    <x v="0"/>
    <x v="1"/>
    <n v="3.99"/>
    <x v="2"/>
    <x v="6"/>
  </r>
  <r>
    <x v="1"/>
    <x v="1"/>
    <n v="7.27"/>
    <x v="3"/>
    <x v="7"/>
  </r>
  <r>
    <x v="2"/>
    <x v="1"/>
    <n v="11.15"/>
    <x v="0"/>
    <x v="8"/>
  </r>
  <r>
    <x v="3"/>
    <x v="1"/>
    <n v="0.126"/>
    <x v="1"/>
    <x v="9"/>
  </r>
  <r>
    <x v="4"/>
    <x v="1"/>
    <n v="2.78"/>
    <x v="2"/>
    <x v="10"/>
  </r>
  <r>
    <x v="5"/>
    <x v="1"/>
    <n v="3.077"/>
    <x v="3"/>
    <x v="11"/>
  </r>
  <r>
    <x v="0"/>
    <x v="2"/>
    <n v="5.77"/>
    <x v="0"/>
    <x v="12"/>
  </r>
  <r>
    <x v="1"/>
    <x v="2"/>
    <n v="2.61"/>
    <x v="1"/>
    <x v="13"/>
  </r>
  <r>
    <x v="2"/>
    <x v="2"/>
    <m/>
    <x v="2"/>
    <x v="14"/>
  </r>
  <r>
    <x v="3"/>
    <x v="2"/>
    <n v="11.807"/>
    <x v="3"/>
    <x v="15"/>
  </r>
  <r>
    <x v="4"/>
    <x v="2"/>
    <m/>
    <x v="0"/>
    <x v="16"/>
  </r>
  <r>
    <x v="5"/>
    <x v="2"/>
    <n v="0.02"/>
    <x v="1"/>
    <x v="17"/>
  </r>
  <r>
    <x v="0"/>
    <x v="3"/>
    <n v="4.3"/>
    <x v="2"/>
    <x v="18"/>
  </r>
  <r>
    <x v="1"/>
    <x v="3"/>
    <n v="14.611000000000001"/>
    <x v="3"/>
    <x v="19"/>
  </r>
  <r>
    <x v="2"/>
    <x v="3"/>
    <m/>
    <x v="0"/>
    <x v="20"/>
  </r>
  <r>
    <x v="3"/>
    <x v="3"/>
    <n v="3.69"/>
    <x v="1"/>
    <x v="21"/>
  </r>
  <r>
    <x v="4"/>
    <x v="3"/>
    <m/>
    <x v="2"/>
    <x v="22"/>
  </r>
  <r>
    <x v="5"/>
    <x v="3"/>
    <n v="8.5999999999999993E-2"/>
    <x v="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AT11" firstHeaderRow="1" firstDataRow="4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"/>
    <field x="3"/>
    <field x="4"/>
  </colFields>
  <colItems count="45">
    <i>
      <x/>
      <x/>
      <x v="8"/>
    </i>
    <i t="default" r="1">
      <x/>
    </i>
    <i r="1">
      <x v="1"/>
      <x v="9"/>
    </i>
    <i t="default" r="1">
      <x v="1"/>
    </i>
    <i r="1">
      <x v="2"/>
      <x v="6"/>
    </i>
    <i r="2">
      <x v="10"/>
    </i>
    <i t="default" r="1">
      <x v="2"/>
    </i>
    <i r="1">
      <x v="3"/>
      <x v="7"/>
    </i>
    <i r="2">
      <x v="11"/>
    </i>
    <i t="default" r="1">
      <x v="3"/>
    </i>
    <i t="default">
      <x/>
    </i>
    <i>
      <x v="1"/>
      <x/>
      <x v="12"/>
    </i>
    <i r="2">
      <x v="16"/>
    </i>
    <i t="default" r="1">
      <x/>
    </i>
    <i r="1">
      <x v="1"/>
      <x v="13"/>
    </i>
    <i r="2">
      <x v="17"/>
    </i>
    <i t="default" r="1">
      <x v="1"/>
    </i>
    <i r="1">
      <x v="2"/>
      <x v="14"/>
    </i>
    <i t="default" r="1">
      <x v="2"/>
    </i>
    <i r="1">
      <x v="3"/>
      <x v="15"/>
    </i>
    <i t="default" r="1">
      <x v="3"/>
    </i>
    <i t="default">
      <x v="1"/>
    </i>
    <i>
      <x v="2"/>
      <x/>
      <x v="20"/>
    </i>
    <i t="default" r="1">
      <x/>
    </i>
    <i r="1">
      <x v="1"/>
      <x v="21"/>
    </i>
    <i t="default" r="1">
      <x v="1"/>
    </i>
    <i r="1">
      <x v="2"/>
      <x v="18"/>
    </i>
    <i r="2">
      <x v="22"/>
    </i>
    <i t="default" r="1">
      <x v="2"/>
    </i>
    <i r="1">
      <x v="3"/>
      <x v="19"/>
    </i>
    <i r="2">
      <x v="23"/>
    </i>
    <i t="default" r="1">
      <x v="3"/>
    </i>
    <i t="default">
      <x v="2"/>
    </i>
    <i>
      <x v="3"/>
      <x/>
      <x/>
    </i>
    <i r="2">
      <x v="4"/>
    </i>
    <i t="default" r="1">
      <x/>
    </i>
    <i r="1">
      <x v="1"/>
      <x v="1"/>
    </i>
    <i r="2">
      <x v="5"/>
    </i>
    <i t="default" r="1">
      <x v="1"/>
    </i>
    <i r="1">
      <x v="2"/>
      <x v="2"/>
    </i>
    <i t="default" r="1">
      <x v="2"/>
    </i>
    <i r="1">
      <x v="3"/>
      <x v="3"/>
    </i>
    <i t="default" r="1">
      <x v="3"/>
    </i>
    <i t="default">
      <x v="3"/>
    </i>
    <i t="grand">
      <x/>
    </i>
  </colItems>
  <dataFields count="1">
    <dataField name="Count of Length" fld="2" subtotal="count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0" format="5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4">
  <location ref="A1:Q10" firstHeaderRow="1" firstDataRow="3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3"/>
  </colFields>
  <colItems count="16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1">
    <dataField name="Sum of Length" fld="2" baseField="0" baseItem="0"/>
  </dataFields>
  <chartFormats count="13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workbookViewId="0"/>
  </sheetViews>
  <sheetFormatPr defaultRowHeight="15"/>
  <cols>
    <col min="1" max="1" width="15.140625" bestFit="1" customWidth="1"/>
    <col min="2" max="2" width="16.28515625" bestFit="1" customWidth="1"/>
    <col min="3" max="3" width="16.42578125" customWidth="1"/>
    <col min="4" max="4" width="13.28515625" customWidth="1"/>
    <col min="5" max="5" width="16.42578125" customWidth="1"/>
    <col min="6" max="6" width="13.28515625" customWidth="1"/>
    <col min="7" max="7" width="7" customWidth="1"/>
    <col min="8" max="8" width="16.42578125" bestFit="1" customWidth="1"/>
    <col min="9" max="9" width="13.28515625" bestFit="1" customWidth="1"/>
    <col min="10" max="10" width="7" customWidth="1"/>
    <col min="11" max="11" width="16.42578125" customWidth="1"/>
    <col min="12" max="12" width="8.140625" customWidth="1"/>
    <col min="13" max="13" width="13.28515625" bestFit="1" customWidth="1"/>
    <col min="14" max="14" width="7" customWidth="1"/>
    <col min="15" max="15" width="16.42578125" bestFit="1" customWidth="1"/>
    <col min="16" max="16" width="13.28515625" customWidth="1"/>
    <col min="17" max="17" width="7" customWidth="1"/>
    <col min="18" max="18" width="16.42578125" bestFit="1" customWidth="1"/>
    <col min="19" max="19" width="13.28515625" bestFit="1" customWidth="1"/>
    <col min="20" max="20" width="16.42578125" bestFit="1" customWidth="1"/>
    <col min="21" max="21" width="13.28515625" customWidth="1"/>
    <col min="22" max="22" width="16.42578125" bestFit="1" customWidth="1"/>
    <col min="23" max="23" width="8.140625" customWidth="1"/>
    <col min="24" max="24" width="13.28515625" bestFit="1" customWidth="1"/>
    <col min="25" max="25" width="16.42578125" bestFit="1" customWidth="1"/>
    <col min="26" max="26" width="13.28515625" bestFit="1" customWidth="1"/>
    <col min="27" max="27" width="16.42578125" bestFit="1" customWidth="1"/>
    <col min="28" max="28" width="13.28515625" bestFit="1" customWidth="1"/>
    <col min="29" max="29" width="7" customWidth="1"/>
    <col min="30" max="30" width="16.42578125" bestFit="1" customWidth="1"/>
    <col min="31" max="31" width="13.28515625" bestFit="1" customWidth="1"/>
    <col min="32" max="32" width="7" customWidth="1"/>
    <col min="33" max="33" width="16.42578125" bestFit="1" customWidth="1"/>
    <col min="34" max="34" width="8.140625" customWidth="1"/>
    <col min="35" max="35" width="13.28515625" bestFit="1" customWidth="1"/>
    <col min="36" max="36" width="7" customWidth="1"/>
    <col min="37" max="37" width="16.42578125" bestFit="1" customWidth="1"/>
    <col min="38" max="38" width="13.28515625" bestFit="1" customWidth="1"/>
    <col min="39" max="39" width="7" customWidth="1"/>
    <col min="40" max="40" width="16.42578125" bestFit="1" customWidth="1"/>
    <col min="41" max="41" width="13.28515625" bestFit="1" customWidth="1"/>
    <col min="42" max="42" width="16.42578125" bestFit="1" customWidth="1"/>
    <col min="43" max="43" width="13.28515625" bestFit="1" customWidth="1"/>
    <col min="44" max="44" width="16.42578125" bestFit="1" customWidth="1"/>
    <col min="45" max="45" width="7.7109375" customWidth="1"/>
    <col min="46" max="46" width="11.28515625" bestFit="1" customWidth="1"/>
  </cols>
  <sheetData>
    <row r="1" spans="1:46">
      <c r="A1" s="1" t="s">
        <v>72</v>
      </c>
      <c r="B1" s="1" t="s">
        <v>13</v>
      </c>
    </row>
    <row r="2" spans="1:46">
      <c r="B2" t="s">
        <v>7</v>
      </c>
      <c r="L2" t="s">
        <v>15</v>
      </c>
      <c r="M2" t="s">
        <v>8</v>
      </c>
      <c r="W2" t="s">
        <v>16</v>
      </c>
      <c r="X2" t="s">
        <v>9</v>
      </c>
      <c r="AH2" t="s">
        <v>17</v>
      </c>
      <c r="AI2" t="s">
        <v>3</v>
      </c>
      <c r="AS2" t="s">
        <v>18</v>
      </c>
      <c r="AT2" t="s">
        <v>12</v>
      </c>
    </row>
    <row r="3" spans="1:46">
      <c r="B3" t="s">
        <v>78</v>
      </c>
      <c r="C3" t="s">
        <v>82</v>
      </c>
      <c r="D3" t="s">
        <v>79</v>
      </c>
      <c r="E3" t="s">
        <v>83</v>
      </c>
      <c r="F3" t="s">
        <v>80</v>
      </c>
      <c r="H3" t="s">
        <v>84</v>
      </c>
      <c r="I3" t="s">
        <v>81</v>
      </c>
      <c r="K3" t="s">
        <v>85</v>
      </c>
      <c r="M3" t="s">
        <v>78</v>
      </c>
      <c r="O3" t="s">
        <v>82</v>
      </c>
      <c r="P3" t="s">
        <v>79</v>
      </c>
      <c r="R3" t="s">
        <v>83</v>
      </c>
      <c r="S3" t="s">
        <v>80</v>
      </c>
      <c r="T3" t="s">
        <v>84</v>
      </c>
      <c r="U3" t="s">
        <v>81</v>
      </c>
      <c r="V3" t="s">
        <v>85</v>
      </c>
      <c r="X3" t="s">
        <v>78</v>
      </c>
      <c r="Y3" t="s">
        <v>82</v>
      </c>
      <c r="Z3" t="s">
        <v>79</v>
      </c>
      <c r="AA3" t="s">
        <v>83</v>
      </c>
      <c r="AB3" t="s">
        <v>80</v>
      </c>
      <c r="AD3" t="s">
        <v>84</v>
      </c>
      <c r="AE3" t="s">
        <v>81</v>
      </c>
      <c r="AG3" t="s">
        <v>85</v>
      </c>
      <c r="AI3" t="s">
        <v>78</v>
      </c>
      <c r="AK3" t="s">
        <v>82</v>
      </c>
      <c r="AL3" t="s">
        <v>79</v>
      </c>
      <c r="AN3" t="s">
        <v>83</v>
      </c>
      <c r="AO3" t="s">
        <v>80</v>
      </c>
      <c r="AP3" t="s">
        <v>84</v>
      </c>
      <c r="AQ3" t="s">
        <v>81</v>
      </c>
      <c r="AR3" t="s">
        <v>85</v>
      </c>
    </row>
    <row r="4" spans="1:46">
      <c r="A4" s="1" t="s">
        <v>11</v>
      </c>
      <c r="B4">
        <v>100009</v>
      </c>
      <c r="D4">
        <v>100010</v>
      </c>
      <c r="F4">
        <v>100007</v>
      </c>
      <c r="G4">
        <v>100011</v>
      </c>
      <c r="I4">
        <v>100008</v>
      </c>
      <c r="J4">
        <v>100012</v>
      </c>
      <c r="M4">
        <v>100013</v>
      </c>
      <c r="N4">
        <v>100017</v>
      </c>
      <c r="P4">
        <v>100014</v>
      </c>
      <c r="Q4">
        <v>100018</v>
      </c>
      <c r="S4">
        <v>100015</v>
      </c>
      <c r="U4">
        <v>100016</v>
      </c>
      <c r="X4">
        <v>100021</v>
      </c>
      <c r="Z4">
        <v>100022</v>
      </c>
      <c r="AB4">
        <v>100019</v>
      </c>
      <c r="AC4">
        <v>100023</v>
      </c>
      <c r="AE4">
        <v>100020</v>
      </c>
      <c r="AF4">
        <v>100024</v>
      </c>
      <c r="AI4">
        <v>100001</v>
      </c>
      <c r="AJ4">
        <v>100005</v>
      </c>
      <c r="AL4">
        <v>100002</v>
      </c>
      <c r="AM4">
        <v>100006</v>
      </c>
      <c r="AO4">
        <v>100003</v>
      </c>
      <c r="AQ4">
        <v>100004</v>
      </c>
    </row>
    <row r="5" spans="1:46">
      <c r="A5" s="2">
        <v>1993</v>
      </c>
      <c r="B5" s="3"/>
      <c r="C5" s="3"/>
      <c r="D5" s="3"/>
      <c r="E5" s="3"/>
      <c r="F5" s="3">
        <v>1</v>
      </c>
      <c r="G5" s="3"/>
      <c r="H5" s="3">
        <v>1</v>
      </c>
      <c r="I5" s="3"/>
      <c r="J5" s="3"/>
      <c r="K5" s="3"/>
      <c r="L5" s="3">
        <v>1</v>
      </c>
      <c r="M5" s="3">
        <v>1</v>
      </c>
      <c r="N5" s="3"/>
      <c r="O5" s="3">
        <v>1</v>
      </c>
      <c r="P5" s="3"/>
      <c r="Q5" s="3"/>
      <c r="R5" s="3"/>
      <c r="S5" s="3"/>
      <c r="T5" s="3"/>
      <c r="U5" s="3"/>
      <c r="V5" s="3"/>
      <c r="W5" s="3">
        <v>1</v>
      </c>
      <c r="X5" s="3"/>
      <c r="Y5" s="3"/>
      <c r="Z5" s="3"/>
      <c r="AA5" s="3"/>
      <c r="AB5" s="3">
        <v>1</v>
      </c>
      <c r="AC5" s="3"/>
      <c r="AD5" s="3">
        <v>1</v>
      </c>
      <c r="AE5" s="3"/>
      <c r="AF5" s="3"/>
      <c r="AG5" s="3"/>
      <c r="AH5" s="3">
        <v>1</v>
      </c>
      <c r="AI5" s="3">
        <v>1</v>
      </c>
      <c r="AJ5" s="3"/>
      <c r="AK5" s="3">
        <v>1</v>
      </c>
      <c r="AL5" s="3"/>
      <c r="AM5" s="3"/>
      <c r="AN5" s="3"/>
      <c r="AO5" s="3"/>
      <c r="AP5" s="3"/>
      <c r="AQ5" s="3"/>
      <c r="AR5" s="3"/>
      <c r="AS5" s="3">
        <v>1</v>
      </c>
      <c r="AT5" s="3">
        <v>4</v>
      </c>
    </row>
    <row r="6" spans="1:46">
      <c r="A6" s="2">
        <v>2001</v>
      </c>
      <c r="B6" s="3"/>
      <c r="C6" s="3"/>
      <c r="D6" s="3"/>
      <c r="E6" s="3"/>
      <c r="F6" s="3"/>
      <c r="G6" s="3"/>
      <c r="H6" s="3"/>
      <c r="I6" s="3">
        <v>1</v>
      </c>
      <c r="J6" s="3"/>
      <c r="K6" s="3">
        <v>1</v>
      </c>
      <c r="L6" s="3">
        <v>1</v>
      </c>
      <c r="M6" s="3"/>
      <c r="N6" s="3"/>
      <c r="O6" s="3"/>
      <c r="P6" s="3">
        <v>1</v>
      </c>
      <c r="Q6" s="3"/>
      <c r="R6" s="3">
        <v>1</v>
      </c>
      <c r="S6" s="3"/>
      <c r="T6" s="3"/>
      <c r="U6" s="3"/>
      <c r="V6" s="3"/>
      <c r="W6" s="3">
        <v>1</v>
      </c>
      <c r="X6" s="3"/>
      <c r="Y6" s="3"/>
      <c r="Z6" s="3"/>
      <c r="AA6" s="3"/>
      <c r="AB6" s="3"/>
      <c r="AC6" s="3"/>
      <c r="AD6" s="3"/>
      <c r="AE6" s="3">
        <v>1</v>
      </c>
      <c r="AF6" s="3"/>
      <c r="AG6" s="3">
        <v>1</v>
      </c>
      <c r="AH6" s="3">
        <v>1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>
        <v>3</v>
      </c>
    </row>
    <row r="7" spans="1:46">
      <c r="A7" s="2">
        <v>2005</v>
      </c>
      <c r="B7" s="3">
        <v>1</v>
      </c>
      <c r="C7" s="3">
        <v>1</v>
      </c>
      <c r="D7" s="3"/>
      <c r="E7" s="3"/>
      <c r="F7" s="3"/>
      <c r="G7" s="3"/>
      <c r="H7" s="3"/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v>1</v>
      </c>
      <c r="AP7" s="3">
        <v>1</v>
      </c>
      <c r="AQ7" s="3"/>
      <c r="AR7" s="3"/>
      <c r="AS7" s="3">
        <v>1</v>
      </c>
      <c r="AT7" s="3">
        <v>2</v>
      </c>
    </row>
    <row r="8" spans="1:46">
      <c r="A8" s="2">
        <v>2008</v>
      </c>
      <c r="B8" s="3"/>
      <c r="C8" s="3"/>
      <c r="D8" s="3">
        <v>1</v>
      </c>
      <c r="E8" s="3">
        <v>1</v>
      </c>
      <c r="F8" s="3"/>
      <c r="G8" s="3"/>
      <c r="H8" s="3"/>
      <c r="I8" s="3"/>
      <c r="J8" s="3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>
        <v>1</v>
      </c>
      <c r="V8" s="3">
        <v>1</v>
      </c>
      <c r="W8" s="3">
        <v>1</v>
      </c>
      <c r="X8" s="3"/>
      <c r="Y8" s="3"/>
      <c r="Z8" s="3">
        <v>1</v>
      </c>
      <c r="AA8" s="3">
        <v>1</v>
      </c>
      <c r="AB8" s="3"/>
      <c r="AC8" s="3"/>
      <c r="AD8" s="3"/>
      <c r="AE8" s="3"/>
      <c r="AF8" s="3"/>
      <c r="AG8" s="3"/>
      <c r="AH8" s="3">
        <v>1</v>
      </c>
      <c r="AI8" s="3"/>
      <c r="AJ8" s="3"/>
      <c r="AK8" s="3"/>
      <c r="AL8" s="3"/>
      <c r="AM8" s="3"/>
      <c r="AN8" s="3"/>
      <c r="AO8" s="3"/>
      <c r="AP8" s="3"/>
      <c r="AQ8" s="3">
        <v>1</v>
      </c>
      <c r="AR8" s="3">
        <v>1</v>
      </c>
      <c r="AS8" s="3">
        <v>1</v>
      </c>
      <c r="AT8" s="3">
        <v>4</v>
      </c>
    </row>
    <row r="9" spans="1:46">
      <c r="A9" s="2">
        <v>2010</v>
      </c>
      <c r="B9" s="3"/>
      <c r="C9" s="3"/>
      <c r="D9" s="3"/>
      <c r="E9" s="3"/>
      <c r="F9" s="3"/>
      <c r="G9" s="3">
        <v>1</v>
      </c>
      <c r="H9" s="3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>
        <v>1</v>
      </c>
    </row>
    <row r="10" spans="1:46">
      <c r="A10" s="2">
        <v>2011</v>
      </c>
      <c r="B10" s="3"/>
      <c r="C10" s="3"/>
      <c r="D10" s="3"/>
      <c r="E10" s="3"/>
      <c r="F10" s="3"/>
      <c r="G10" s="3"/>
      <c r="H10" s="3"/>
      <c r="I10" s="3"/>
      <c r="J10" s="3">
        <v>1</v>
      </c>
      <c r="K10" s="3">
        <v>1</v>
      </c>
      <c r="L10" s="3">
        <v>1</v>
      </c>
      <c r="M10" s="3"/>
      <c r="N10" s="3"/>
      <c r="O10" s="3"/>
      <c r="P10" s="3"/>
      <c r="Q10" s="3">
        <v>1</v>
      </c>
      <c r="R10" s="3">
        <v>1</v>
      </c>
      <c r="S10" s="3"/>
      <c r="T10" s="3"/>
      <c r="U10" s="3"/>
      <c r="V10" s="3"/>
      <c r="W10" s="3">
        <v>1</v>
      </c>
      <c r="X10" s="3"/>
      <c r="Y10" s="3"/>
      <c r="Z10" s="3"/>
      <c r="AA10" s="3"/>
      <c r="AB10" s="3"/>
      <c r="AC10" s="3"/>
      <c r="AD10" s="3"/>
      <c r="AE10" s="3"/>
      <c r="AF10" s="3">
        <v>1</v>
      </c>
      <c r="AG10" s="3">
        <v>1</v>
      </c>
      <c r="AH10" s="3">
        <v>1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>
        <v>3</v>
      </c>
    </row>
    <row r="11" spans="1:46">
      <c r="A11" s="2" t="s">
        <v>12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K11" s="3">
        <v>2</v>
      </c>
      <c r="L11" s="3">
        <v>6</v>
      </c>
      <c r="M11" s="3">
        <v>1</v>
      </c>
      <c r="N11" s="3"/>
      <c r="O11" s="3">
        <v>1</v>
      </c>
      <c r="P11" s="3">
        <v>1</v>
      </c>
      <c r="Q11" s="3">
        <v>1</v>
      </c>
      <c r="R11" s="3">
        <v>2</v>
      </c>
      <c r="S11" s="3"/>
      <c r="T11" s="3"/>
      <c r="U11" s="3">
        <v>1</v>
      </c>
      <c r="V11" s="3">
        <v>1</v>
      </c>
      <c r="W11" s="3">
        <v>4</v>
      </c>
      <c r="X11" s="3"/>
      <c r="Y11" s="3"/>
      <c r="Z11" s="3">
        <v>1</v>
      </c>
      <c r="AA11" s="3">
        <v>1</v>
      </c>
      <c r="AB11" s="3">
        <v>1</v>
      </c>
      <c r="AC11" s="3"/>
      <c r="AD11" s="3">
        <v>1</v>
      </c>
      <c r="AE11" s="3">
        <v>1</v>
      </c>
      <c r="AF11" s="3">
        <v>1</v>
      </c>
      <c r="AG11" s="3">
        <v>2</v>
      </c>
      <c r="AH11" s="3">
        <v>4</v>
      </c>
      <c r="AI11" s="3">
        <v>1</v>
      </c>
      <c r="AJ11" s="3"/>
      <c r="AK11" s="3">
        <v>1</v>
      </c>
      <c r="AL11" s="3"/>
      <c r="AM11" s="3"/>
      <c r="AN11" s="3"/>
      <c r="AO11" s="3">
        <v>1</v>
      </c>
      <c r="AP11" s="3">
        <v>1</v>
      </c>
      <c r="AQ11" s="3">
        <v>1</v>
      </c>
      <c r="AR11" s="3">
        <v>1</v>
      </c>
      <c r="AS11" s="3">
        <v>3</v>
      </c>
      <c r="AT11" s="3">
        <v>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Normal="100" workbookViewId="0">
      <selection activeCell="E25" sqref="A1:E25"/>
    </sheetView>
  </sheetViews>
  <sheetFormatPr defaultRowHeight="15"/>
  <cols>
    <col min="1" max="1" width="6.140625" customWidth="1"/>
    <col min="2" max="2" width="11.5703125" bestFit="1" customWidth="1"/>
    <col min="3" max="3" width="7.140625" bestFit="1" customWidth="1"/>
    <col min="4" max="4" width="26.42578125" bestFit="1" customWidth="1"/>
    <col min="6" max="6" width="9" bestFit="1" customWidth="1"/>
    <col min="7" max="7" width="21" bestFit="1" customWidth="1"/>
    <col min="8" max="8" width="8.28515625" bestFit="1" customWidth="1"/>
    <col min="9" max="9" width="7" bestFit="1" customWidth="1"/>
    <col min="10" max="10" width="5.5703125" bestFit="1" customWidth="1"/>
    <col min="11" max="11" width="8.42578125" bestFit="1" customWidth="1"/>
    <col min="12" max="12" width="8.5703125" bestFit="1" customWidth="1"/>
    <col min="13" max="13" width="8" bestFit="1" customWidth="1"/>
    <col min="14" max="14" width="16.42578125" customWidth="1"/>
    <col min="15" max="15" width="6.140625" bestFit="1" customWidth="1"/>
    <col min="16" max="16" width="7.140625" bestFit="1" customWidth="1"/>
    <col min="17" max="17" width="6.140625" bestFit="1" customWidth="1"/>
    <col min="18" max="18" width="7.140625" bestFit="1" customWidth="1"/>
    <col min="19" max="19" width="6.140625" bestFit="1" customWidth="1"/>
    <col min="20" max="20" width="3.5703125" bestFit="1" customWidth="1"/>
    <col min="21" max="21" width="4.140625" bestFit="1" customWidth="1"/>
    <col min="22" max="22" width="3.5703125" bestFit="1" customWidth="1"/>
    <col min="23" max="27" width="4.5703125" bestFit="1" customWidth="1"/>
  </cols>
  <sheetData>
    <row r="1" spans="1:22">
      <c r="A1" t="s">
        <v>0</v>
      </c>
      <c r="B1" t="s">
        <v>10</v>
      </c>
      <c r="C1" t="s">
        <v>1</v>
      </c>
      <c r="D1" t="s">
        <v>2</v>
      </c>
      <c r="E1" t="s">
        <v>29</v>
      </c>
      <c r="I1" t="s">
        <v>3</v>
      </c>
      <c r="J1" t="s">
        <v>7</v>
      </c>
      <c r="K1" t="s">
        <v>8</v>
      </c>
      <c r="L1" t="s">
        <v>9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</row>
    <row r="2" spans="1:22">
      <c r="A2">
        <v>1993</v>
      </c>
      <c r="B2" t="s">
        <v>3</v>
      </c>
      <c r="C2">
        <v>10.039999999999999</v>
      </c>
      <c r="D2" t="s">
        <v>78</v>
      </c>
      <c r="E2">
        <v>100001</v>
      </c>
      <c r="G2" t="s">
        <v>38</v>
      </c>
      <c r="H2">
        <v>1992</v>
      </c>
      <c r="I2">
        <v>10</v>
      </c>
      <c r="J2">
        <v>1.07</v>
      </c>
      <c r="K2">
        <v>39.53</v>
      </c>
      <c r="L2">
        <v>7.9829999999999997</v>
      </c>
    </row>
    <row r="3" spans="1:22">
      <c r="A3">
        <v>2001</v>
      </c>
      <c r="B3" t="s">
        <v>3</v>
      </c>
      <c r="D3" t="s">
        <v>79</v>
      </c>
      <c r="E3">
        <v>100002</v>
      </c>
      <c r="G3" t="s">
        <v>38</v>
      </c>
      <c r="H3">
        <v>1993</v>
      </c>
      <c r="I3">
        <v>24.524000000000001</v>
      </c>
      <c r="J3">
        <v>1.776</v>
      </c>
    </row>
    <row r="4" spans="1:22">
      <c r="A4">
        <v>2005</v>
      </c>
      <c r="B4" t="s">
        <v>3</v>
      </c>
      <c r="C4">
        <v>6.7770000000000001</v>
      </c>
      <c r="D4" t="s">
        <v>80</v>
      </c>
      <c r="E4">
        <v>100003</v>
      </c>
      <c r="G4" t="s">
        <v>43</v>
      </c>
      <c r="H4">
        <v>2000</v>
      </c>
      <c r="I4">
        <v>50.6</v>
      </c>
      <c r="J4">
        <v>7.9829999999999997</v>
      </c>
    </row>
    <row r="5" spans="1:22">
      <c r="A5">
        <v>2008</v>
      </c>
      <c r="B5" t="s">
        <v>3</v>
      </c>
      <c r="C5">
        <v>8.5670000000000002</v>
      </c>
      <c r="D5" t="s">
        <v>81</v>
      </c>
      <c r="E5">
        <v>100004</v>
      </c>
      <c r="G5" t="s">
        <v>45</v>
      </c>
      <c r="H5">
        <v>2001</v>
      </c>
      <c r="I5">
        <v>0</v>
      </c>
      <c r="J5">
        <v>8.1999999999999993</v>
      </c>
      <c r="K5">
        <v>0</v>
      </c>
      <c r="L5">
        <v>4.2859999999999996</v>
      </c>
      <c r="M5">
        <v>23.013999999999999</v>
      </c>
      <c r="N5">
        <v>4</v>
      </c>
      <c r="O5">
        <v>0</v>
      </c>
      <c r="P5">
        <v>2.5</v>
      </c>
      <c r="Q5">
        <v>0</v>
      </c>
      <c r="R5">
        <v>1</v>
      </c>
      <c r="S5">
        <v>0</v>
      </c>
      <c r="T5">
        <v>5</v>
      </c>
      <c r="U5">
        <v>0</v>
      </c>
      <c r="V5">
        <v>2.6</v>
      </c>
    </row>
    <row r="6" spans="1:22">
      <c r="A6">
        <v>2010</v>
      </c>
      <c r="B6" t="s">
        <v>3</v>
      </c>
      <c r="D6" t="s">
        <v>78</v>
      </c>
      <c r="E6">
        <v>100005</v>
      </c>
      <c r="G6" t="s">
        <v>47</v>
      </c>
      <c r="H6">
        <v>2004</v>
      </c>
      <c r="I6">
        <v>16.100000000000001</v>
      </c>
      <c r="J6">
        <v>3.6150000000000002</v>
      </c>
    </row>
    <row r="7" spans="1:22">
      <c r="A7">
        <v>2011</v>
      </c>
      <c r="B7" t="s">
        <v>3</v>
      </c>
      <c r="D7" t="s">
        <v>79</v>
      </c>
      <c r="E7">
        <v>100006</v>
      </c>
      <c r="G7" t="s">
        <v>49</v>
      </c>
      <c r="H7">
        <v>2005</v>
      </c>
      <c r="I7">
        <v>19.885000000000002</v>
      </c>
      <c r="J7">
        <v>5.1150000000000002</v>
      </c>
    </row>
    <row r="8" spans="1:22">
      <c r="A8">
        <v>1993</v>
      </c>
      <c r="B8" t="s">
        <v>7</v>
      </c>
      <c r="C8">
        <v>3.99</v>
      </c>
      <c r="D8" t="s">
        <v>80</v>
      </c>
      <c r="E8">
        <v>100007</v>
      </c>
      <c r="G8" t="s">
        <v>49</v>
      </c>
      <c r="H8">
        <v>2006</v>
      </c>
      <c r="I8">
        <v>50.6</v>
      </c>
      <c r="J8">
        <v>7.9829999999999997</v>
      </c>
    </row>
    <row r="9" spans="1:22">
      <c r="A9">
        <v>2001</v>
      </c>
      <c r="B9" t="s">
        <v>7</v>
      </c>
      <c r="C9">
        <v>7.27</v>
      </c>
      <c r="D9" t="s">
        <v>81</v>
      </c>
      <c r="E9">
        <v>100008</v>
      </c>
      <c r="G9" t="s">
        <v>49</v>
      </c>
      <c r="H9">
        <v>2009</v>
      </c>
      <c r="I9">
        <v>19.885000000000002</v>
      </c>
      <c r="J9">
        <v>4.6189999999999998</v>
      </c>
      <c r="K9">
        <v>26.096</v>
      </c>
      <c r="L9">
        <v>7.9829999999999997</v>
      </c>
    </row>
    <row r="10" spans="1:22">
      <c r="A10">
        <v>2005</v>
      </c>
      <c r="B10" t="s">
        <v>7</v>
      </c>
      <c r="C10">
        <v>11.15</v>
      </c>
      <c r="D10" t="s">
        <v>78</v>
      </c>
      <c r="E10">
        <v>100009</v>
      </c>
      <c r="G10" t="s">
        <v>38</v>
      </c>
      <c r="H10">
        <v>2010</v>
      </c>
      <c r="I10">
        <v>16.2</v>
      </c>
      <c r="J10">
        <v>0.1</v>
      </c>
      <c r="K10">
        <v>0</v>
      </c>
      <c r="L10">
        <v>0.1</v>
      </c>
      <c r="M10">
        <v>34.200000000000003</v>
      </c>
      <c r="N10">
        <v>7.9829999999999997</v>
      </c>
    </row>
    <row r="11" spans="1:22">
      <c r="A11">
        <v>2008</v>
      </c>
      <c r="B11" t="s">
        <v>7</v>
      </c>
      <c r="C11">
        <v>0.126</v>
      </c>
      <c r="D11" t="s">
        <v>79</v>
      </c>
      <c r="E11">
        <v>100010</v>
      </c>
      <c r="G11" t="s">
        <v>38</v>
      </c>
      <c r="H11">
        <v>2012</v>
      </c>
      <c r="I11">
        <v>30.5</v>
      </c>
      <c r="J11">
        <v>5</v>
      </c>
      <c r="K11">
        <v>0</v>
      </c>
      <c r="L11">
        <v>15.1</v>
      </c>
    </row>
    <row r="12" spans="1:22">
      <c r="A12">
        <v>2010</v>
      </c>
      <c r="B12" t="s">
        <v>7</v>
      </c>
      <c r="C12">
        <v>2.78</v>
      </c>
      <c r="D12" t="s">
        <v>80</v>
      </c>
      <c r="E12">
        <v>100011</v>
      </c>
    </row>
    <row r="13" spans="1:22">
      <c r="A13">
        <v>2011</v>
      </c>
      <c r="B13" t="s">
        <v>7</v>
      </c>
      <c r="C13">
        <v>3.077</v>
      </c>
      <c r="D13" t="s">
        <v>81</v>
      </c>
      <c r="E13">
        <v>100012</v>
      </c>
    </row>
    <row r="14" spans="1:22">
      <c r="A14">
        <v>1993</v>
      </c>
      <c r="B14" t="s">
        <v>8</v>
      </c>
      <c r="C14">
        <v>5.77</v>
      </c>
      <c r="D14" t="s">
        <v>78</v>
      </c>
      <c r="E14">
        <v>100013</v>
      </c>
    </row>
    <row r="15" spans="1:22">
      <c r="A15">
        <v>2001</v>
      </c>
      <c r="B15" t="s">
        <v>8</v>
      </c>
      <c r="C15">
        <v>2.61</v>
      </c>
      <c r="D15" t="s">
        <v>79</v>
      </c>
      <c r="E15">
        <v>100014</v>
      </c>
    </row>
    <row r="16" spans="1:22">
      <c r="A16">
        <v>2005</v>
      </c>
      <c r="B16" t="s">
        <v>8</v>
      </c>
      <c r="D16" t="s">
        <v>80</v>
      </c>
      <c r="E16">
        <v>100015</v>
      </c>
    </row>
    <row r="17" spans="1:8">
      <c r="A17">
        <v>2008</v>
      </c>
      <c r="B17" t="s">
        <v>8</v>
      </c>
      <c r="C17">
        <v>11.807</v>
      </c>
      <c r="D17" t="s">
        <v>81</v>
      </c>
      <c r="E17">
        <v>100016</v>
      </c>
    </row>
    <row r="18" spans="1:8">
      <c r="A18">
        <v>2010</v>
      </c>
      <c r="B18" t="s">
        <v>8</v>
      </c>
      <c r="D18" t="s">
        <v>78</v>
      </c>
      <c r="E18">
        <v>100017</v>
      </c>
    </row>
    <row r="19" spans="1:8">
      <c r="A19">
        <v>2011</v>
      </c>
      <c r="B19" t="s">
        <v>8</v>
      </c>
      <c r="C19">
        <v>0.02</v>
      </c>
      <c r="D19" t="s">
        <v>79</v>
      </c>
      <c r="E19">
        <v>100018</v>
      </c>
    </row>
    <row r="20" spans="1:8">
      <c r="A20">
        <v>1993</v>
      </c>
      <c r="B20" t="s">
        <v>9</v>
      </c>
      <c r="C20">
        <v>4.3</v>
      </c>
      <c r="D20" t="s">
        <v>80</v>
      </c>
      <c r="E20">
        <v>100019</v>
      </c>
    </row>
    <row r="21" spans="1:8">
      <c r="A21">
        <v>2001</v>
      </c>
      <c r="B21" t="s">
        <v>9</v>
      </c>
      <c r="C21">
        <v>14.611000000000001</v>
      </c>
      <c r="D21" t="s">
        <v>81</v>
      </c>
      <c r="E21">
        <v>100020</v>
      </c>
    </row>
    <row r="22" spans="1:8">
      <c r="A22">
        <v>2005</v>
      </c>
      <c r="B22" t="s">
        <v>9</v>
      </c>
      <c r="D22" t="s">
        <v>78</v>
      </c>
      <c r="E22">
        <v>100021</v>
      </c>
    </row>
    <row r="23" spans="1:8">
      <c r="A23">
        <v>2008</v>
      </c>
      <c r="B23" t="s">
        <v>9</v>
      </c>
      <c r="C23">
        <v>3.69</v>
      </c>
      <c r="D23" t="s">
        <v>79</v>
      </c>
      <c r="E23">
        <v>100022</v>
      </c>
    </row>
    <row r="24" spans="1:8">
      <c r="A24">
        <v>2010</v>
      </c>
      <c r="B24" t="s">
        <v>9</v>
      </c>
      <c r="D24" t="s">
        <v>80</v>
      </c>
      <c r="E24">
        <v>100023</v>
      </c>
    </row>
    <row r="25" spans="1:8">
      <c r="A25">
        <v>2011</v>
      </c>
      <c r="B25" t="s">
        <v>9</v>
      </c>
      <c r="C25">
        <v>8.5999999999999993E-2</v>
      </c>
      <c r="D25" t="s">
        <v>81</v>
      </c>
      <c r="E25">
        <v>100024</v>
      </c>
    </row>
    <row r="29" spans="1:8">
      <c r="A29" t="s">
        <v>29</v>
      </c>
      <c r="B29" t="s">
        <v>30</v>
      </c>
      <c r="C29" t="s">
        <v>31</v>
      </c>
      <c r="D29" t="s">
        <v>32</v>
      </c>
      <c r="E29" t="s">
        <v>33</v>
      </c>
      <c r="F29" t="s">
        <v>34</v>
      </c>
      <c r="G29" t="s">
        <v>35</v>
      </c>
      <c r="H29" t="s">
        <v>36</v>
      </c>
    </row>
    <row r="30" spans="1:8">
      <c r="A30" t="s">
        <v>54</v>
      </c>
      <c r="B30" t="s">
        <v>38</v>
      </c>
      <c r="C30" t="s">
        <v>39</v>
      </c>
      <c r="D30" t="s">
        <v>40</v>
      </c>
      <c r="E30" s="4">
        <v>1992</v>
      </c>
      <c r="F30" s="4">
        <v>10</v>
      </c>
      <c r="G30" s="4">
        <v>11.07</v>
      </c>
      <c r="H30" s="4">
        <v>1.07</v>
      </c>
    </row>
    <row r="31" spans="1:8">
      <c r="A31" t="s">
        <v>37</v>
      </c>
      <c r="B31" t="s">
        <v>38</v>
      </c>
      <c r="C31" t="s">
        <v>39</v>
      </c>
      <c r="D31" t="s">
        <v>40</v>
      </c>
      <c r="E31" s="4">
        <v>1992</v>
      </c>
      <c r="F31" s="4">
        <v>50.6</v>
      </c>
      <c r="G31" s="4">
        <v>58.582999999999998</v>
      </c>
      <c r="H31" s="4">
        <v>7.9829999999999997</v>
      </c>
    </row>
    <row r="32" spans="1:8">
      <c r="A32" t="s">
        <v>41</v>
      </c>
      <c r="B32" t="s">
        <v>38</v>
      </c>
      <c r="C32" t="s">
        <v>39</v>
      </c>
      <c r="D32" t="s">
        <v>40</v>
      </c>
      <c r="E32" s="4">
        <v>1993</v>
      </c>
      <c r="F32" s="4">
        <v>24.524000000000001</v>
      </c>
      <c r="G32" s="4">
        <v>26.3</v>
      </c>
      <c r="H32" s="4">
        <v>1.776</v>
      </c>
    </row>
    <row r="33" spans="1:8">
      <c r="A33" t="s">
        <v>42</v>
      </c>
      <c r="B33" t="s">
        <v>43</v>
      </c>
      <c r="C33" t="s">
        <v>39</v>
      </c>
      <c r="D33" t="s">
        <v>40</v>
      </c>
      <c r="E33" s="4">
        <v>2000</v>
      </c>
      <c r="F33" s="4">
        <v>50.6</v>
      </c>
      <c r="G33" s="4">
        <v>58.582999999999998</v>
      </c>
      <c r="H33" s="4">
        <v>7.9829999999999997</v>
      </c>
    </row>
    <row r="34" spans="1:8">
      <c r="A34" t="s">
        <v>55</v>
      </c>
      <c r="B34" t="s">
        <v>47</v>
      </c>
      <c r="C34" t="s">
        <v>39</v>
      </c>
      <c r="D34" t="s">
        <v>40</v>
      </c>
      <c r="E34" s="4">
        <v>2001</v>
      </c>
      <c r="F34" s="4">
        <v>0</v>
      </c>
      <c r="G34" s="4">
        <v>8.1999999999999993</v>
      </c>
      <c r="H34" s="4">
        <v>8.1999999999999993</v>
      </c>
    </row>
    <row r="35" spans="1:8">
      <c r="A35" t="s">
        <v>56</v>
      </c>
      <c r="B35" t="s">
        <v>38</v>
      </c>
      <c r="C35" t="s">
        <v>39</v>
      </c>
      <c r="D35" t="s">
        <v>40</v>
      </c>
      <c r="E35" s="4">
        <v>2001</v>
      </c>
      <c r="F35" s="4">
        <v>8.1999999999999993</v>
      </c>
      <c r="G35" s="4">
        <v>12.486000000000001</v>
      </c>
      <c r="H35" s="4">
        <v>4.2859999999999996</v>
      </c>
    </row>
    <row r="36" spans="1:8">
      <c r="A36" t="s">
        <v>44</v>
      </c>
      <c r="B36" t="s">
        <v>45</v>
      </c>
      <c r="C36" t="s">
        <v>39</v>
      </c>
      <c r="D36" t="s">
        <v>40</v>
      </c>
      <c r="E36" s="4">
        <v>2001</v>
      </c>
      <c r="F36" s="4">
        <v>35.5</v>
      </c>
      <c r="G36" s="4">
        <v>39.5</v>
      </c>
      <c r="H36" s="4">
        <v>4</v>
      </c>
    </row>
    <row r="37" spans="1:8">
      <c r="A37" t="s">
        <v>44</v>
      </c>
      <c r="B37" t="s">
        <v>45</v>
      </c>
      <c r="C37" t="s">
        <v>39</v>
      </c>
      <c r="D37" t="s">
        <v>40</v>
      </c>
      <c r="E37" s="4">
        <v>2001</v>
      </c>
      <c r="F37" s="4">
        <v>39.5</v>
      </c>
      <c r="G37" s="4">
        <v>42</v>
      </c>
      <c r="H37" s="4">
        <v>2.5</v>
      </c>
    </row>
    <row r="38" spans="1:8">
      <c r="A38" t="s">
        <v>44</v>
      </c>
      <c r="B38" t="s">
        <v>45</v>
      </c>
      <c r="C38" t="s">
        <v>39</v>
      </c>
      <c r="D38" t="s">
        <v>40</v>
      </c>
      <c r="E38" s="4">
        <v>2001</v>
      </c>
      <c r="F38" s="4">
        <v>42</v>
      </c>
      <c r="G38" s="4">
        <v>43</v>
      </c>
      <c r="H38" s="4">
        <v>1</v>
      </c>
    </row>
    <row r="39" spans="1:8">
      <c r="A39" t="s">
        <v>44</v>
      </c>
      <c r="B39" t="s">
        <v>47</v>
      </c>
      <c r="C39" t="s">
        <v>39</v>
      </c>
      <c r="D39" t="s">
        <v>40</v>
      </c>
      <c r="E39" s="4">
        <v>2001</v>
      </c>
      <c r="F39" s="4">
        <v>43</v>
      </c>
      <c r="G39" s="4">
        <v>48</v>
      </c>
      <c r="H39" s="4">
        <v>5</v>
      </c>
    </row>
    <row r="40" spans="1:8">
      <c r="A40" t="s">
        <v>44</v>
      </c>
      <c r="B40" t="s">
        <v>45</v>
      </c>
      <c r="C40" t="s">
        <v>39</v>
      </c>
      <c r="D40" t="s">
        <v>40</v>
      </c>
      <c r="E40" s="4">
        <v>2001</v>
      </c>
      <c r="F40" s="4">
        <v>48</v>
      </c>
      <c r="G40" s="4">
        <v>50.6</v>
      </c>
      <c r="H40" s="4">
        <v>2.6</v>
      </c>
    </row>
    <row r="41" spans="1:8">
      <c r="A41" t="s">
        <v>46</v>
      </c>
      <c r="B41" t="s">
        <v>47</v>
      </c>
      <c r="C41" t="s">
        <v>39</v>
      </c>
      <c r="D41" t="s">
        <v>40</v>
      </c>
      <c r="E41" s="4">
        <v>2004</v>
      </c>
      <c r="F41" s="4">
        <v>16.100000000000001</v>
      </c>
      <c r="G41" s="4">
        <v>19.715</v>
      </c>
      <c r="H41" s="4">
        <v>3.6150000000000002</v>
      </c>
    </row>
    <row r="42" spans="1:8">
      <c r="A42" t="s">
        <v>48</v>
      </c>
      <c r="B42" t="s">
        <v>49</v>
      </c>
      <c r="C42" t="s">
        <v>39</v>
      </c>
      <c r="D42" t="s">
        <v>40</v>
      </c>
      <c r="E42" s="4">
        <v>2005</v>
      </c>
      <c r="F42" s="4">
        <v>19.885000000000002</v>
      </c>
      <c r="G42" s="4">
        <v>25</v>
      </c>
      <c r="H42" s="4">
        <v>5.1150000000000002</v>
      </c>
    </row>
    <row r="43" spans="1:8">
      <c r="A43" t="s">
        <v>50</v>
      </c>
      <c r="B43" t="s">
        <v>49</v>
      </c>
      <c r="C43" t="s">
        <v>39</v>
      </c>
      <c r="D43" t="s">
        <v>40</v>
      </c>
      <c r="E43" s="4">
        <v>2006</v>
      </c>
      <c r="F43" s="4">
        <v>50.6</v>
      </c>
      <c r="G43" s="4">
        <v>58.582999999999998</v>
      </c>
      <c r="H43" s="4">
        <v>7.9829999999999997</v>
      </c>
    </row>
    <row r="44" spans="1:8">
      <c r="A44" t="s">
        <v>57</v>
      </c>
      <c r="B44" t="s">
        <v>38</v>
      </c>
      <c r="C44" t="s">
        <v>39</v>
      </c>
      <c r="D44" t="s">
        <v>40</v>
      </c>
      <c r="E44" s="4">
        <v>2009</v>
      </c>
      <c r="F44" s="4">
        <v>19.885000000000002</v>
      </c>
      <c r="G44" s="4">
        <v>24.504000000000001</v>
      </c>
      <c r="H44" s="4">
        <v>4.6189999999999998</v>
      </c>
    </row>
    <row r="45" spans="1:8">
      <c r="A45" t="s">
        <v>51</v>
      </c>
      <c r="B45" t="s">
        <v>49</v>
      </c>
      <c r="C45" t="s">
        <v>39</v>
      </c>
      <c r="D45" t="s">
        <v>40</v>
      </c>
      <c r="E45" s="4">
        <v>2009</v>
      </c>
      <c r="F45" s="4">
        <v>50.6</v>
      </c>
      <c r="G45" s="4">
        <v>58.582999999999998</v>
      </c>
      <c r="H45" s="4">
        <v>7.9829999999999997</v>
      </c>
    </row>
    <row r="46" spans="1:8">
      <c r="A46" t="s">
        <v>58</v>
      </c>
      <c r="B46" t="s">
        <v>47</v>
      </c>
      <c r="C46" t="s">
        <v>39</v>
      </c>
      <c r="D46" t="s">
        <v>40</v>
      </c>
      <c r="E46" s="4">
        <v>2010</v>
      </c>
      <c r="F46" s="4">
        <v>16.2</v>
      </c>
      <c r="G46" s="4">
        <v>16.3</v>
      </c>
      <c r="H46" s="4">
        <v>0.1</v>
      </c>
    </row>
    <row r="47" spans="1:8">
      <c r="A47" t="s">
        <v>58</v>
      </c>
      <c r="B47" t="s">
        <v>47</v>
      </c>
      <c r="C47" t="s">
        <v>39</v>
      </c>
      <c r="D47" t="s">
        <v>40</v>
      </c>
      <c r="E47" s="4">
        <v>2010</v>
      </c>
      <c r="F47" s="4">
        <v>16.3</v>
      </c>
      <c r="G47" s="4">
        <v>16.399999999999999</v>
      </c>
      <c r="H47" s="4">
        <v>0.1</v>
      </c>
    </row>
    <row r="48" spans="1:8">
      <c r="A48" t="s">
        <v>52</v>
      </c>
      <c r="B48" t="s">
        <v>38</v>
      </c>
      <c r="C48" t="s">
        <v>39</v>
      </c>
      <c r="D48" t="s">
        <v>40</v>
      </c>
      <c r="E48" s="4">
        <v>2010</v>
      </c>
      <c r="F48" s="4">
        <v>50.6</v>
      </c>
      <c r="G48" s="4">
        <v>58.582999999999998</v>
      </c>
      <c r="H48" s="4">
        <v>7.9829999999999997</v>
      </c>
    </row>
    <row r="49" spans="1:8">
      <c r="A49" t="s">
        <v>53</v>
      </c>
      <c r="B49" t="s">
        <v>49</v>
      </c>
      <c r="C49" t="s">
        <v>39</v>
      </c>
      <c r="D49" t="s">
        <v>40</v>
      </c>
      <c r="E49" s="4">
        <v>2012</v>
      </c>
      <c r="F49" s="4">
        <v>30.5</v>
      </c>
      <c r="G49" s="4">
        <v>35.5</v>
      </c>
      <c r="H49" s="4">
        <v>5</v>
      </c>
    </row>
    <row r="50" spans="1:8">
      <c r="A50" t="s">
        <v>53</v>
      </c>
      <c r="B50" t="s">
        <v>38</v>
      </c>
      <c r="C50" t="s">
        <v>39</v>
      </c>
      <c r="D50" t="s">
        <v>40</v>
      </c>
      <c r="E50" s="4">
        <v>2012</v>
      </c>
      <c r="F50" s="4">
        <v>30.5</v>
      </c>
      <c r="G50" s="4">
        <v>50.6</v>
      </c>
      <c r="H50" s="4">
        <v>20.100000000000001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workbookViewId="0">
      <selection activeCell="C13" sqref="C13:C20"/>
    </sheetView>
  </sheetViews>
  <sheetFormatPr defaultRowHeight="15"/>
  <cols>
    <col min="2" max="2" width="9.7109375" style="3" bestFit="1" customWidth="1"/>
    <col min="3" max="7" width="22.28515625" bestFit="1" customWidth="1"/>
    <col min="8" max="8" width="22.28515625" customWidth="1"/>
    <col min="9" max="9" width="11.5703125" customWidth="1"/>
    <col min="11" max="11" width="5" customWidth="1"/>
    <col min="12" max="12" width="11.42578125" bestFit="1" customWidth="1"/>
    <col min="13" max="13" width="7" customWidth="1"/>
    <col min="14" max="14" width="11.42578125" bestFit="1" customWidth="1"/>
  </cols>
  <sheetData>
    <row r="1" spans="2:14"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K1" t="s">
        <v>0</v>
      </c>
      <c r="L1" t="s">
        <v>10</v>
      </c>
      <c r="M1" t="s">
        <v>1</v>
      </c>
      <c r="N1" t="s">
        <v>2</v>
      </c>
    </row>
    <row r="2" spans="2:14">
      <c r="B2" s="3">
        <v>1993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t="str">
        <f t="shared" ref="I2:I9" si="0">INDEX($C$1:$H$1, MATCH(MAX(C2:H2),C2:H2, 0))</f>
        <v>Product 6</v>
      </c>
      <c r="K2">
        <v>1993</v>
      </c>
      <c r="L2" t="s">
        <v>3</v>
      </c>
      <c r="M2">
        <v>10.039999999999999</v>
      </c>
      <c r="N2" t="s">
        <v>66</v>
      </c>
    </row>
    <row r="3" spans="2:14">
      <c r="B3" s="3">
        <v>1994</v>
      </c>
      <c r="C3" s="5">
        <v>11</v>
      </c>
      <c r="D3" s="5">
        <v>12</v>
      </c>
      <c r="E3" s="5">
        <v>13</v>
      </c>
      <c r="F3" s="5">
        <v>14</v>
      </c>
      <c r="G3" s="5">
        <v>15</v>
      </c>
      <c r="H3" s="5">
        <v>16</v>
      </c>
      <c r="I3" t="str">
        <f t="shared" si="0"/>
        <v>Product 6</v>
      </c>
      <c r="K3">
        <v>2001</v>
      </c>
      <c r="L3" t="s">
        <v>3</v>
      </c>
      <c r="N3" t="s">
        <v>67</v>
      </c>
    </row>
    <row r="4" spans="2:14">
      <c r="B4" s="3">
        <v>1995</v>
      </c>
      <c r="C4" s="5">
        <v>16</v>
      </c>
      <c r="D4" s="5">
        <v>15</v>
      </c>
      <c r="E4" s="5">
        <v>14</v>
      </c>
      <c r="F4" s="5">
        <v>13</v>
      </c>
      <c r="G4" s="5">
        <v>12</v>
      </c>
      <c r="H4" s="5">
        <v>11</v>
      </c>
      <c r="I4" t="str">
        <f t="shared" si="0"/>
        <v>Product 1</v>
      </c>
      <c r="K4">
        <v>2005</v>
      </c>
      <c r="L4" t="s">
        <v>3</v>
      </c>
      <c r="M4">
        <v>6.7770000000000001</v>
      </c>
      <c r="N4" t="s">
        <v>68</v>
      </c>
    </row>
    <row r="5" spans="2:14">
      <c r="B5" s="3">
        <v>1996</v>
      </c>
      <c r="C5" s="5">
        <v>2</v>
      </c>
      <c r="D5" s="5">
        <v>7</v>
      </c>
      <c r="E5" s="5">
        <v>12</v>
      </c>
      <c r="F5" s="5">
        <v>17</v>
      </c>
      <c r="G5" s="5">
        <v>22</v>
      </c>
      <c r="H5" s="5">
        <v>27</v>
      </c>
      <c r="I5" t="str">
        <f t="shared" si="0"/>
        <v>Product 6</v>
      </c>
      <c r="K5">
        <v>2008</v>
      </c>
      <c r="L5" t="s">
        <v>3</v>
      </c>
      <c r="M5">
        <v>8.5670000000000002</v>
      </c>
      <c r="N5" t="s">
        <v>69</v>
      </c>
    </row>
    <row r="6" spans="2:14">
      <c r="B6" s="3">
        <v>1997</v>
      </c>
      <c r="C6" s="5">
        <v>25</v>
      </c>
      <c r="D6" s="5">
        <v>22</v>
      </c>
      <c r="E6" s="5">
        <v>19</v>
      </c>
      <c r="F6" s="5">
        <v>16</v>
      </c>
      <c r="G6" s="5">
        <v>13</v>
      </c>
      <c r="H6" s="5">
        <v>10</v>
      </c>
      <c r="I6" t="str">
        <f t="shared" si="0"/>
        <v>Product 1</v>
      </c>
      <c r="K6">
        <v>2010</v>
      </c>
      <c r="L6" t="s">
        <v>3</v>
      </c>
      <c r="N6" t="s">
        <v>70</v>
      </c>
    </row>
    <row r="7" spans="2:14">
      <c r="B7" s="3">
        <v>1998</v>
      </c>
      <c r="C7" s="5">
        <v>8</v>
      </c>
      <c r="D7" s="5">
        <v>2</v>
      </c>
      <c r="E7" s="5">
        <v>7</v>
      </c>
      <c r="F7" s="5">
        <v>12</v>
      </c>
      <c r="G7" s="5">
        <v>17</v>
      </c>
      <c r="H7" s="5">
        <v>11</v>
      </c>
      <c r="I7" t="str">
        <f t="shared" si="0"/>
        <v>Product 5</v>
      </c>
      <c r="K7">
        <v>2011</v>
      </c>
      <c r="L7" t="s">
        <v>3</v>
      </c>
      <c r="N7" t="s">
        <v>71</v>
      </c>
    </row>
    <row r="8" spans="2:14">
      <c r="B8" s="3">
        <v>1999</v>
      </c>
      <c r="C8" s="5">
        <v>11</v>
      </c>
      <c r="D8" s="5">
        <v>5</v>
      </c>
      <c r="E8" s="5">
        <v>15</v>
      </c>
      <c r="F8" s="5">
        <v>12</v>
      </c>
      <c r="G8" s="5">
        <v>22</v>
      </c>
      <c r="H8" s="5">
        <v>13</v>
      </c>
      <c r="I8" t="str">
        <f t="shared" si="0"/>
        <v>Product 5</v>
      </c>
    </row>
    <row r="9" spans="2:14">
      <c r="B9" s="3">
        <v>2000</v>
      </c>
      <c r="C9" s="5">
        <v>14</v>
      </c>
      <c r="D9" s="5">
        <v>11</v>
      </c>
      <c r="E9" s="5">
        <v>12</v>
      </c>
      <c r="F9" s="5">
        <v>13</v>
      </c>
      <c r="G9" s="5">
        <v>14</v>
      </c>
      <c r="H9" s="5">
        <v>12</v>
      </c>
      <c r="I9" t="str">
        <f t="shared" si="0"/>
        <v>Product 1</v>
      </c>
    </row>
    <row r="12" spans="2:14">
      <c r="D12" t="s">
        <v>3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</row>
    <row r="13" spans="2:14">
      <c r="C13" s="3">
        <v>1993</v>
      </c>
      <c r="D13" s="5" t="str">
        <f>C2&amp;", " &amp;D$12&amp;", " &amp; $C13</f>
        <v>1, L1, 1993</v>
      </c>
      <c r="E13" s="5" t="str">
        <f>D2&amp;", " &amp;E$12&amp;", " &amp; $C13</f>
        <v>2, L2, 1993</v>
      </c>
      <c r="F13" s="5" t="str">
        <f>E2&amp;", " &amp;F$12&amp;", " &amp; $C13</f>
        <v>3, L3, 1993</v>
      </c>
      <c r="G13" s="5" t="str">
        <f>F2&amp;", " &amp;G$12&amp;", " &amp; $C13</f>
        <v>4, L4, 1993</v>
      </c>
      <c r="H13" s="5" t="str">
        <f>G2&amp;", " &amp;H$12&amp;", " &amp; $C13</f>
        <v>5, L5, 1993</v>
      </c>
      <c r="I13" s="5" t="str">
        <f>H2&amp;", " &amp;I$12&amp;", " &amp; $C13</f>
        <v>6, L6, 1993</v>
      </c>
    </row>
    <row r="14" spans="2:14">
      <c r="C14" s="3">
        <v>1994</v>
      </c>
      <c r="D14" s="5" t="str">
        <f>C3&amp;", " &amp;D$12&amp;", " &amp; $C14</f>
        <v>11, L1, 1994</v>
      </c>
      <c r="E14" s="5" t="str">
        <f>D3&amp;", " &amp;E$12&amp;", " &amp; $C14</f>
        <v>12, L2, 1994</v>
      </c>
      <c r="F14" s="5" t="str">
        <f>E3&amp;", " &amp;F$12&amp;", " &amp; $C14</f>
        <v>13, L3, 1994</v>
      </c>
      <c r="G14" s="5" t="str">
        <f>F3&amp;", " &amp;G$12&amp;", " &amp; $C14</f>
        <v>14, L4, 1994</v>
      </c>
      <c r="H14" s="5" t="str">
        <f>G3&amp;", " &amp;H$12&amp;", " &amp; $C14</f>
        <v>15, L5, 1994</v>
      </c>
      <c r="I14" s="5" t="str">
        <f>H3&amp;", " &amp;I$12&amp;", " &amp; $C14</f>
        <v>16, L6, 1994</v>
      </c>
    </row>
    <row r="15" spans="2:14">
      <c r="C15" s="3">
        <v>1995</v>
      </c>
      <c r="D15" s="5" t="str">
        <f>C4&amp;", " &amp;D$12&amp;", " &amp; $C15</f>
        <v>16, L1, 1995</v>
      </c>
      <c r="E15" s="5" t="str">
        <f>D4&amp;", " &amp;E$12&amp;", " &amp; $C15</f>
        <v>15, L2, 1995</v>
      </c>
      <c r="F15" s="5" t="str">
        <f>E4&amp;", " &amp;F$12&amp;", " &amp; $C15</f>
        <v>14, L3, 1995</v>
      </c>
      <c r="G15" s="5" t="str">
        <f>F4&amp;", " &amp;G$12&amp;", " &amp; $C15</f>
        <v>13, L4, 1995</v>
      </c>
      <c r="H15" s="5" t="str">
        <f>G4&amp;", " &amp;H$12&amp;", " &amp; $C15</f>
        <v>12, L5, 1995</v>
      </c>
      <c r="I15" s="5" t="str">
        <f>H4&amp;", " &amp;I$12&amp;", " &amp; $C15</f>
        <v>11, L6, 1995</v>
      </c>
    </row>
    <row r="16" spans="2:14">
      <c r="C16" s="3">
        <v>1996</v>
      </c>
      <c r="D16" s="5" t="str">
        <f>C5&amp;", " &amp;D$12&amp;", " &amp; $C16</f>
        <v>2, L1, 1996</v>
      </c>
      <c r="E16" s="5" t="str">
        <f>D5&amp;", " &amp;E$12&amp;", " &amp; $C16</f>
        <v>7, L2, 1996</v>
      </c>
      <c r="F16" s="5" t="str">
        <f>E5&amp;", " &amp;F$12&amp;", " &amp; $C16</f>
        <v>12, L3, 1996</v>
      </c>
      <c r="G16" s="5" t="str">
        <f>F5&amp;", " &amp;G$12&amp;", " &amp; $C16</f>
        <v>17, L4, 1996</v>
      </c>
      <c r="H16" s="5" t="str">
        <f>G5&amp;", " &amp;H$12&amp;", " &amp; $C16</f>
        <v>22, L5, 1996</v>
      </c>
      <c r="I16" s="5" t="str">
        <f>H5&amp;", " &amp;I$12&amp;", " &amp; $C16</f>
        <v>27, L6, 1996</v>
      </c>
    </row>
    <row r="17" spans="3:9">
      <c r="C17" s="3">
        <v>1997</v>
      </c>
      <c r="D17" s="5" t="str">
        <f>C6&amp;", " &amp;D$12&amp;", " &amp; $C17</f>
        <v>25, L1, 1997</v>
      </c>
      <c r="E17" s="5" t="str">
        <f>D6&amp;", " &amp;E$12&amp;", " &amp; $C17</f>
        <v>22, L2, 1997</v>
      </c>
      <c r="F17" s="5" t="str">
        <f>E6&amp;", " &amp;F$12&amp;", " &amp; $C17</f>
        <v>19, L3, 1997</v>
      </c>
      <c r="G17" s="5" t="str">
        <f>F6&amp;", " &amp;G$12&amp;", " &amp; $C17</f>
        <v>16, L4, 1997</v>
      </c>
      <c r="H17" s="5" t="str">
        <f>G6&amp;", " &amp;H$12&amp;", " &amp; $C17</f>
        <v>13, L5, 1997</v>
      </c>
      <c r="I17" s="5" t="str">
        <f>H6&amp;", " &amp;I$12&amp;", " &amp; $C17</f>
        <v>10, L6, 1997</v>
      </c>
    </row>
    <row r="18" spans="3:9">
      <c r="C18" s="3">
        <v>1998</v>
      </c>
      <c r="D18" s="5" t="str">
        <f>C7&amp;", " &amp;D$12&amp;", " &amp; $C18</f>
        <v>8, L1, 1998</v>
      </c>
      <c r="E18" s="5" t="str">
        <f>D7&amp;", " &amp;E$12&amp;", " &amp; $C18</f>
        <v>2, L2, 1998</v>
      </c>
      <c r="F18" s="5" t="str">
        <f>E7&amp;", " &amp;F$12&amp;", " &amp; $C18</f>
        <v>7, L3, 1998</v>
      </c>
      <c r="G18" s="5" t="str">
        <f>F7&amp;", " &amp;G$12&amp;", " &amp; $C18</f>
        <v>12, L4, 1998</v>
      </c>
      <c r="H18" s="5" t="str">
        <f>G7&amp;", " &amp;H$12&amp;", " &amp; $C18</f>
        <v>17, L5, 1998</v>
      </c>
      <c r="I18" s="5" t="str">
        <f>H7&amp;", " &amp;I$12&amp;", " &amp; $C18</f>
        <v>11, L6, 1998</v>
      </c>
    </row>
    <row r="19" spans="3:9">
      <c r="C19" s="3">
        <v>1999</v>
      </c>
      <c r="D19" s="5" t="str">
        <f>C8&amp;", " &amp;D$12&amp;", " &amp; $C19</f>
        <v>11, L1, 1999</v>
      </c>
      <c r="E19" s="5" t="str">
        <f>D8&amp;", " &amp;E$12&amp;", " &amp; $C19</f>
        <v>5, L2, 1999</v>
      </c>
      <c r="F19" s="5" t="str">
        <f>E8&amp;", " &amp;F$12&amp;", " &amp; $C19</f>
        <v>15, L3, 1999</v>
      </c>
      <c r="G19" s="5" t="str">
        <f>F8&amp;", " &amp;G$12&amp;", " &amp; $C19</f>
        <v>12, L4, 1999</v>
      </c>
      <c r="H19" s="5" t="str">
        <f>G8&amp;", " &amp;H$12&amp;", " &amp; $C19</f>
        <v>22, L5, 1999</v>
      </c>
      <c r="I19" s="5" t="str">
        <f>H8&amp;", " &amp;I$12&amp;", " &amp; $C19</f>
        <v>13, L6, 1999</v>
      </c>
    </row>
    <row r="20" spans="3:9">
      <c r="C20" s="3">
        <v>2000</v>
      </c>
      <c r="D20" s="5" t="str">
        <f>C9&amp;", " &amp;D$12&amp;", " &amp; $C20</f>
        <v>14, L1, 2000</v>
      </c>
      <c r="E20" s="5" t="str">
        <f>D9&amp;", " &amp;E$12&amp;", " &amp; $C20</f>
        <v>11, L2, 2000</v>
      </c>
      <c r="F20" s="5" t="str">
        <f>E9&amp;", " &amp;F$12&amp;", " &amp; $C20</f>
        <v>12, L3, 2000</v>
      </c>
      <c r="G20" s="5" t="str">
        <f>F9&amp;", " &amp;G$12&amp;", " &amp; $C20</f>
        <v>13, L4, 2000</v>
      </c>
      <c r="H20" s="5" t="str">
        <f>G9&amp;", " &amp;H$12&amp;", " &amp; $C20</f>
        <v>14, L5, 2000</v>
      </c>
      <c r="I20" s="5" t="str">
        <f>H9&amp;", " &amp;I$12&amp;", " &amp; $C20</f>
        <v>12, L6, 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29" sqref="Y29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70" zoomScaleNormal="70" workbookViewId="0">
      <selection activeCell="G33" sqref="G33"/>
    </sheetView>
  </sheetViews>
  <sheetFormatPr defaultRowHeight="15"/>
  <cols>
    <col min="1" max="1" width="18.28515625" bestFit="1" customWidth="1"/>
    <col min="2" max="2" width="28.85546875" bestFit="1" customWidth="1"/>
    <col min="3" max="3" width="34.28515625" bestFit="1" customWidth="1"/>
    <col min="4" max="4" width="22.85546875" customWidth="1"/>
    <col min="5" max="5" width="11.5703125" customWidth="1"/>
    <col min="6" max="6" width="28.85546875" bestFit="1" customWidth="1"/>
    <col min="7" max="7" width="34.28515625" bestFit="1" customWidth="1"/>
    <col min="8" max="8" width="22.85546875" bestFit="1" customWidth="1"/>
    <col min="9" max="9" width="11.5703125" bestFit="1" customWidth="1"/>
    <col min="10" max="10" width="34.28515625" bestFit="1" customWidth="1"/>
    <col min="11" max="11" width="22.85546875" bestFit="1" customWidth="1"/>
    <col min="12" max="12" width="11.5703125" bestFit="1" customWidth="1"/>
    <col min="13" max="13" width="28.85546875" bestFit="1" customWidth="1"/>
    <col min="14" max="14" width="34.28515625" bestFit="1" customWidth="1"/>
    <col min="15" max="15" width="22.85546875" bestFit="1" customWidth="1"/>
    <col min="16" max="16" width="10.5703125" bestFit="1" customWidth="1"/>
    <col min="17" max="17" width="15" bestFit="1" customWidth="1"/>
  </cols>
  <sheetData>
    <row r="1" spans="1:17">
      <c r="A1" s="1" t="s">
        <v>14</v>
      </c>
      <c r="B1" s="1" t="s">
        <v>13</v>
      </c>
    </row>
    <row r="2" spans="1:17">
      <c r="B2" t="s">
        <v>7</v>
      </c>
      <c r="E2" t="s">
        <v>15</v>
      </c>
      <c r="F2" t="s">
        <v>8</v>
      </c>
      <c r="I2" t="s">
        <v>16</v>
      </c>
      <c r="J2" t="s">
        <v>9</v>
      </c>
      <c r="L2" t="s">
        <v>17</v>
      </c>
      <c r="M2" t="s">
        <v>3</v>
      </c>
      <c r="P2" t="s">
        <v>18</v>
      </c>
      <c r="Q2" t="s">
        <v>12</v>
      </c>
    </row>
    <row r="3" spans="1:17">
      <c r="A3" s="1" t="s">
        <v>11</v>
      </c>
      <c r="B3" t="s">
        <v>6</v>
      </c>
      <c r="C3" t="s">
        <v>5</v>
      </c>
      <c r="D3" t="s">
        <v>4</v>
      </c>
      <c r="F3" t="s">
        <v>6</v>
      </c>
      <c r="G3" t="s">
        <v>5</v>
      </c>
      <c r="H3" t="s">
        <v>4</v>
      </c>
      <c r="J3" t="s">
        <v>5</v>
      </c>
      <c r="K3" t="s">
        <v>4</v>
      </c>
      <c r="M3" t="s">
        <v>6</v>
      </c>
      <c r="N3" t="s">
        <v>5</v>
      </c>
      <c r="O3" t="s">
        <v>4</v>
      </c>
    </row>
    <row r="4" spans="1:17">
      <c r="A4" s="2">
        <v>1993</v>
      </c>
      <c r="B4" s="3"/>
      <c r="C4" s="3"/>
      <c r="D4" s="3">
        <v>3.99</v>
      </c>
      <c r="E4" s="3">
        <v>3.99</v>
      </c>
      <c r="F4" s="3"/>
      <c r="G4" s="3">
        <v>5.77</v>
      </c>
      <c r="H4" s="3"/>
      <c r="I4" s="3">
        <v>5.77</v>
      </c>
      <c r="J4" s="3"/>
      <c r="K4" s="3">
        <v>4.3</v>
      </c>
      <c r="L4" s="3">
        <v>4.3</v>
      </c>
      <c r="M4" s="3"/>
      <c r="N4" s="3"/>
      <c r="O4" s="3">
        <v>10.039999999999999</v>
      </c>
      <c r="P4" s="3">
        <v>10.039999999999999</v>
      </c>
      <c r="Q4" s="3">
        <v>24.099999999999998</v>
      </c>
    </row>
    <row r="5" spans="1:17">
      <c r="A5" s="2">
        <v>2001</v>
      </c>
      <c r="B5" s="3"/>
      <c r="C5" s="3">
        <v>7.27</v>
      </c>
      <c r="D5" s="3"/>
      <c r="E5" s="3">
        <v>7.27</v>
      </c>
      <c r="F5" s="3"/>
      <c r="G5" s="3"/>
      <c r="H5" s="3">
        <v>2.61</v>
      </c>
      <c r="I5" s="3">
        <v>2.61</v>
      </c>
      <c r="J5" s="3">
        <v>14.611000000000001</v>
      </c>
      <c r="K5" s="3"/>
      <c r="L5" s="3">
        <v>14.611000000000001</v>
      </c>
      <c r="M5" s="3"/>
      <c r="N5" s="3"/>
      <c r="O5" s="3">
        <v>0</v>
      </c>
      <c r="P5" s="3">
        <v>0</v>
      </c>
      <c r="Q5" s="3">
        <v>24.491</v>
      </c>
    </row>
    <row r="6" spans="1:17">
      <c r="A6" s="2">
        <v>2005</v>
      </c>
      <c r="B6" s="3"/>
      <c r="C6" s="3"/>
      <c r="D6" s="3">
        <v>11.15</v>
      </c>
      <c r="E6" s="3">
        <v>11.15</v>
      </c>
      <c r="F6" s="3"/>
      <c r="G6" s="3"/>
      <c r="H6" s="3">
        <v>0</v>
      </c>
      <c r="I6" s="3">
        <v>0</v>
      </c>
      <c r="J6" s="3"/>
      <c r="K6" s="3">
        <v>0</v>
      </c>
      <c r="L6" s="3">
        <v>0</v>
      </c>
      <c r="M6" s="3"/>
      <c r="N6" s="3">
        <v>6.7770000000000001</v>
      </c>
      <c r="O6" s="3"/>
      <c r="P6" s="3">
        <v>6.7770000000000001</v>
      </c>
      <c r="Q6" s="3">
        <v>17.927</v>
      </c>
    </row>
    <row r="7" spans="1:17">
      <c r="A7" s="2">
        <v>2008</v>
      </c>
      <c r="B7" s="3"/>
      <c r="C7" s="3"/>
      <c r="D7" s="3">
        <v>0.126</v>
      </c>
      <c r="E7" s="3">
        <v>0.126</v>
      </c>
      <c r="F7" s="3">
        <v>11.807</v>
      </c>
      <c r="G7" s="3"/>
      <c r="H7" s="3"/>
      <c r="I7" s="3">
        <v>11.807</v>
      </c>
      <c r="J7" s="3">
        <v>3.69</v>
      </c>
      <c r="K7" s="3"/>
      <c r="L7" s="3">
        <v>3.69</v>
      </c>
      <c r="M7" s="3"/>
      <c r="N7" s="3"/>
      <c r="O7" s="3">
        <v>8.5670000000000002</v>
      </c>
      <c r="P7" s="3">
        <v>8.5670000000000002</v>
      </c>
      <c r="Q7" s="3">
        <v>24.189999999999998</v>
      </c>
    </row>
    <row r="8" spans="1:17">
      <c r="A8" s="2">
        <v>2010</v>
      </c>
      <c r="B8" s="3">
        <v>2.78</v>
      </c>
      <c r="C8" s="3"/>
      <c r="D8" s="3"/>
      <c r="E8" s="3">
        <v>2.78</v>
      </c>
      <c r="F8" s="3"/>
      <c r="G8" s="3"/>
      <c r="H8" s="3">
        <v>0</v>
      </c>
      <c r="I8" s="3">
        <v>0</v>
      </c>
      <c r="J8" s="3"/>
      <c r="K8" s="3">
        <v>0</v>
      </c>
      <c r="L8" s="3">
        <v>0</v>
      </c>
      <c r="M8" s="3"/>
      <c r="N8" s="3"/>
      <c r="O8" s="3">
        <v>0</v>
      </c>
      <c r="P8" s="3">
        <v>0</v>
      </c>
      <c r="Q8" s="3">
        <v>2.78</v>
      </c>
    </row>
    <row r="9" spans="1:17">
      <c r="A9" s="2">
        <v>2011</v>
      </c>
      <c r="B9" s="3"/>
      <c r="C9" s="3"/>
      <c r="D9" s="3">
        <v>3.077</v>
      </c>
      <c r="E9" s="3">
        <v>3.077</v>
      </c>
      <c r="F9" s="3">
        <v>0.02</v>
      </c>
      <c r="G9" s="3"/>
      <c r="H9" s="3"/>
      <c r="I9" s="3">
        <v>0.02</v>
      </c>
      <c r="J9" s="3"/>
      <c r="K9" s="3">
        <v>8.5999999999999993E-2</v>
      </c>
      <c r="L9" s="3">
        <v>8.5999999999999993E-2</v>
      </c>
      <c r="M9" s="3">
        <v>0</v>
      </c>
      <c r="N9" s="3"/>
      <c r="O9" s="3"/>
      <c r="P9" s="3">
        <v>0</v>
      </c>
      <c r="Q9" s="3">
        <v>3.1829999999999998</v>
      </c>
    </row>
    <row r="10" spans="1:17">
      <c r="A10" s="2" t="s">
        <v>12</v>
      </c>
      <c r="B10" s="3">
        <v>2.78</v>
      </c>
      <c r="C10" s="3">
        <v>7.27</v>
      </c>
      <c r="D10" s="3">
        <v>18.343</v>
      </c>
      <c r="E10" s="3">
        <v>28.393000000000001</v>
      </c>
      <c r="F10" s="3">
        <v>11.827</v>
      </c>
      <c r="G10" s="3">
        <v>5.77</v>
      </c>
      <c r="H10" s="3">
        <v>2.61</v>
      </c>
      <c r="I10" s="3">
        <v>20.206999999999997</v>
      </c>
      <c r="J10" s="3">
        <v>18.301000000000002</v>
      </c>
      <c r="K10" s="3">
        <v>4.3860000000000001</v>
      </c>
      <c r="L10" s="3">
        <v>22.687000000000001</v>
      </c>
      <c r="M10" s="3">
        <v>0</v>
      </c>
      <c r="N10" s="3">
        <v>6.7770000000000001</v>
      </c>
      <c r="O10" s="3">
        <v>18.606999999999999</v>
      </c>
      <c r="P10" s="3">
        <v>25.384</v>
      </c>
      <c r="Q10" s="3">
        <v>96.670999999999992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data</vt:lpstr>
      <vt:lpstr>Sheet2</vt:lpstr>
      <vt:lpstr>p chart</vt:lpstr>
      <vt:lpstr>p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2014-08-27T23:34:54Z</dcterms:modified>
</cp:coreProperties>
</file>