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2021_04\Desktop\"/>
    </mc:Choice>
  </mc:AlternateContent>
  <xr:revisionPtr revIDLastSave="0" documentId="13_ncr:1_{646EA5C6-9F3B-464E-8C36-B7CC082B4EC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NAVER_KEYWORD" sheetId="14" r:id="rId1"/>
    <sheet name="NAVER_KEYWORD_GROUP" sheetId="23" r:id="rId2"/>
    <sheet name="NAVER_KEYWORD_KW" sheetId="19" r:id="rId3"/>
    <sheet name="NAVER_KEYWORD_TIME" sheetId="21" r:id="rId4"/>
  </sheets>
  <externalReferences>
    <externalReference r:id="rId5"/>
  </externalReferences>
  <definedNames>
    <definedName name="_xlnm._FilterDatabase" localSheetId="0" hidden="1">[1]NAVER_KEYWORD!$C$35:$O$1125</definedName>
    <definedName name="_xlnm._FilterDatabase" localSheetId="1" hidden="1">NAVER_KEYWORD_GROUP!$C$5:$M$51</definedName>
    <definedName name="_xlnm._FilterDatabase" localSheetId="2" hidden="1">NAVER_KEYWORD_KW!$B$48:$M$1758</definedName>
    <definedName name="PRCH_SW_ECOM_PRCH_CNT" localSheetId="1">OFFSET(#REF!,1,0,COUNTA(#REF!)-1)</definedName>
    <definedName name="PRCH_SW_ECOM_PRCH_CNT">OFFSET(#REF!,1,0,COUNTA(#REF!)-1)</definedName>
    <definedName name="PRCH_SW_ECOM_PRCH_RT" localSheetId="1">OFFSET(#REF!,1,0,COUNTA(#REF!)-1)</definedName>
    <definedName name="PRCH_SW_ECOM_PRCH_RT">OFFSET(#REF!,1,0,COUNTA(#REF!)-1)</definedName>
    <definedName name="PRCH_SW_PRO_SW_CNT" localSheetId="1">OFFSET(#REF!,1,0,COUNTA(#REF!)-1)</definedName>
    <definedName name="PRCH_SW_PRO_SW_CNT">OFFSET(#REF!,1,0,COUNTA(#REF!)-1)</definedName>
    <definedName name="PRCH_SW_PRO_SW_RT" localSheetId="1">OFFSET(#REF!,1,0,COUNTA(#REF!)-1)</definedName>
    <definedName name="PRCH_SW_PRO_SW_RT">OFFSET(#REF!,1,0,COUNTA(#REF!)-1)</definedName>
    <definedName name="sdfsdf" localSheetId="1">OFFSET(#REF!,1,0,COUNTA(#REF!)-1)</definedName>
    <definedName name="sdfsdf">OFFSET(#REF!,1,0,COUNTA(#REF!)-1)</definedName>
    <definedName name="sf" localSheetId="1">OFFSET(#REF!,1,0,COUNTA(#REF!)-1)</definedName>
    <definedName name="sf">OFFSET(#REF!,1,0,COUNTA(#REF!)-1)</definedName>
    <definedName name="오픈미" localSheetId="1">OFFSET(#REF!,1,0,COUNTA(#REF!)-1)</definedName>
    <definedName name="오픈미">OFFSET(#REF!,1,0,COUNTA(#REF!)-1)</definedName>
  </definedNames>
  <calcPr calcId="181029"/>
  <customWorkbookViews>
    <customWorkbookView name="인쇄설정" guid="{DC25E327-7DAC-4E5D-A88F-F1A01D9065FF}" includeHiddenRowCol="0" maximized="1" xWindow="1" yWindow="1" windowWidth="1362" windowHeight="674" activeSheetId="1"/>
  </customWorkbookViews>
</workbook>
</file>

<file path=xl/calcChain.xml><?xml version="1.0" encoding="utf-8"?>
<calcChain xmlns="http://schemas.openxmlformats.org/spreadsheetml/2006/main">
  <c r="M1765" i="19" l="1"/>
  <c r="M1766" i="19"/>
  <c r="M1767" i="19"/>
  <c r="M1768" i="19"/>
  <c r="M1769" i="19"/>
  <c r="M1770" i="19"/>
  <c r="M1771" i="19"/>
  <c r="M1772" i="19"/>
  <c r="M1773" i="19"/>
  <c r="M1774" i="19"/>
  <c r="M1775" i="19"/>
  <c r="M1776" i="19"/>
  <c r="M1777" i="19"/>
  <c r="M1778" i="19"/>
  <c r="M1779" i="19"/>
  <c r="M1780" i="19"/>
  <c r="M1781" i="19"/>
  <c r="M1782" i="19"/>
  <c r="M1783" i="19"/>
  <c r="M1784" i="19"/>
  <c r="M1785" i="19"/>
  <c r="M1786" i="19"/>
  <c r="M1787" i="19"/>
  <c r="M1788" i="19"/>
  <c r="M1789" i="19"/>
  <c r="M1790" i="19"/>
  <c r="M1791" i="19"/>
  <c r="M1792" i="19"/>
  <c r="M1793" i="19"/>
  <c r="M1794" i="19"/>
  <c r="M1795" i="19"/>
  <c r="M1796" i="19"/>
  <c r="M1797" i="19"/>
  <c r="M1798" i="19"/>
  <c r="M1799" i="19"/>
  <c r="M1800" i="19"/>
  <c r="M1801" i="19"/>
  <c r="M1802" i="19"/>
  <c r="M1803" i="19"/>
  <c r="M1804" i="19"/>
  <c r="M1805" i="19"/>
  <c r="M1806" i="19"/>
  <c r="M1807" i="19"/>
  <c r="M1808" i="19"/>
  <c r="M1809" i="19"/>
  <c r="M1810" i="19"/>
  <c r="M1811" i="19"/>
  <c r="M1812" i="19"/>
  <c r="M1813" i="19"/>
  <c r="M1814" i="19"/>
  <c r="M1815" i="19"/>
  <c r="M1816" i="19"/>
  <c r="M1817" i="19"/>
  <c r="M1818" i="19"/>
  <c r="M1819" i="19"/>
  <c r="M1820" i="19"/>
  <c r="M1821" i="19"/>
  <c r="M1822" i="19"/>
  <c r="M1823" i="19"/>
  <c r="M1824" i="19"/>
  <c r="M1825" i="19"/>
  <c r="M1826" i="19"/>
  <c r="M1827" i="19"/>
  <c r="M1828" i="19"/>
  <c r="M1829" i="19"/>
  <c r="M1830" i="19"/>
  <c r="M1831" i="19"/>
  <c r="M1832" i="19"/>
  <c r="M1833" i="19"/>
  <c r="M1834" i="19"/>
  <c r="M1835" i="19"/>
  <c r="M1836" i="19"/>
  <c r="M1837" i="19"/>
  <c r="M1838" i="19"/>
  <c r="M1839" i="19"/>
  <c r="M1840" i="19"/>
  <c r="M1841" i="19"/>
  <c r="M1842" i="19"/>
  <c r="M1843" i="19"/>
  <c r="M1844" i="19"/>
  <c r="M1845" i="19"/>
  <c r="M1846" i="19"/>
  <c r="M1847" i="19"/>
  <c r="M1848" i="19"/>
  <c r="M1849" i="19"/>
  <c r="M1850" i="19"/>
  <c r="M1851" i="19"/>
  <c r="M1852" i="19"/>
  <c r="M1853" i="19"/>
  <c r="M1854" i="19"/>
  <c r="M1855" i="19"/>
  <c r="M1856" i="19"/>
  <c r="M1857" i="19"/>
  <c r="M1858" i="19"/>
  <c r="M1859" i="19"/>
  <c r="M1860" i="19"/>
  <c r="M1861" i="19"/>
  <c r="M1862" i="19"/>
  <c r="M1863" i="19"/>
  <c r="M1864" i="19"/>
  <c r="M1865" i="19"/>
  <c r="M1866" i="19"/>
  <c r="M1867" i="19"/>
  <c r="M1868" i="19"/>
  <c r="M1869" i="19"/>
  <c r="M1870" i="19"/>
  <c r="M1871" i="19"/>
  <c r="M1872" i="19"/>
  <c r="M1873" i="19"/>
  <c r="M1874" i="19"/>
  <c r="M1875" i="19"/>
  <c r="M1876" i="19"/>
  <c r="M1877" i="19"/>
  <c r="M1878" i="19"/>
  <c r="M1764" i="19"/>
  <c r="J1760" i="19"/>
  <c r="J1761" i="19"/>
  <c r="J1762" i="19"/>
  <c r="J1763" i="19"/>
  <c r="J1764" i="19"/>
  <c r="J1765" i="19"/>
  <c r="J1766" i="19"/>
  <c r="J1767" i="19"/>
  <c r="J1768" i="19"/>
  <c r="J1769" i="19"/>
  <c r="J1770" i="19"/>
  <c r="J1771" i="19"/>
  <c r="J1772" i="19"/>
  <c r="J1773" i="19"/>
  <c r="J1774" i="19"/>
  <c r="J1775" i="19"/>
  <c r="J1776" i="19"/>
  <c r="J1777" i="19"/>
  <c r="J1778" i="19"/>
  <c r="J1779" i="19"/>
  <c r="J1780" i="19"/>
  <c r="J1781" i="19"/>
  <c r="J1782" i="19"/>
  <c r="J1783" i="19"/>
  <c r="J1784" i="19"/>
  <c r="J1785" i="19"/>
  <c r="J1786" i="19"/>
  <c r="J1787" i="19"/>
  <c r="J1788" i="19"/>
  <c r="J1789" i="19"/>
  <c r="J1790" i="19"/>
  <c r="J1791" i="19"/>
  <c r="J1792" i="19"/>
  <c r="J1793" i="19"/>
  <c r="J1794" i="19"/>
  <c r="J1795" i="19"/>
  <c r="J1796" i="19"/>
  <c r="J1797" i="19"/>
  <c r="J1798" i="19"/>
  <c r="J1799" i="19"/>
  <c r="J1800" i="19"/>
  <c r="J1801" i="19"/>
  <c r="J1802" i="19"/>
  <c r="J1803" i="19"/>
  <c r="J1804" i="19"/>
  <c r="J1805" i="19"/>
  <c r="J1806" i="19"/>
  <c r="J1807" i="19"/>
  <c r="J1808" i="19"/>
  <c r="J1809" i="19"/>
  <c r="J1810" i="19"/>
  <c r="J1811" i="19"/>
  <c r="J1812" i="19"/>
  <c r="J1813" i="19"/>
  <c r="J1814" i="19"/>
  <c r="J1815" i="19"/>
  <c r="J1816" i="19"/>
  <c r="J1817" i="19"/>
  <c r="J1818" i="19"/>
  <c r="J1819" i="19"/>
  <c r="J1820" i="19"/>
  <c r="J1821" i="19"/>
  <c r="J1822" i="19"/>
  <c r="J1823" i="19"/>
  <c r="J1824" i="19"/>
  <c r="J1825" i="19"/>
  <c r="J1826" i="19"/>
  <c r="J1827" i="19"/>
  <c r="J1828" i="19"/>
  <c r="J1829" i="19"/>
  <c r="J1830" i="19"/>
  <c r="J1831" i="19"/>
  <c r="J1832" i="19"/>
  <c r="J1833" i="19"/>
  <c r="J1834" i="19"/>
  <c r="J1835" i="19"/>
  <c r="J1836" i="19"/>
  <c r="J1837" i="19"/>
  <c r="J1838" i="19"/>
  <c r="J1839" i="19"/>
  <c r="J1840" i="19"/>
  <c r="J1841" i="19"/>
  <c r="J1842" i="19"/>
  <c r="J1843" i="19"/>
  <c r="J1844" i="19"/>
  <c r="J1845" i="19"/>
  <c r="J1846" i="19"/>
  <c r="J1847" i="19"/>
  <c r="J1848" i="19"/>
  <c r="J1849" i="19"/>
  <c r="J1850" i="19"/>
  <c r="J1851" i="19"/>
  <c r="J1852" i="19"/>
  <c r="J1853" i="19"/>
  <c r="J1854" i="19"/>
  <c r="J1855" i="19"/>
  <c r="J1856" i="19"/>
  <c r="J1857" i="19"/>
  <c r="J1858" i="19"/>
  <c r="J1859" i="19"/>
  <c r="J1860" i="19"/>
  <c r="J1861" i="19"/>
  <c r="J1862" i="19"/>
  <c r="J1863" i="19"/>
  <c r="J1864" i="19"/>
  <c r="J1865" i="19"/>
  <c r="J1866" i="19"/>
  <c r="J1867" i="19"/>
  <c r="J1868" i="19"/>
  <c r="J1869" i="19"/>
  <c r="J1870" i="19"/>
  <c r="J1871" i="19"/>
  <c r="J1872" i="19"/>
  <c r="J1873" i="19"/>
  <c r="J1874" i="19"/>
  <c r="J1875" i="19"/>
  <c r="J1876" i="19"/>
  <c r="J1877" i="19"/>
  <c r="J1878" i="19"/>
  <c r="J1759" i="19"/>
  <c r="F1760" i="19"/>
  <c r="F1761" i="19"/>
  <c r="F1762" i="19"/>
  <c r="F1763" i="19"/>
  <c r="F1764" i="19"/>
  <c r="F1765" i="19"/>
  <c r="F1766" i="19"/>
  <c r="F1767" i="19"/>
  <c r="F1768" i="19"/>
  <c r="F1769" i="19"/>
  <c r="F1770" i="19"/>
  <c r="F1771" i="19"/>
  <c r="F1772" i="19"/>
  <c r="F1773" i="19"/>
  <c r="F1774" i="19"/>
  <c r="F1775" i="19"/>
  <c r="F1776" i="19"/>
  <c r="F1777" i="19"/>
  <c r="F1778" i="19"/>
  <c r="F1779" i="19"/>
  <c r="F1780" i="19"/>
  <c r="F1781" i="19"/>
  <c r="F1782" i="19"/>
  <c r="F1783" i="19"/>
  <c r="F1784" i="19"/>
  <c r="F1785" i="19"/>
  <c r="F1786" i="19"/>
  <c r="F1787" i="19"/>
  <c r="F1788" i="19"/>
  <c r="F1789" i="19"/>
  <c r="F1790" i="19"/>
  <c r="F1791" i="19"/>
  <c r="F1792" i="19"/>
  <c r="F1793" i="19"/>
  <c r="F1794" i="19"/>
  <c r="F1795" i="19"/>
  <c r="F1796" i="19"/>
  <c r="F1797" i="19"/>
  <c r="F1798" i="19"/>
  <c r="F1799" i="19"/>
  <c r="F1800" i="19"/>
  <c r="F1801" i="19"/>
  <c r="F1802" i="19"/>
  <c r="F1803" i="19"/>
  <c r="F1804" i="19"/>
  <c r="F1805" i="19"/>
  <c r="F1806" i="19"/>
  <c r="F1807" i="19"/>
  <c r="F1808" i="19"/>
  <c r="F1809" i="19"/>
  <c r="F1810" i="19"/>
  <c r="F1811" i="19"/>
  <c r="F1812" i="19"/>
  <c r="F1813" i="19"/>
  <c r="F1814" i="19"/>
  <c r="F1815" i="19"/>
  <c r="F1816" i="19"/>
  <c r="F1817" i="19"/>
  <c r="F1818" i="19"/>
  <c r="F1819" i="19"/>
  <c r="F1820" i="19"/>
  <c r="F1821" i="19"/>
  <c r="F1822" i="19"/>
  <c r="F1823" i="19"/>
  <c r="F1824" i="19"/>
  <c r="F1825" i="19"/>
  <c r="F1826" i="19"/>
  <c r="F1827" i="19"/>
  <c r="F1828" i="19"/>
  <c r="F1829" i="19"/>
  <c r="F1830" i="19"/>
  <c r="F1831" i="19"/>
  <c r="F1832" i="19"/>
  <c r="F1833" i="19"/>
  <c r="F1834" i="19"/>
  <c r="F1835" i="19"/>
  <c r="F1836" i="19"/>
  <c r="F1837" i="19"/>
  <c r="F1838" i="19"/>
  <c r="F1839" i="19"/>
  <c r="F1840" i="19"/>
  <c r="F1841" i="19"/>
  <c r="F1842" i="19"/>
  <c r="F1843" i="19"/>
  <c r="F1844" i="19"/>
  <c r="F1845" i="19"/>
  <c r="F1846" i="19"/>
  <c r="F1847" i="19"/>
  <c r="F1848" i="19"/>
  <c r="F1849" i="19"/>
  <c r="F1850" i="19"/>
  <c r="F1851" i="19"/>
  <c r="F1852" i="19"/>
  <c r="F1853" i="19"/>
  <c r="F1854" i="19"/>
  <c r="F1855" i="19"/>
  <c r="F1856" i="19"/>
  <c r="F1857" i="19"/>
  <c r="F1858" i="19"/>
  <c r="F1859" i="19"/>
  <c r="F1860" i="19"/>
  <c r="F1861" i="19"/>
  <c r="F1862" i="19"/>
  <c r="F1863" i="19"/>
  <c r="F1864" i="19"/>
  <c r="F1865" i="19"/>
  <c r="F1866" i="19"/>
  <c r="F1867" i="19"/>
  <c r="F1868" i="19"/>
  <c r="F1869" i="19"/>
  <c r="F1870" i="19"/>
  <c r="F1871" i="19"/>
  <c r="F1872" i="19"/>
  <c r="F1873" i="19"/>
  <c r="F1874" i="19"/>
  <c r="F1875" i="19"/>
  <c r="F1876" i="19"/>
  <c r="F1877" i="19"/>
  <c r="F1878" i="19"/>
  <c r="F1759" i="19"/>
  <c r="M1759" i="19"/>
  <c r="M1760" i="19"/>
  <c r="M1761" i="19"/>
  <c r="M1762" i="19"/>
  <c r="M1763" i="19"/>
  <c r="N113" i="14"/>
  <c r="K113" i="14"/>
  <c r="G113" i="14"/>
  <c r="O113" i="14"/>
  <c r="K112" i="14"/>
  <c r="G112" i="14"/>
  <c r="O112" i="14"/>
  <c r="N112" i="14"/>
  <c r="O92" i="14"/>
  <c r="N92" i="14"/>
  <c r="G92" i="14"/>
  <c r="D92" i="14"/>
  <c r="O91" i="14"/>
  <c r="N91" i="14"/>
  <c r="G91" i="14"/>
  <c r="D91" i="14"/>
  <c r="O90" i="14"/>
  <c r="N90" i="14"/>
  <c r="G90" i="14"/>
  <c r="D90" i="14"/>
  <c r="O89" i="14"/>
  <c r="N89" i="14"/>
  <c r="G89" i="14"/>
  <c r="D89" i="14"/>
  <c r="O88" i="14"/>
  <c r="N88" i="14"/>
  <c r="G88" i="14"/>
  <c r="D88" i="14"/>
  <c r="O83" i="14"/>
  <c r="N83" i="14"/>
  <c r="G83" i="14"/>
  <c r="D83" i="14"/>
  <c r="O82" i="14"/>
  <c r="N82" i="14"/>
  <c r="G82" i="14"/>
  <c r="D82" i="14"/>
  <c r="O81" i="14"/>
  <c r="N81" i="14"/>
  <c r="G81" i="14"/>
  <c r="D81" i="14"/>
  <c r="O80" i="14"/>
  <c r="N80" i="14"/>
  <c r="G80" i="14"/>
  <c r="D80" i="14"/>
  <c r="O79" i="14"/>
  <c r="N79" i="14"/>
  <c r="G79" i="14"/>
  <c r="D79" i="14"/>
  <c r="O78" i="14"/>
  <c r="N78" i="14"/>
  <c r="G78" i="14"/>
  <c r="D78" i="14"/>
  <c r="N12" i="14"/>
  <c r="H12" i="14"/>
  <c r="G12" i="14"/>
  <c r="N31" i="21"/>
  <c r="N30" i="21"/>
  <c r="N29" i="21"/>
  <c r="M30" i="21"/>
  <c r="M29" i="21"/>
  <c r="M28" i="21"/>
  <c r="M27" i="21"/>
  <c r="M26" i="21"/>
  <c r="J29" i="21"/>
  <c r="J28" i="21"/>
  <c r="J27" i="21"/>
  <c r="J26" i="21"/>
  <c r="J25" i="21"/>
  <c r="F29" i="21"/>
  <c r="F28" i="21"/>
  <c r="F27" i="21"/>
  <c r="F26" i="21"/>
  <c r="F25" i="21"/>
  <c r="M1757" i="19" l="1"/>
  <c r="M1756" i="19"/>
  <c r="M1758" i="19"/>
  <c r="M1755" i="19"/>
  <c r="M1754" i="19"/>
  <c r="M1753" i="19"/>
  <c r="M1752" i="19"/>
  <c r="M1751" i="19"/>
  <c r="M1750" i="19"/>
  <c r="M1749" i="19"/>
  <c r="M1748" i="19"/>
  <c r="M1747" i="19"/>
  <c r="M1746" i="19"/>
  <c r="M1745" i="19"/>
  <c r="M1744" i="19"/>
  <c r="M1743" i="19"/>
  <c r="M1742" i="19"/>
  <c r="M1741" i="19"/>
  <c r="M1740" i="19"/>
  <c r="M1739" i="19"/>
  <c r="M1738" i="19"/>
  <c r="M1737" i="19"/>
  <c r="M1736" i="19"/>
  <c r="M1735" i="19"/>
  <c r="M1734" i="19"/>
  <c r="M1733" i="19"/>
  <c r="M1732" i="19"/>
  <c r="M1731" i="19"/>
  <c r="M1730" i="19"/>
  <c r="M1729" i="19"/>
  <c r="M1728" i="19"/>
  <c r="M1727" i="19"/>
  <c r="M1726" i="19"/>
  <c r="M1725" i="19"/>
  <c r="M1724" i="19"/>
  <c r="M1723" i="19"/>
  <c r="M1722" i="19"/>
  <c r="M1721" i="19"/>
  <c r="M1720" i="19"/>
  <c r="M1719" i="19"/>
  <c r="M1718" i="19"/>
  <c r="M1717" i="19"/>
  <c r="M1716" i="19"/>
  <c r="M1715" i="19"/>
  <c r="M1714" i="19"/>
  <c r="M1713" i="19"/>
  <c r="M1712" i="19"/>
  <c r="M1711" i="19"/>
  <c r="M1710" i="19"/>
  <c r="M1709" i="19"/>
  <c r="M1708" i="19"/>
  <c r="M1707" i="19"/>
  <c r="M1706" i="19"/>
  <c r="M1705" i="19"/>
  <c r="M1704" i="19"/>
  <c r="M1703" i="19"/>
  <c r="M1702" i="19"/>
  <c r="M1701" i="19"/>
  <c r="M1700" i="19"/>
  <c r="M1699" i="19"/>
  <c r="M1698" i="19"/>
  <c r="M1697" i="19"/>
  <c r="M1696" i="19"/>
  <c r="M1695" i="19"/>
  <c r="M1694" i="19"/>
  <c r="M1693" i="19"/>
  <c r="M1692" i="19"/>
  <c r="M1691" i="19"/>
  <c r="M1690" i="19"/>
  <c r="M1689" i="19"/>
  <c r="M1688" i="19"/>
  <c r="M1687" i="19"/>
  <c r="M1686" i="19"/>
  <c r="M1685" i="19"/>
  <c r="M1684" i="19"/>
  <c r="M1683" i="19"/>
  <c r="M1682" i="19"/>
  <c r="M1681" i="19"/>
  <c r="M1680" i="19"/>
  <c r="M1679" i="19"/>
  <c r="M1678" i="19"/>
  <c r="M1677" i="19"/>
  <c r="M1676" i="19"/>
  <c r="M1675" i="19"/>
  <c r="M1674" i="19"/>
  <c r="M1673" i="19"/>
  <c r="M1672" i="19"/>
  <c r="M1671" i="19"/>
  <c r="M1670" i="19"/>
  <c r="M1669" i="19"/>
  <c r="M1668" i="19"/>
  <c r="M1667" i="19"/>
  <c r="M1666" i="19"/>
  <c r="M1665" i="19"/>
  <c r="M1664" i="19"/>
  <c r="M1663" i="19"/>
  <c r="M1662" i="19"/>
  <c r="M1661" i="19"/>
  <c r="M1660" i="19"/>
  <c r="M1659" i="19"/>
  <c r="M1658" i="19"/>
  <c r="M1657" i="19"/>
  <c r="M1656" i="19"/>
  <c r="M1655" i="19"/>
  <c r="M1654" i="19"/>
  <c r="M1653" i="19"/>
  <c r="M1652" i="19"/>
  <c r="M1651" i="19"/>
  <c r="M1650" i="19"/>
  <c r="M1649" i="19"/>
  <c r="M1648" i="19"/>
  <c r="M1647" i="19"/>
  <c r="M1646" i="19"/>
  <c r="M1645" i="19"/>
  <c r="M1644" i="19"/>
  <c r="M1643" i="19"/>
  <c r="M1642" i="19"/>
  <c r="M1641" i="19"/>
  <c r="M1640" i="19"/>
  <c r="M1639" i="19"/>
  <c r="M1638" i="19"/>
  <c r="M1637" i="19"/>
  <c r="M1636" i="19"/>
  <c r="M1635" i="19"/>
  <c r="M1634" i="19"/>
  <c r="M1633" i="19"/>
  <c r="M1632" i="19"/>
  <c r="M1631" i="19"/>
  <c r="M1630" i="19"/>
  <c r="M1629" i="19"/>
  <c r="M1628" i="19"/>
  <c r="M1627" i="19"/>
  <c r="M1626" i="19"/>
  <c r="M1625" i="19"/>
  <c r="M1624" i="19"/>
  <c r="M1623" i="19"/>
  <c r="M1622" i="19"/>
  <c r="M1621" i="19"/>
  <c r="M1620" i="19"/>
  <c r="M1619" i="19"/>
  <c r="M1618" i="19"/>
  <c r="M1617" i="19"/>
  <c r="M1616" i="19"/>
  <c r="M1615" i="19"/>
  <c r="M1614" i="19"/>
  <c r="M1613" i="19"/>
  <c r="M1612" i="19"/>
  <c r="M1611" i="19"/>
  <c r="M1610" i="19"/>
  <c r="M1609" i="19"/>
  <c r="M1608" i="19"/>
  <c r="M1607" i="19"/>
  <c r="M1606" i="19"/>
  <c r="M1605" i="19"/>
  <c r="M1604" i="19"/>
  <c r="M1603" i="19"/>
  <c r="M1602" i="19"/>
  <c r="M1601" i="19"/>
  <c r="M1600" i="19"/>
  <c r="M1599" i="19"/>
  <c r="M1598" i="19"/>
  <c r="M1597" i="19"/>
  <c r="M1596" i="19"/>
  <c r="M1595" i="19"/>
  <c r="M1594" i="19"/>
  <c r="M1593" i="19"/>
  <c r="M1592" i="19"/>
  <c r="M1591" i="19"/>
  <c r="M1590" i="19"/>
  <c r="M1589" i="19"/>
  <c r="M1588" i="19"/>
  <c r="M1587" i="19"/>
  <c r="M1586" i="19"/>
  <c r="M1585" i="19"/>
  <c r="M1584" i="19"/>
  <c r="M1583" i="19"/>
  <c r="M1582" i="19"/>
  <c r="M1581" i="19"/>
  <c r="M1580" i="19"/>
  <c r="M1579" i="19"/>
  <c r="M1578" i="19"/>
  <c r="M1577" i="19"/>
  <c r="M1576" i="19"/>
  <c r="M1575" i="19"/>
  <c r="M1574" i="19"/>
  <c r="M1573" i="19"/>
  <c r="M1572" i="19"/>
  <c r="M1571" i="19"/>
  <c r="M1570" i="19"/>
  <c r="M1569" i="19"/>
  <c r="M1568" i="19"/>
  <c r="M1567" i="19"/>
  <c r="M1566" i="19"/>
  <c r="M1565" i="19"/>
  <c r="M1564" i="19"/>
  <c r="M1563" i="19"/>
  <c r="M1562" i="19"/>
  <c r="M1561" i="19"/>
  <c r="M1560" i="19"/>
  <c r="M1559" i="19"/>
  <c r="M1558" i="19"/>
  <c r="M1557" i="19"/>
  <c r="M1556" i="19"/>
  <c r="M1555" i="19"/>
  <c r="M1554" i="19"/>
  <c r="M1553" i="19"/>
  <c r="M1552" i="19"/>
  <c r="M1551" i="19"/>
  <c r="M1550" i="19"/>
  <c r="M1549" i="19"/>
  <c r="M1548" i="19"/>
  <c r="M1547" i="19"/>
  <c r="M1546" i="19"/>
  <c r="M1545" i="19"/>
  <c r="M1544" i="19"/>
  <c r="M1543" i="19"/>
  <c r="M1542" i="19"/>
  <c r="M1541" i="19"/>
  <c r="M1540" i="19"/>
  <c r="M1539" i="19"/>
  <c r="M1538" i="19"/>
  <c r="M1537" i="19"/>
  <c r="M1536" i="19"/>
  <c r="M1535" i="19"/>
  <c r="M1534" i="19"/>
  <c r="M1533" i="19"/>
  <c r="M1532" i="19"/>
  <c r="M1531" i="19"/>
  <c r="M1530" i="19"/>
  <c r="M1529" i="19"/>
  <c r="M1528" i="19"/>
  <c r="M1527" i="19"/>
  <c r="M1526" i="19"/>
  <c r="M1525" i="19"/>
  <c r="M1524" i="19"/>
  <c r="M1523" i="19"/>
  <c r="M1522" i="19"/>
  <c r="M1521" i="19"/>
  <c r="M1520" i="19"/>
  <c r="M1519" i="19"/>
  <c r="M1518" i="19"/>
  <c r="M1517" i="19"/>
  <c r="M1516" i="19"/>
  <c r="M1515" i="19"/>
  <c r="M1514" i="19"/>
  <c r="M1513" i="19"/>
  <c r="M1512" i="19"/>
  <c r="M1511" i="19"/>
  <c r="M1510" i="19"/>
  <c r="M1509" i="19"/>
  <c r="M1508" i="19"/>
  <c r="M1507" i="19"/>
  <c r="M1506" i="19"/>
  <c r="M1505" i="19"/>
  <c r="M1504" i="19"/>
  <c r="M1503" i="19"/>
  <c r="M1502" i="19"/>
  <c r="M1501" i="19"/>
  <c r="M1500" i="19"/>
  <c r="M1499" i="19"/>
  <c r="M1498" i="19"/>
  <c r="M1497" i="19"/>
  <c r="M1496" i="19"/>
  <c r="M1495" i="19"/>
  <c r="M1494" i="19"/>
  <c r="M1493" i="19"/>
  <c r="M1492" i="19"/>
  <c r="M1491" i="19"/>
  <c r="M1490" i="19"/>
  <c r="M1489" i="19"/>
  <c r="M1488" i="19"/>
  <c r="M1487" i="19"/>
  <c r="M1486" i="19"/>
  <c r="M1485" i="19"/>
  <c r="M1484" i="19"/>
  <c r="M1483" i="19"/>
  <c r="M1482" i="19"/>
  <c r="M1481" i="19"/>
  <c r="M1480" i="19"/>
  <c r="M1479" i="19"/>
  <c r="M1478" i="19"/>
  <c r="M1477" i="19"/>
  <c r="M1476" i="19"/>
  <c r="M1475" i="19"/>
  <c r="M1474" i="19"/>
  <c r="M1473" i="19"/>
  <c r="M1472" i="19"/>
  <c r="M1471" i="19"/>
  <c r="M1470" i="19"/>
  <c r="M1469" i="19"/>
  <c r="M1468" i="19"/>
  <c r="M1467" i="19"/>
  <c r="M1466" i="19"/>
  <c r="M1465" i="19"/>
  <c r="M1464" i="19"/>
  <c r="M1463" i="19"/>
  <c r="M1462" i="19"/>
  <c r="M1461" i="19"/>
  <c r="M1460" i="19"/>
  <c r="M1459" i="19"/>
  <c r="M1458" i="19"/>
  <c r="M1457" i="19"/>
  <c r="M1456" i="19"/>
  <c r="M1455" i="19"/>
  <c r="M1454" i="19"/>
  <c r="M1453" i="19"/>
  <c r="M1452" i="19"/>
  <c r="M1451" i="19"/>
  <c r="M1450" i="19"/>
  <c r="M1449" i="19"/>
  <c r="M1448" i="19"/>
  <c r="M1447" i="19"/>
  <c r="M1446" i="19"/>
  <c r="M1445" i="19"/>
  <c r="M1444" i="19"/>
  <c r="M1443" i="19"/>
  <c r="M1442" i="19"/>
  <c r="M1441" i="19"/>
  <c r="M1440" i="19"/>
  <c r="M1439" i="19"/>
  <c r="M1438" i="19"/>
  <c r="M1437" i="19"/>
  <c r="M1436" i="19"/>
  <c r="M1435" i="19"/>
  <c r="M1434" i="19"/>
  <c r="M1433" i="19"/>
  <c r="M1432" i="19"/>
  <c r="M1431" i="19"/>
  <c r="M1430" i="19"/>
  <c r="M1429" i="19"/>
  <c r="M1428" i="19"/>
  <c r="M1427" i="19"/>
  <c r="M1426" i="19"/>
  <c r="M1425" i="19"/>
  <c r="M1424" i="19"/>
  <c r="M1423" i="19"/>
  <c r="M1422" i="19"/>
  <c r="M1421" i="19"/>
  <c r="M1420" i="19"/>
  <c r="M1419" i="19"/>
  <c r="M1418" i="19"/>
  <c r="M1417" i="19"/>
  <c r="M1416" i="19"/>
  <c r="M1415" i="19"/>
  <c r="M1414" i="19"/>
  <c r="M1413" i="19"/>
  <c r="M1412" i="19"/>
  <c r="M1411" i="19"/>
  <c r="M1410" i="19"/>
  <c r="M1409" i="19"/>
  <c r="M1408" i="19"/>
  <c r="M1407" i="19"/>
  <c r="M1406" i="19"/>
  <c r="M1405" i="19"/>
  <c r="M1404" i="19"/>
  <c r="M1403" i="19"/>
  <c r="M1402" i="19"/>
  <c r="M1401" i="19"/>
  <c r="M1400" i="19"/>
  <c r="M1399" i="19"/>
  <c r="M1398" i="19"/>
  <c r="M1397" i="19"/>
  <c r="M1396" i="19"/>
  <c r="M1395" i="19"/>
  <c r="M1394" i="19"/>
  <c r="M1393" i="19"/>
  <c r="M1392" i="19"/>
  <c r="M1391" i="19"/>
  <c r="M1390" i="19"/>
  <c r="M1389" i="19"/>
  <c r="M1388" i="19"/>
  <c r="M1387" i="19"/>
  <c r="M1386" i="19"/>
  <c r="M1385" i="19"/>
  <c r="M1384" i="19"/>
  <c r="M1383" i="19"/>
  <c r="M1382" i="19"/>
  <c r="M1381" i="19"/>
  <c r="M1380" i="19"/>
  <c r="M1379" i="19"/>
  <c r="M1378" i="19"/>
  <c r="M1377" i="19"/>
  <c r="M1376" i="19"/>
  <c r="M1375" i="19"/>
  <c r="M1374" i="19"/>
  <c r="M1373" i="19"/>
  <c r="M1372" i="19"/>
  <c r="M1371" i="19"/>
  <c r="M1370" i="19"/>
  <c r="M1369" i="19"/>
  <c r="M1368" i="19"/>
  <c r="M1367" i="19"/>
  <c r="M1366" i="19"/>
  <c r="M1365" i="19"/>
  <c r="M1364" i="19"/>
  <c r="M1363" i="19"/>
  <c r="M1362" i="19"/>
  <c r="M1361" i="19"/>
  <c r="M1360" i="19"/>
  <c r="M1359" i="19"/>
  <c r="M1358" i="19"/>
  <c r="M1357" i="19"/>
  <c r="M1356" i="19"/>
  <c r="M1355" i="19"/>
  <c r="M1354" i="19"/>
  <c r="M1353" i="19"/>
  <c r="M1352" i="19"/>
  <c r="M1351" i="19"/>
  <c r="M1350" i="19"/>
  <c r="M1349" i="19"/>
  <c r="M1348" i="19"/>
  <c r="M1347" i="19"/>
  <c r="M1346" i="19"/>
  <c r="M1345" i="19"/>
  <c r="M1344" i="19"/>
  <c r="M1343" i="19"/>
  <c r="M1342" i="19"/>
  <c r="M1341" i="19"/>
  <c r="M1340" i="19"/>
  <c r="M1339" i="19"/>
  <c r="M1338" i="19"/>
  <c r="M1337" i="19"/>
  <c r="M1336" i="19"/>
  <c r="M1335" i="19"/>
  <c r="M1334" i="19"/>
  <c r="M1333" i="19"/>
  <c r="M1332" i="19"/>
  <c r="M1331" i="19"/>
  <c r="M1330" i="19"/>
  <c r="M1329" i="19"/>
  <c r="M1328" i="19"/>
  <c r="M1327" i="19"/>
  <c r="M1326" i="19"/>
  <c r="M1325" i="19"/>
  <c r="M1324" i="19"/>
  <c r="M1323" i="19"/>
  <c r="M1322" i="19"/>
  <c r="M1321" i="19"/>
  <c r="M1320" i="19"/>
  <c r="M1319" i="19"/>
  <c r="M1318" i="19"/>
  <c r="M1317" i="19"/>
  <c r="M1316" i="19"/>
  <c r="M1315" i="19"/>
  <c r="M1314" i="19"/>
  <c r="M1313" i="19"/>
  <c r="M1312" i="19"/>
  <c r="M1311" i="19"/>
  <c r="M1310" i="19"/>
  <c r="M1309" i="19"/>
  <c r="M1308" i="19"/>
  <c r="M1307" i="19"/>
  <c r="M1306" i="19"/>
  <c r="M1305" i="19"/>
  <c r="M1304" i="19"/>
  <c r="M1303" i="19"/>
  <c r="M1302" i="19"/>
  <c r="M1301" i="19"/>
  <c r="M1300" i="19"/>
  <c r="M1299" i="19"/>
  <c r="M1298" i="19"/>
  <c r="M1297" i="19"/>
  <c r="M1296" i="19"/>
  <c r="M1295" i="19"/>
  <c r="M1294" i="19"/>
  <c r="M1293" i="19"/>
  <c r="M1292" i="19"/>
  <c r="M1291" i="19"/>
  <c r="M1290" i="19"/>
  <c r="M1289" i="19"/>
  <c r="M1288" i="19"/>
  <c r="M1287" i="19"/>
  <c r="M1286" i="19"/>
  <c r="M1285" i="19"/>
  <c r="M1284" i="19"/>
  <c r="M1283" i="19"/>
  <c r="M1282" i="19"/>
  <c r="M1281" i="19"/>
  <c r="M1280" i="19"/>
  <c r="M1279" i="19"/>
  <c r="M1278" i="19"/>
  <c r="M1277" i="19"/>
  <c r="M1276" i="19"/>
  <c r="M1275" i="19"/>
  <c r="M1274" i="19"/>
  <c r="M1273" i="19"/>
  <c r="M1272" i="19"/>
  <c r="M1271" i="19"/>
  <c r="M1270" i="19"/>
  <c r="M1269" i="19"/>
  <c r="M1268" i="19"/>
  <c r="M1267" i="19"/>
  <c r="M1266" i="19"/>
  <c r="M1265" i="19"/>
  <c r="M1264" i="19"/>
  <c r="M1263" i="19"/>
  <c r="M1262" i="19"/>
  <c r="M1261" i="19"/>
  <c r="M1260" i="19"/>
  <c r="M1259" i="19"/>
  <c r="M1258" i="19"/>
  <c r="M1257" i="19"/>
  <c r="M1256" i="19"/>
  <c r="M1255" i="19"/>
  <c r="M1254" i="19"/>
  <c r="M1253" i="19"/>
  <c r="M1252" i="19"/>
  <c r="M1251" i="19"/>
  <c r="M1250" i="19"/>
  <c r="M1249" i="19"/>
  <c r="M1248" i="19"/>
  <c r="M1247" i="19"/>
  <c r="M1246" i="19"/>
  <c r="M1245" i="19"/>
  <c r="M1244" i="19"/>
  <c r="M1243" i="19"/>
  <c r="M1242" i="19"/>
  <c r="M1241" i="19"/>
  <c r="M1240" i="19"/>
  <c r="M1239" i="19"/>
  <c r="M1238" i="19"/>
  <c r="M1237" i="19"/>
  <c r="M1236" i="19"/>
  <c r="M1235" i="19"/>
  <c r="M1234" i="19"/>
  <c r="M1233" i="19"/>
  <c r="M1232" i="19"/>
  <c r="M1231" i="19"/>
  <c r="M1230" i="19"/>
  <c r="M1229" i="19"/>
  <c r="M1228" i="19"/>
  <c r="M1227" i="19"/>
  <c r="M1226" i="19"/>
  <c r="M1225" i="19"/>
  <c r="M1224" i="19"/>
  <c r="M1223" i="19"/>
  <c r="M1222" i="19"/>
  <c r="M1221" i="19"/>
  <c r="M1220" i="19"/>
  <c r="M1219" i="19"/>
  <c r="M1218" i="19"/>
  <c r="M1217" i="19"/>
  <c r="M1216" i="19"/>
  <c r="M1215" i="19"/>
  <c r="M1214" i="19"/>
  <c r="M1213" i="19"/>
  <c r="M1212" i="19"/>
  <c r="M1211" i="19"/>
  <c r="M1210" i="19"/>
  <c r="M1209" i="19"/>
  <c r="M1208" i="19"/>
  <c r="M1207" i="19"/>
  <c r="M1206" i="19"/>
  <c r="M1205" i="19"/>
  <c r="M1204" i="19"/>
  <c r="M1203" i="19"/>
  <c r="M1202" i="19"/>
  <c r="M1201" i="19"/>
  <c r="M1200" i="19"/>
  <c r="M1199" i="19"/>
  <c r="M1198" i="19"/>
  <c r="M1197" i="19"/>
  <c r="M1196" i="19"/>
  <c r="M1195" i="19"/>
  <c r="M1194" i="19"/>
  <c r="M1193" i="19"/>
  <c r="M1192" i="19"/>
  <c r="M1191" i="19"/>
  <c r="M1190" i="19"/>
  <c r="M1189" i="19"/>
  <c r="M1188" i="19"/>
  <c r="M1187" i="19"/>
  <c r="M1186" i="19"/>
  <c r="M1185" i="19"/>
  <c r="M1184" i="19"/>
  <c r="M1183" i="19"/>
  <c r="M1182" i="19"/>
  <c r="M1181" i="19"/>
  <c r="M1180" i="19"/>
  <c r="M1179" i="19"/>
  <c r="M1178" i="19"/>
  <c r="M1177" i="19"/>
  <c r="M1176" i="19"/>
  <c r="M1175" i="19"/>
  <c r="M1174" i="19"/>
  <c r="M1173" i="19"/>
  <c r="M1172" i="19"/>
  <c r="M1171" i="19"/>
  <c r="M1170" i="19"/>
  <c r="M1169" i="19"/>
  <c r="M1168" i="19"/>
  <c r="M1167" i="19"/>
  <c r="M1166" i="19"/>
  <c r="M1165" i="19"/>
  <c r="M1164" i="19"/>
  <c r="M1163" i="19"/>
  <c r="M1162" i="19"/>
  <c r="M1161" i="19"/>
  <c r="M1160" i="19"/>
  <c r="M1159" i="19"/>
  <c r="M1158" i="19"/>
  <c r="M1157" i="19"/>
  <c r="M1156" i="19"/>
  <c r="M1155" i="19"/>
  <c r="M1154" i="19"/>
  <c r="M1153" i="19"/>
  <c r="M1152" i="19"/>
  <c r="M1151" i="19"/>
  <c r="M1150" i="19"/>
  <c r="M1149" i="19"/>
  <c r="M1148" i="19"/>
  <c r="M1147" i="19"/>
  <c r="M1146" i="19"/>
  <c r="M1145" i="19"/>
  <c r="M1144" i="19"/>
  <c r="M1143" i="19"/>
  <c r="M1142" i="19"/>
  <c r="M1141" i="19"/>
  <c r="M1140" i="19"/>
  <c r="M1139" i="19"/>
  <c r="M1138" i="19"/>
  <c r="M1137" i="19"/>
  <c r="M1136" i="19"/>
  <c r="M1135" i="19"/>
  <c r="M1134" i="19"/>
  <c r="M1133" i="19"/>
  <c r="M1132" i="19"/>
  <c r="M1131" i="19"/>
  <c r="M1130" i="19"/>
  <c r="M1129" i="19"/>
  <c r="M1128" i="19"/>
  <c r="M1127" i="19"/>
  <c r="M1126" i="19"/>
  <c r="M1125" i="19"/>
  <c r="M1124" i="19"/>
  <c r="M1123" i="19"/>
  <c r="M1122" i="19"/>
  <c r="M1121" i="19"/>
  <c r="M1120" i="19"/>
  <c r="M1119" i="19"/>
  <c r="M1118" i="19"/>
  <c r="M1117" i="19"/>
  <c r="M1116" i="19"/>
  <c r="M1115" i="19"/>
  <c r="M1114" i="19"/>
  <c r="M1113" i="19"/>
  <c r="M1112" i="19"/>
  <c r="M1111" i="19"/>
  <c r="M1110" i="19"/>
  <c r="M1109" i="19"/>
  <c r="M1108" i="19"/>
  <c r="M1107" i="19"/>
  <c r="M1106" i="19"/>
  <c r="M1105" i="19"/>
  <c r="M1104" i="19"/>
  <c r="M1103" i="19"/>
  <c r="M1102" i="19"/>
  <c r="M1101" i="19"/>
  <c r="M1100" i="19"/>
  <c r="M1099" i="19"/>
  <c r="M1098" i="19"/>
  <c r="M1097" i="19"/>
  <c r="M1096" i="19"/>
  <c r="M1095" i="19"/>
  <c r="M1094" i="19"/>
  <c r="M1093" i="19"/>
  <c r="M1092" i="19"/>
  <c r="M1091" i="19"/>
  <c r="M1090" i="19"/>
  <c r="M1089" i="19"/>
  <c r="M1088" i="19"/>
  <c r="M1087" i="19"/>
  <c r="M1086" i="19"/>
  <c r="M1085" i="19"/>
  <c r="M1084" i="19"/>
  <c r="M1083" i="19"/>
  <c r="M1082" i="19"/>
  <c r="M1081" i="19"/>
  <c r="M1080" i="19"/>
  <c r="M1079" i="19"/>
  <c r="M1078" i="19"/>
  <c r="M1077" i="19"/>
  <c r="M1076" i="19"/>
  <c r="M1075" i="19"/>
  <c r="M1074" i="19"/>
  <c r="M1073" i="19"/>
  <c r="M1072" i="19"/>
  <c r="M1071" i="19"/>
  <c r="M1070" i="19"/>
  <c r="M1069" i="19"/>
  <c r="M1068" i="19"/>
  <c r="M1067" i="19"/>
  <c r="M1066" i="19"/>
  <c r="M1065" i="19"/>
  <c r="M1064" i="19"/>
  <c r="M1063" i="19"/>
  <c r="M1062" i="19"/>
  <c r="M1061" i="19"/>
  <c r="M1060" i="19"/>
  <c r="M1059" i="19"/>
  <c r="M1058" i="19"/>
  <c r="M1057" i="19"/>
  <c r="M1056" i="19"/>
  <c r="M1055" i="19"/>
  <c r="M1054" i="19"/>
  <c r="M1053" i="19"/>
  <c r="M1052" i="19"/>
  <c r="M1051" i="19"/>
  <c r="M1050" i="19"/>
  <c r="M1049" i="19"/>
  <c r="M1048" i="19"/>
  <c r="M1047" i="19"/>
  <c r="M1046" i="19"/>
  <c r="M1045" i="19"/>
  <c r="M1044" i="19"/>
  <c r="M1043" i="19"/>
  <c r="M1042" i="19"/>
  <c r="M1041" i="19"/>
  <c r="M1040" i="19"/>
  <c r="M1039" i="19"/>
  <c r="M1038" i="19"/>
  <c r="M1037" i="19"/>
  <c r="M1036" i="19"/>
  <c r="M1035" i="19"/>
  <c r="M1034" i="19"/>
  <c r="M1033" i="19"/>
  <c r="M1032" i="19"/>
  <c r="M1031" i="19"/>
  <c r="M1030" i="19"/>
  <c r="M1029" i="19"/>
  <c r="M1028" i="19"/>
  <c r="M1027" i="19"/>
  <c r="M1026" i="19"/>
  <c r="M1025" i="19"/>
  <c r="M1024" i="19"/>
  <c r="M1023" i="19"/>
  <c r="M1022" i="19"/>
  <c r="M1021" i="19"/>
  <c r="M1020" i="19"/>
  <c r="M1019" i="19"/>
  <c r="M1018" i="19"/>
  <c r="M1017" i="19"/>
  <c r="M1016" i="19"/>
  <c r="M1015" i="19"/>
  <c r="M1014" i="19"/>
  <c r="M1013" i="19"/>
  <c r="M1012" i="19"/>
  <c r="M1011" i="19"/>
  <c r="M1010" i="19"/>
  <c r="M1009" i="19"/>
  <c r="M1008" i="19"/>
  <c r="M1007" i="19"/>
  <c r="M1006" i="19"/>
  <c r="M1005" i="19"/>
  <c r="M1004" i="19"/>
  <c r="M1003" i="19"/>
  <c r="M1002" i="19"/>
  <c r="M1001" i="19"/>
  <c r="M1000" i="19"/>
  <c r="M999" i="19"/>
  <c r="M998" i="19"/>
  <c r="M997" i="19"/>
  <c r="M996" i="19"/>
  <c r="M995" i="19"/>
  <c r="M994" i="19"/>
  <c r="M993" i="19"/>
  <c r="M992" i="19"/>
  <c r="M991" i="19"/>
  <c r="M990" i="19"/>
  <c r="M989" i="19"/>
  <c r="M988" i="19"/>
  <c r="M987" i="19"/>
  <c r="M986" i="19"/>
  <c r="M985" i="19"/>
  <c r="M984" i="19"/>
  <c r="M983" i="19"/>
  <c r="M982" i="19"/>
  <c r="M981" i="19"/>
  <c r="M980" i="19"/>
  <c r="M979" i="19"/>
  <c r="M978" i="19"/>
  <c r="M977" i="19"/>
  <c r="M976" i="19"/>
  <c r="M975" i="19"/>
  <c r="M974" i="19"/>
  <c r="M973" i="19"/>
  <c r="M972" i="19"/>
  <c r="M971" i="19"/>
  <c r="M970" i="19"/>
  <c r="M969" i="19"/>
  <c r="M968" i="19"/>
  <c r="M967" i="19"/>
  <c r="M966" i="19"/>
  <c r="M965" i="19"/>
  <c r="M964" i="19"/>
  <c r="M963" i="19"/>
  <c r="M962" i="19"/>
  <c r="M961" i="19"/>
  <c r="M960" i="19"/>
  <c r="M959" i="19"/>
  <c r="M958" i="19"/>
  <c r="M957" i="19"/>
  <c r="M956" i="19"/>
  <c r="M955" i="19"/>
  <c r="M954" i="19"/>
  <c r="M953" i="19"/>
  <c r="M952" i="19"/>
  <c r="M951" i="19"/>
  <c r="M950" i="19"/>
  <c r="M949" i="19"/>
  <c r="M948" i="19"/>
  <c r="M947" i="19"/>
  <c r="M946" i="19"/>
  <c r="M945" i="19"/>
  <c r="M944" i="19"/>
  <c r="M943" i="19"/>
  <c r="M942" i="19"/>
  <c r="M941" i="19"/>
  <c r="M940" i="19"/>
  <c r="M939" i="19"/>
  <c r="M938" i="19"/>
  <c r="M937" i="19"/>
  <c r="M936" i="19"/>
  <c r="M935" i="19"/>
  <c r="M934" i="19"/>
  <c r="M933" i="19"/>
  <c r="M932" i="19"/>
  <c r="M931" i="19"/>
  <c r="M930" i="19"/>
  <c r="M929" i="19"/>
  <c r="M928" i="19"/>
  <c r="M927" i="19"/>
  <c r="M926" i="19"/>
  <c r="M925" i="19"/>
  <c r="M924" i="19"/>
  <c r="M923" i="19"/>
  <c r="M922" i="19"/>
  <c r="M921" i="19"/>
  <c r="M920" i="19"/>
  <c r="M919" i="19"/>
  <c r="M918" i="19"/>
  <c r="M917" i="19"/>
  <c r="M916" i="19"/>
  <c r="M915" i="19"/>
  <c r="M914" i="19"/>
  <c r="M913" i="19"/>
  <c r="M912" i="19"/>
  <c r="M911" i="19"/>
  <c r="M910" i="19"/>
  <c r="M909" i="19"/>
  <c r="M908" i="19"/>
  <c r="M907" i="19"/>
  <c r="M906" i="19"/>
  <c r="M905" i="19"/>
  <c r="M904" i="19"/>
  <c r="M903" i="19"/>
  <c r="M902" i="19"/>
  <c r="M901" i="19"/>
  <c r="M900" i="19"/>
  <c r="M899" i="19"/>
  <c r="M898" i="19"/>
  <c r="M897" i="19"/>
  <c r="M896" i="19"/>
  <c r="M895" i="19"/>
  <c r="M894" i="19"/>
  <c r="M893" i="19"/>
  <c r="M892" i="19"/>
  <c r="M891" i="19"/>
  <c r="M890" i="19"/>
  <c r="M889" i="19"/>
  <c r="M888" i="19"/>
  <c r="M887" i="19"/>
  <c r="M886" i="19"/>
  <c r="M885" i="19"/>
  <c r="M884" i="19"/>
  <c r="M883" i="19"/>
  <c r="M882" i="19"/>
  <c r="M881" i="19"/>
  <c r="M880" i="19"/>
  <c r="M879" i="19"/>
  <c r="M878" i="19"/>
  <c r="M877" i="19"/>
  <c r="M876" i="19"/>
  <c r="M875" i="19"/>
  <c r="M874" i="19"/>
  <c r="M873" i="19"/>
  <c r="M872" i="19"/>
  <c r="M871" i="19"/>
  <c r="M870" i="19"/>
  <c r="M869" i="19"/>
  <c r="M868" i="19"/>
  <c r="M867" i="19"/>
  <c r="M866" i="19"/>
  <c r="M865" i="19"/>
  <c r="M864" i="19"/>
  <c r="M863" i="19"/>
  <c r="M862" i="19"/>
  <c r="M861" i="19"/>
  <c r="M860" i="19"/>
  <c r="M859" i="19"/>
  <c r="M858" i="19"/>
  <c r="M857" i="19"/>
  <c r="M856" i="19"/>
  <c r="M855" i="19"/>
  <c r="M854" i="19"/>
  <c r="M853" i="19"/>
  <c r="M852" i="19"/>
  <c r="M851" i="19"/>
  <c r="M850" i="19"/>
  <c r="M849" i="19"/>
  <c r="M848" i="19"/>
  <c r="M847" i="19"/>
  <c r="M846" i="19"/>
  <c r="M845" i="19"/>
  <c r="M844" i="19"/>
  <c r="M843" i="19"/>
  <c r="M842" i="19"/>
  <c r="M841" i="19"/>
  <c r="M840" i="19"/>
  <c r="M839" i="19"/>
  <c r="M838" i="19"/>
  <c r="M837" i="19"/>
  <c r="M836" i="19"/>
  <c r="M835" i="19"/>
  <c r="M834" i="19"/>
  <c r="M833" i="19"/>
  <c r="M832" i="19"/>
  <c r="M831" i="19"/>
  <c r="M830" i="19"/>
  <c r="M829" i="19"/>
  <c r="M828" i="19"/>
  <c r="M827" i="19"/>
  <c r="M826" i="19"/>
  <c r="M825" i="19"/>
  <c r="M824" i="19"/>
  <c r="M823" i="19"/>
  <c r="M822" i="19"/>
  <c r="M821" i="19"/>
  <c r="M820" i="19"/>
  <c r="M819" i="19"/>
  <c r="M818" i="19"/>
  <c r="M817" i="19"/>
  <c r="M816" i="19"/>
  <c r="M815" i="19"/>
  <c r="M814" i="19"/>
  <c r="M813" i="19"/>
  <c r="M812" i="19"/>
  <c r="M811" i="19"/>
  <c r="M810" i="19"/>
  <c r="M809" i="19"/>
  <c r="M808" i="19"/>
  <c r="M807" i="19"/>
  <c r="M806" i="19"/>
  <c r="M805" i="19"/>
  <c r="M804" i="19"/>
  <c r="M803" i="19"/>
  <c r="M802" i="19"/>
  <c r="M801" i="19"/>
  <c r="M800" i="19"/>
  <c r="M799" i="19"/>
  <c r="M798" i="19"/>
  <c r="M797" i="19"/>
  <c r="M796" i="19"/>
  <c r="M795" i="19"/>
  <c r="M794" i="19"/>
  <c r="M793" i="19"/>
  <c r="M792" i="19"/>
  <c r="M791" i="19"/>
  <c r="M790" i="19"/>
  <c r="M789" i="19"/>
  <c r="M788" i="19"/>
  <c r="M787" i="19"/>
  <c r="M786" i="19"/>
  <c r="M785" i="19"/>
  <c r="M784" i="19"/>
  <c r="M783" i="19"/>
  <c r="M782" i="19"/>
  <c r="M781" i="19"/>
  <c r="M780" i="19"/>
  <c r="M779" i="19"/>
  <c r="M778" i="19"/>
  <c r="M777" i="19"/>
  <c r="M776" i="19"/>
  <c r="M775" i="19"/>
  <c r="M774" i="19"/>
  <c r="M773" i="19"/>
  <c r="M772" i="19"/>
  <c r="M771" i="19"/>
  <c r="M770" i="19"/>
  <c r="M769" i="19"/>
  <c r="M768" i="19"/>
  <c r="M767" i="19"/>
  <c r="M766" i="19"/>
  <c r="M765" i="19"/>
  <c r="M764" i="19"/>
  <c r="M763" i="19"/>
  <c r="M762" i="19"/>
  <c r="M761" i="19"/>
  <c r="M760" i="19"/>
  <c r="M759" i="19"/>
  <c r="M758" i="19"/>
  <c r="M757" i="19"/>
  <c r="M756" i="19"/>
  <c r="M755" i="19"/>
  <c r="M754" i="19"/>
  <c r="M753" i="19"/>
  <c r="M752" i="19"/>
  <c r="M751" i="19"/>
  <c r="M750" i="19"/>
  <c r="M749" i="19"/>
  <c r="M748" i="19"/>
  <c r="M747" i="19"/>
  <c r="M746" i="19"/>
  <c r="M745" i="19"/>
  <c r="M744" i="19"/>
  <c r="M743" i="19"/>
  <c r="M742" i="19"/>
  <c r="M741" i="19"/>
  <c r="M740" i="19"/>
  <c r="M739" i="19"/>
  <c r="M738" i="19"/>
  <c r="M737" i="19"/>
  <c r="M736" i="19"/>
  <c r="M735" i="19"/>
  <c r="M734" i="19"/>
  <c r="M733" i="19"/>
  <c r="M732" i="19"/>
  <c r="M731" i="19"/>
  <c r="M730" i="19"/>
  <c r="M729" i="19"/>
  <c r="M728" i="19"/>
  <c r="M727" i="19"/>
  <c r="M726" i="19"/>
  <c r="M725" i="19"/>
  <c r="M724" i="19"/>
  <c r="M723" i="19"/>
  <c r="M722" i="19"/>
  <c r="M721" i="19"/>
  <c r="M720" i="19"/>
  <c r="M719" i="19"/>
  <c r="M718" i="19"/>
  <c r="M717" i="19"/>
  <c r="M716" i="19"/>
  <c r="M715" i="19"/>
  <c r="M714" i="19"/>
  <c r="M713" i="19"/>
  <c r="M712" i="19"/>
  <c r="M711" i="19"/>
  <c r="M710" i="19"/>
  <c r="M709" i="19"/>
  <c r="M708" i="19"/>
  <c r="M707" i="19"/>
  <c r="M706" i="19"/>
  <c r="M705" i="19"/>
  <c r="M704" i="19"/>
  <c r="M703" i="19"/>
  <c r="M702" i="19"/>
  <c r="M701" i="19"/>
  <c r="M700" i="19"/>
  <c r="M699" i="19"/>
  <c r="M698" i="19"/>
  <c r="M697" i="19"/>
  <c r="M696" i="19"/>
  <c r="M695" i="19"/>
  <c r="M694" i="19"/>
  <c r="M693" i="19"/>
  <c r="M692" i="19"/>
  <c r="M691" i="19"/>
  <c r="M690" i="19"/>
  <c r="M689" i="19"/>
  <c r="M688" i="19"/>
  <c r="M687" i="19"/>
  <c r="M686" i="19"/>
  <c r="M685" i="19"/>
  <c r="M684" i="19"/>
  <c r="M683" i="19"/>
  <c r="M682" i="19"/>
  <c r="M681" i="19"/>
  <c r="M680" i="19"/>
  <c r="M679" i="19"/>
  <c r="M678" i="19"/>
  <c r="M677" i="19"/>
  <c r="M676" i="19"/>
  <c r="M675" i="19"/>
  <c r="M674" i="19"/>
  <c r="M673" i="19"/>
  <c r="M672" i="19"/>
  <c r="M671" i="19"/>
  <c r="M670" i="19"/>
  <c r="M669" i="19"/>
  <c r="M668" i="19"/>
  <c r="M667" i="19"/>
  <c r="M666" i="19"/>
  <c r="M665" i="19"/>
  <c r="M664" i="19"/>
  <c r="M663" i="19"/>
  <c r="M662" i="19"/>
  <c r="M661" i="19"/>
  <c r="M660" i="19"/>
  <c r="M659" i="19"/>
  <c r="M658" i="19"/>
  <c r="M657" i="19"/>
  <c r="M656" i="19"/>
  <c r="M655" i="19"/>
  <c r="M654" i="19"/>
  <c r="M653" i="19"/>
  <c r="M652" i="19"/>
  <c r="M651" i="19"/>
  <c r="M650" i="19"/>
  <c r="M649" i="19"/>
  <c r="M648" i="19"/>
  <c r="M647" i="19"/>
  <c r="M646" i="19"/>
  <c r="M645" i="19"/>
  <c r="M644" i="19"/>
  <c r="M643" i="19"/>
  <c r="M642" i="19"/>
  <c r="M641" i="19"/>
  <c r="M640" i="19"/>
  <c r="M639" i="19"/>
  <c r="M638" i="19"/>
  <c r="M637" i="19"/>
  <c r="M636" i="19"/>
  <c r="M635" i="19"/>
  <c r="M634" i="19"/>
  <c r="M633" i="19"/>
  <c r="M632" i="19"/>
  <c r="M631" i="19"/>
  <c r="M630" i="19"/>
  <c r="M629" i="19"/>
  <c r="M628" i="19"/>
  <c r="M627" i="19"/>
  <c r="M626" i="19"/>
  <c r="M625" i="19"/>
  <c r="M624" i="19"/>
  <c r="M623" i="19"/>
  <c r="M622" i="19"/>
  <c r="M621" i="19"/>
  <c r="M620" i="19"/>
  <c r="M619" i="19"/>
  <c r="M618" i="19"/>
  <c r="M617" i="19"/>
  <c r="M616" i="19"/>
  <c r="M615" i="19"/>
  <c r="M614" i="19"/>
  <c r="M613" i="19"/>
  <c r="M612" i="19"/>
  <c r="M611" i="19"/>
  <c r="M610" i="19"/>
  <c r="M609" i="19"/>
  <c r="M608" i="19"/>
  <c r="M607" i="19"/>
  <c r="M606" i="19"/>
  <c r="M605" i="19"/>
  <c r="M604" i="19"/>
  <c r="M603" i="19"/>
  <c r="M602" i="19"/>
  <c r="M601" i="19"/>
  <c r="M600" i="19"/>
  <c r="M599" i="19"/>
  <c r="M598" i="19"/>
  <c r="M597" i="19"/>
  <c r="M596" i="19"/>
  <c r="M595" i="19"/>
  <c r="M594" i="19"/>
  <c r="M593" i="19"/>
  <c r="M592" i="19"/>
  <c r="M591" i="19"/>
  <c r="M590" i="19"/>
  <c r="M589" i="19"/>
  <c r="M588" i="19"/>
  <c r="M587" i="19"/>
  <c r="M586" i="19"/>
  <c r="M585" i="19"/>
  <c r="M584" i="19"/>
  <c r="M583" i="19"/>
  <c r="M582" i="19"/>
  <c r="M581" i="19"/>
  <c r="M580" i="19"/>
  <c r="M579" i="19"/>
  <c r="M578" i="19"/>
  <c r="M577" i="19"/>
  <c r="M576" i="19"/>
  <c r="M575" i="19"/>
  <c r="M574" i="19"/>
  <c r="M573" i="19"/>
  <c r="M572" i="19"/>
  <c r="M571" i="19"/>
  <c r="M570" i="19"/>
  <c r="M569" i="19"/>
  <c r="M568" i="19"/>
  <c r="M567" i="19"/>
  <c r="M566" i="19"/>
  <c r="M565" i="19"/>
  <c r="M564" i="19"/>
  <c r="M563" i="19"/>
  <c r="M562" i="19"/>
  <c r="M561" i="19"/>
  <c r="M560" i="19"/>
  <c r="M559" i="19"/>
  <c r="M558" i="19"/>
  <c r="M557" i="19"/>
  <c r="M556" i="19"/>
  <c r="M555" i="19"/>
  <c r="M554" i="19"/>
  <c r="M553" i="19"/>
  <c r="M552" i="19"/>
  <c r="M551" i="19"/>
  <c r="M550" i="19"/>
  <c r="M549" i="19"/>
  <c r="M548" i="19"/>
  <c r="M547" i="19"/>
  <c r="M546" i="19"/>
  <c r="M545" i="19"/>
  <c r="M544" i="19"/>
  <c r="M543" i="19"/>
  <c r="M542" i="19"/>
  <c r="M541" i="19"/>
  <c r="M540" i="19"/>
  <c r="M539" i="19"/>
  <c r="M538" i="19"/>
  <c r="M537" i="19"/>
  <c r="M536" i="19"/>
  <c r="M535" i="19"/>
  <c r="M534" i="19"/>
  <c r="M533" i="19"/>
  <c r="M532" i="19"/>
  <c r="M531" i="19"/>
  <c r="M530" i="19"/>
  <c r="M529" i="19"/>
  <c r="M528" i="19"/>
  <c r="M527" i="19"/>
  <c r="M526" i="19"/>
  <c r="M525" i="19"/>
  <c r="M524" i="19"/>
  <c r="M523" i="19"/>
  <c r="M522" i="19"/>
  <c r="M521" i="19"/>
  <c r="M520" i="19"/>
  <c r="M519" i="19"/>
  <c r="M518" i="19"/>
  <c r="M517" i="19"/>
  <c r="M516" i="19"/>
  <c r="M515" i="19"/>
  <c r="M514" i="19"/>
  <c r="M513" i="19"/>
  <c r="M512" i="19"/>
  <c r="M511" i="19"/>
  <c r="M510" i="19"/>
  <c r="M509" i="19"/>
  <c r="M508" i="19"/>
  <c r="M507" i="19"/>
  <c r="M506" i="19"/>
  <c r="M505" i="19"/>
  <c r="M504" i="19"/>
  <c r="M503" i="19"/>
  <c r="M502" i="19"/>
  <c r="M501" i="19"/>
  <c r="M500" i="19"/>
  <c r="M499" i="19"/>
  <c r="M498" i="19"/>
  <c r="M497" i="19"/>
  <c r="M496" i="19"/>
  <c r="M495" i="19"/>
  <c r="M494" i="19"/>
  <c r="M493" i="19"/>
  <c r="M492" i="19"/>
  <c r="M491" i="19"/>
  <c r="M490" i="19"/>
  <c r="M489" i="19"/>
  <c r="M488" i="19"/>
  <c r="M487" i="19"/>
  <c r="M486" i="19"/>
  <c r="M485" i="19"/>
  <c r="M484" i="19"/>
  <c r="M483" i="19"/>
  <c r="M482" i="19"/>
  <c r="M481" i="19"/>
  <c r="M480" i="19"/>
  <c r="M479" i="19"/>
  <c r="M478" i="19"/>
  <c r="M477" i="19"/>
  <c r="M476" i="19"/>
  <c r="M475" i="19"/>
  <c r="M474" i="19"/>
  <c r="M473" i="19"/>
  <c r="M472" i="19"/>
  <c r="M471" i="19"/>
  <c r="M470" i="19"/>
  <c r="M469" i="19"/>
  <c r="M468" i="19"/>
  <c r="M467" i="19"/>
  <c r="M466" i="19"/>
  <c r="M465" i="19"/>
  <c r="M464" i="19"/>
  <c r="M463" i="19"/>
  <c r="M462" i="19"/>
  <c r="M461" i="19"/>
  <c r="M460" i="19"/>
  <c r="M459" i="19"/>
  <c r="M458" i="19"/>
  <c r="M457" i="19"/>
  <c r="M456" i="19"/>
  <c r="M455" i="19"/>
  <c r="M454" i="19"/>
  <c r="M453" i="19"/>
  <c r="M452" i="19"/>
  <c r="M451" i="19"/>
  <c r="M450" i="19"/>
  <c r="M449" i="19"/>
  <c r="M448" i="19"/>
  <c r="M447" i="19"/>
  <c r="M446" i="19"/>
  <c r="M445" i="19"/>
  <c r="M444" i="19"/>
  <c r="M443" i="19"/>
  <c r="M442" i="19"/>
  <c r="M441" i="19"/>
  <c r="M440" i="19"/>
  <c r="M439" i="19"/>
  <c r="M438" i="19"/>
  <c r="M437" i="19"/>
  <c r="M436" i="19"/>
  <c r="M435" i="19"/>
  <c r="M434" i="19"/>
  <c r="M433" i="19"/>
  <c r="M432" i="19"/>
  <c r="M431" i="19"/>
  <c r="M430" i="19"/>
  <c r="M429" i="19"/>
  <c r="M428" i="19"/>
  <c r="M427" i="19"/>
  <c r="M426" i="19"/>
  <c r="M425" i="19"/>
  <c r="M424" i="19"/>
  <c r="M423" i="19"/>
  <c r="M422" i="19"/>
  <c r="M421" i="19"/>
  <c r="M420" i="19"/>
  <c r="M419" i="19"/>
  <c r="M418" i="19"/>
  <c r="M417" i="19"/>
  <c r="M416" i="19"/>
  <c r="M415" i="19"/>
  <c r="M414" i="19"/>
  <c r="M413" i="19"/>
  <c r="M412" i="19"/>
  <c r="M411" i="19"/>
  <c r="M410" i="19"/>
  <c r="M409" i="19"/>
  <c r="M408" i="19"/>
  <c r="M407" i="19"/>
  <c r="M406" i="19"/>
  <c r="M405" i="19"/>
  <c r="M404" i="19"/>
  <c r="M403" i="19"/>
  <c r="M402" i="19"/>
  <c r="M401" i="19"/>
  <c r="M400" i="19"/>
  <c r="M399" i="19"/>
  <c r="M398" i="19"/>
  <c r="M397" i="19"/>
  <c r="M396" i="19"/>
  <c r="M395" i="19"/>
  <c r="M394" i="19"/>
  <c r="M393" i="19"/>
  <c r="M392" i="19"/>
  <c r="M391" i="19"/>
  <c r="M390" i="19"/>
  <c r="M389" i="19"/>
  <c r="M388" i="19"/>
  <c r="M387" i="19"/>
  <c r="M386" i="19"/>
  <c r="M385" i="19"/>
  <c r="M384" i="19"/>
  <c r="M383" i="19"/>
  <c r="M382" i="19"/>
  <c r="M381" i="19"/>
  <c r="M380" i="19"/>
  <c r="M379" i="19"/>
  <c r="M378" i="19"/>
  <c r="M377" i="19"/>
  <c r="M376" i="19"/>
  <c r="M375" i="19"/>
  <c r="M374" i="19"/>
  <c r="M373" i="19"/>
  <c r="M372" i="19"/>
  <c r="M371" i="19"/>
  <c r="M370" i="19"/>
  <c r="M369" i="19"/>
  <c r="M368" i="19"/>
  <c r="M367" i="19"/>
  <c r="M366" i="19"/>
  <c r="M365" i="19"/>
  <c r="M364" i="19"/>
  <c r="M363" i="19"/>
  <c r="M362" i="19"/>
  <c r="M361" i="19"/>
  <c r="M360" i="19"/>
  <c r="M359" i="19"/>
  <c r="M358" i="19"/>
  <c r="M357" i="19"/>
  <c r="M356" i="19"/>
  <c r="M355" i="19"/>
  <c r="M354" i="19"/>
  <c r="M353" i="19"/>
  <c r="M352" i="19"/>
  <c r="M351" i="19"/>
  <c r="M350" i="19"/>
  <c r="M349" i="19"/>
  <c r="M348" i="19"/>
  <c r="M347" i="19"/>
  <c r="M346" i="19"/>
  <c r="M345" i="19"/>
  <c r="M344" i="19"/>
  <c r="M343" i="19"/>
  <c r="M342" i="19"/>
  <c r="M341" i="19"/>
  <c r="M340" i="19"/>
  <c r="M339" i="19"/>
  <c r="M338" i="19"/>
  <c r="M337" i="19"/>
  <c r="M336" i="19"/>
  <c r="M335" i="19"/>
  <c r="M334" i="19"/>
  <c r="M333" i="19"/>
  <c r="M332" i="19"/>
  <c r="M331" i="19"/>
  <c r="M330" i="19"/>
  <c r="M329" i="19"/>
  <c r="M328" i="19"/>
  <c r="M327" i="19"/>
  <c r="M326" i="19"/>
  <c r="M325" i="19"/>
  <c r="M324" i="19"/>
  <c r="M323" i="19"/>
  <c r="M322" i="19"/>
  <c r="M321" i="19"/>
  <c r="M320" i="19"/>
  <c r="M319" i="19"/>
  <c r="M318" i="19"/>
  <c r="M317" i="19"/>
  <c r="M316" i="19"/>
  <c r="M315" i="19"/>
  <c r="M314" i="19"/>
  <c r="M313" i="19"/>
  <c r="M312" i="19"/>
  <c r="M311" i="19"/>
  <c r="M310" i="19"/>
  <c r="M309" i="19"/>
  <c r="M308" i="19"/>
  <c r="M307" i="19"/>
  <c r="M306" i="19"/>
  <c r="M305" i="19"/>
  <c r="M304" i="19"/>
  <c r="M303" i="19"/>
  <c r="M302" i="19"/>
  <c r="M301" i="19"/>
  <c r="M300" i="19"/>
  <c r="M299" i="19"/>
  <c r="M298" i="19"/>
  <c r="M297" i="19"/>
  <c r="M296" i="19"/>
  <c r="M295" i="19"/>
  <c r="M294" i="19"/>
  <c r="M293" i="19"/>
  <c r="M292" i="19"/>
  <c r="M291" i="19"/>
  <c r="M290" i="19"/>
  <c r="M289" i="19"/>
  <c r="M288" i="19"/>
  <c r="M287" i="19"/>
  <c r="M286" i="19"/>
  <c r="M285" i="19"/>
  <c r="M284" i="19"/>
  <c r="M283" i="19"/>
  <c r="M282" i="19"/>
  <c r="M281" i="19"/>
  <c r="M280" i="19"/>
  <c r="M279" i="19"/>
  <c r="M278" i="19"/>
  <c r="M277" i="19"/>
  <c r="M276" i="19"/>
  <c r="M275" i="19"/>
  <c r="M274" i="19"/>
  <c r="M273" i="19"/>
  <c r="M272" i="19"/>
  <c r="M271" i="19"/>
  <c r="M270" i="19"/>
  <c r="M269" i="19"/>
  <c r="M268" i="19"/>
  <c r="M267" i="19"/>
  <c r="M266" i="19"/>
  <c r="M265" i="19"/>
  <c r="M264" i="19"/>
  <c r="M263" i="19"/>
  <c r="M262" i="19"/>
  <c r="M261" i="19"/>
  <c r="M260" i="19"/>
  <c r="M259" i="19"/>
  <c r="M258" i="19"/>
  <c r="M257" i="19"/>
  <c r="M256" i="19"/>
  <c r="M255" i="19"/>
  <c r="M254" i="19"/>
  <c r="M253" i="19"/>
  <c r="M252" i="19"/>
  <c r="M251" i="19"/>
  <c r="M250" i="19"/>
  <c r="M249" i="19"/>
  <c r="M248" i="19"/>
  <c r="M247" i="19"/>
  <c r="M246" i="19"/>
  <c r="M245" i="19"/>
  <c r="M244" i="19"/>
  <c r="M243" i="19"/>
  <c r="M242" i="19"/>
  <c r="M241" i="19"/>
  <c r="M240" i="19"/>
  <c r="M239" i="19"/>
  <c r="M238" i="19"/>
  <c r="M237" i="19"/>
  <c r="M236" i="19"/>
  <c r="M235" i="19"/>
  <c r="M234" i="19"/>
  <c r="M233" i="19"/>
  <c r="M232" i="19"/>
  <c r="M231" i="19"/>
  <c r="M230" i="19"/>
  <c r="M229" i="19"/>
  <c r="M228" i="19"/>
  <c r="M227" i="19"/>
  <c r="M226" i="19"/>
  <c r="M225" i="19"/>
  <c r="M224" i="19"/>
  <c r="M223" i="19"/>
  <c r="M222" i="19"/>
  <c r="M221" i="19"/>
  <c r="M220" i="19"/>
  <c r="M219" i="19"/>
  <c r="M218" i="19"/>
  <c r="M217" i="19"/>
  <c r="M216" i="19"/>
  <c r="M215" i="19"/>
  <c r="M214" i="19"/>
  <c r="M213" i="19"/>
  <c r="M212" i="19"/>
  <c r="M211" i="19"/>
  <c r="M210" i="19"/>
  <c r="M209" i="19"/>
  <c r="M208" i="19"/>
  <c r="M207" i="19"/>
  <c r="M206" i="19"/>
  <c r="M205" i="19"/>
  <c r="M204" i="19"/>
  <c r="M203" i="19"/>
  <c r="M202" i="19"/>
  <c r="M201" i="19"/>
  <c r="M200" i="19"/>
  <c r="M199" i="19"/>
  <c r="M198" i="19"/>
  <c r="M197" i="19"/>
  <c r="M196" i="19"/>
  <c r="M195" i="19"/>
  <c r="M194" i="19"/>
  <c r="M193" i="19"/>
  <c r="M192" i="19"/>
  <c r="M191" i="19"/>
  <c r="M190" i="19"/>
  <c r="M189" i="19"/>
  <c r="M188" i="19"/>
  <c r="M187" i="19"/>
  <c r="M186" i="19"/>
  <c r="M185" i="19"/>
  <c r="M184" i="19"/>
  <c r="M183" i="19"/>
  <c r="M182" i="19"/>
  <c r="M181" i="19"/>
  <c r="M180" i="19"/>
  <c r="M179" i="19"/>
  <c r="M178" i="19"/>
  <c r="M177" i="19"/>
  <c r="M176" i="19"/>
  <c r="M175" i="19"/>
  <c r="M174" i="19"/>
  <c r="M173" i="19"/>
  <c r="M172" i="19"/>
  <c r="M171" i="19"/>
  <c r="M170" i="19"/>
  <c r="M169" i="19"/>
  <c r="M168" i="19"/>
  <c r="M167" i="19"/>
  <c r="M166" i="19"/>
  <c r="M165" i="19"/>
  <c r="M164" i="19"/>
  <c r="M163" i="19"/>
  <c r="M162" i="19"/>
  <c r="M161" i="19"/>
  <c r="M160" i="19"/>
  <c r="M159" i="19"/>
  <c r="M158" i="19"/>
  <c r="M157" i="19"/>
  <c r="M156" i="19"/>
  <c r="M155" i="19"/>
  <c r="M154" i="19"/>
  <c r="M153" i="19"/>
  <c r="M152" i="19"/>
  <c r="M151" i="19"/>
  <c r="M150" i="19"/>
  <c r="M149" i="19"/>
  <c r="M148" i="19"/>
  <c r="M147" i="19"/>
  <c r="M146" i="19"/>
  <c r="M145" i="19"/>
  <c r="M144" i="19"/>
  <c r="M143" i="19"/>
  <c r="M142" i="19"/>
  <c r="M141" i="19"/>
  <c r="M140" i="19"/>
  <c r="M139" i="19"/>
  <c r="M138" i="19"/>
  <c r="M137" i="19"/>
  <c r="M136" i="19"/>
  <c r="M135" i="19"/>
  <c r="M134" i="19"/>
  <c r="M133" i="19"/>
  <c r="M132" i="19"/>
  <c r="M131" i="19"/>
  <c r="M130" i="19"/>
  <c r="M129" i="19"/>
  <c r="M128" i="19"/>
  <c r="M127" i="19"/>
  <c r="M126" i="19"/>
  <c r="M125" i="19"/>
  <c r="M124" i="19"/>
  <c r="M123" i="19"/>
  <c r="M122" i="19"/>
  <c r="M121" i="19"/>
  <c r="M120" i="19"/>
  <c r="M119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M98" i="19"/>
  <c r="M97" i="19"/>
  <c r="M96" i="19"/>
  <c r="M95" i="19"/>
  <c r="M94" i="19"/>
  <c r="M93" i="19"/>
  <c r="M92" i="19"/>
  <c r="M91" i="19"/>
  <c r="M90" i="19"/>
  <c r="M89" i="19"/>
  <c r="M88" i="19"/>
  <c r="M87" i="19"/>
  <c r="M86" i="19"/>
  <c r="M85" i="19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6" i="19"/>
  <c r="M65" i="19"/>
  <c r="M64" i="19"/>
  <c r="M63" i="19"/>
  <c r="M62" i="19"/>
  <c r="M54" i="19"/>
  <c r="M53" i="19"/>
  <c r="M52" i="19"/>
  <c r="M51" i="19"/>
  <c r="M50" i="19"/>
  <c r="J1756" i="19"/>
  <c r="J1755" i="19"/>
  <c r="J1758" i="19"/>
  <c r="J1757" i="19"/>
  <c r="J1754" i="19"/>
  <c r="J1753" i="19"/>
  <c r="J1752" i="19"/>
  <c r="J1751" i="19"/>
  <c r="J1750" i="19"/>
  <c r="J1749" i="19"/>
  <c r="J1748" i="19"/>
  <c r="J1747" i="19"/>
  <c r="J1746" i="19"/>
  <c r="J1745" i="19"/>
  <c r="J1744" i="19"/>
  <c r="J1743" i="19"/>
  <c r="J1742" i="19"/>
  <c r="J1741" i="19"/>
  <c r="J1740" i="19"/>
  <c r="J1739" i="19"/>
  <c r="J1738" i="19"/>
  <c r="J1737" i="19"/>
  <c r="J1736" i="19"/>
  <c r="J1735" i="19"/>
  <c r="J1734" i="19"/>
  <c r="J1733" i="19"/>
  <c r="J1732" i="19"/>
  <c r="J1731" i="19"/>
  <c r="J1730" i="19"/>
  <c r="J1729" i="19"/>
  <c r="J1728" i="19"/>
  <c r="J1727" i="19"/>
  <c r="J1726" i="19"/>
  <c r="J1725" i="19"/>
  <c r="J1724" i="19"/>
  <c r="J1723" i="19"/>
  <c r="J1722" i="19"/>
  <c r="J1721" i="19"/>
  <c r="J1720" i="19"/>
  <c r="J1719" i="19"/>
  <c r="J1718" i="19"/>
  <c r="J1717" i="19"/>
  <c r="J1716" i="19"/>
  <c r="J1715" i="19"/>
  <c r="J1714" i="19"/>
  <c r="J1713" i="19"/>
  <c r="J1712" i="19"/>
  <c r="J1711" i="19"/>
  <c r="J1710" i="19"/>
  <c r="J1709" i="19"/>
  <c r="J1708" i="19"/>
  <c r="J1707" i="19"/>
  <c r="J1706" i="19"/>
  <c r="J1705" i="19"/>
  <c r="J1704" i="19"/>
  <c r="J1703" i="19"/>
  <c r="J1702" i="19"/>
  <c r="J1701" i="19"/>
  <c r="J1700" i="19"/>
  <c r="J1699" i="19"/>
  <c r="J1698" i="19"/>
  <c r="J1697" i="19"/>
  <c r="J1696" i="19"/>
  <c r="J1695" i="19"/>
  <c r="J1694" i="19"/>
  <c r="J1693" i="19"/>
  <c r="J1692" i="19"/>
  <c r="J1691" i="19"/>
  <c r="J1690" i="19"/>
  <c r="J1689" i="19"/>
  <c r="J1688" i="19"/>
  <c r="J1687" i="19"/>
  <c r="J1686" i="19"/>
  <c r="J1685" i="19"/>
  <c r="J1684" i="19"/>
  <c r="J1683" i="19"/>
  <c r="J1682" i="19"/>
  <c r="J1681" i="19"/>
  <c r="J1680" i="19"/>
  <c r="J1679" i="19"/>
  <c r="J1678" i="19"/>
  <c r="J1677" i="19"/>
  <c r="J1676" i="19"/>
  <c r="J1675" i="19"/>
  <c r="J1674" i="19"/>
  <c r="J1673" i="19"/>
  <c r="J1672" i="19"/>
  <c r="J1671" i="19"/>
  <c r="J1670" i="19"/>
  <c r="J1669" i="19"/>
  <c r="J1668" i="19"/>
  <c r="J1667" i="19"/>
  <c r="J1666" i="19"/>
  <c r="J1665" i="19"/>
  <c r="J1664" i="19"/>
  <c r="J1663" i="19"/>
  <c r="J1662" i="19"/>
  <c r="J1661" i="19"/>
  <c r="J1660" i="19"/>
  <c r="J1659" i="19"/>
  <c r="J1658" i="19"/>
  <c r="J1657" i="19"/>
  <c r="J1656" i="19"/>
  <c r="J1655" i="19"/>
  <c r="J1654" i="19"/>
  <c r="J1653" i="19"/>
  <c r="J1652" i="19"/>
  <c r="J1651" i="19"/>
  <c r="J1650" i="19"/>
  <c r="J1649" i="19"/>
  <c r="J1648" i="19"/>
  <c r="J1647" i="19"/>
  <c r="J1646" i="19"/>
  <c r="J1645" i="19"/>
  <c r="J1644" i="19"/>
  <c r="J1643" i="19"/>
  <c r="J1642" i="19"/>
  <c r="J1641" i="19"/>
  <c r="J1640" i="19"/>
  <c r="J1639" i="19"/>
  <c r="J1638" i="19"/>
  <c r="J1637" i="19"/>
  <c r="J1636" i="19"/>
  <c r="J1635" i="19"/>
  <c r="J1634" i="19"/>
  <c r="J1633" i="19"/>
  <c r="J1632" i="19"/>
  <c r="J1631" i="19"/>
  <c r="J1630" i="19"/>
  <c r="J1629" i="19"/>
  <c r="J1628" i="19"/>
  <c r="J1627" i="19"/>
  <c r="J1626" i="19"/>
  <c r="J1625" i="19"/>
  <c r="J1624" i="19"/>
  <c r="J1623" i="19"/>
  <c r="J1622" i="19"/>
  <c r="J1621" i="19"/>
  <c r="J1620" i="19"/>
  <c r="J1619" i="19"/>
  <c r="J1618" i="19"/>
  <c r="J1617" i="19"/>
  <c r="J1616" i="19"/>
  <c r="J1615" i="19"/>
  <c r="J1614" i="19"/>
  <c r="J1613" i="19"/>
  <c r="J1612" i="19"/>
  <c r="J1611" i="19"/>
  <c r="J1610" i="19"/>
  <c r="J1609" i="19"/>
  <c r="J1608" i="19"/>
  <c r="J1607" i="19"/>
  <c r="J1606" i="19"/>
  <c r="J1605" i="19"/>
  <c r="J1604" i="19"/>
  <c r="J1603" i="19"/>
  <c r="J1602" i="19"/>
  <c r="J1601" i="19"/>
  <c r="J1600" i="19"/>
  <c r="J1599" i="19"/>
  <c r="J1598" i="19"/>
  <c r="J1597" i="19"/>
  <c r="J1596" i="19"/>
  <c r="J1595" i="19"/>
  <c r="J1594" i="19"/>
  <c r="J1593" i="19"/>
  <c r="J1592" i="19"/>
  <c r="J1591" i="19"/>
  <c r="J1590" i="19"/>
  <c r="J1589" i="19"/>
  <c r="J1588" i="19"/>
  <c r="J1587" i="19"/>
  <c r="J1586" i="19"/>
  <c r="J1585" i="19"/>
  <c r="J1584" i="19"/>
  <c r="J1583" i="19"/>
  <c r="J1582" i="19"/>
  <c r="J1581" i="19"/>
  <c r="J1580" i="19"/>
  <c r="J1579" i="19"/>
  <c r="J1578" i="19"/>
  <c r="J1577" i="19"/>
  <c r="J1576" i="19"/>
  <c r="J1575" i="19"/>
  <c r="J1574" i="19"/>
  <c r="J1573" i="19"/>
  <c r="J1572" i="19"/>
  <c r="J1571" i="19"/>
  <c r="J1570" i="19"/>
  <c r="J1569" i="19"/>
  <c r="J1568" i="19"/>
  <c r="J1567" i="19"/>
  <c r="J1566" i="19"/>
  <c r="J1565" i="19"/>
  <c r="J1564" i="19"/>
  <c r="J1563" i="19"/>
  <c r="J1562" i="19"/>
  <c r="J1561" i="19"/>
  <c r="J1560" i="19"/>
  <c r="J1559" i="19"/>
  <c r="J1558" i="19"/>
  <c r="J1557" i="19"/>
  <c r="J1556" i="19"/>
  <c r="J1555" i="19"/>
  <c r="J1554" i="19"/>
  <c r="J1553" i="19"/>
  <c r="J1552" i="19"/>
  <c r="J1551" i="19"/>
  <c r="J1550" i="19"/>
  <c r="J1549" i="19"/>
  <c r="J1548" i="19"/>
  <c r="J1547" i="19"/>
  <c r="J1546" i="19"/>
  <c r="J1545" i="19"/>
  <c r="J1544" i="19"/>
  <c r="J1543" i="19"/>
  <c r="J1542" i="19"/>
  <c r="J1541" i="19"/>
  <c r="J1540" i="19"/>
  <c r="J1539" i="19"/>
  <c r="J1538" i="19"/>
  <c r="J1537" i="19"/>
  <c r="J1536" i="19"/>
  <c r="J1535" i="19"/>
  <c r="J1534" i="19"/>
  <c r="J1533" i="19"/>
  <c r="J1532" i="19"/>
  <c r="J1531" i="19"/>
  <c r="J1530" i="19"/>
  <c r="J1529" i="19"/>
  <c r="J1528" i="19"/>
  <c r="J1527" i="19"/>
  <c r="J1526" i="19"/>
  <c r="J1525" i="19"/>
  <c r="J1524" i="19"/>
  <c r="J1523" i="19"/>
  <c r="J1522" i="19"/>
  <c r="J1521" i="19"/>
  <c r="J1520" i="19"/>
  <c r="J1519" i="19"/>
  <c r="J1518" i="19"/>
  <c r="J1517" i="19"/>
  <c r="J1516" i="19"/>
  <c r="J1515" i="19"/>
  <c r="J1514" i="19"/>
  <c r="J1513" i="19"/>
  <c r="J1512" i="19"/>
  <c r="J1511" i="19"/>
  <c r="J1510" i="19"/>
  <c r="J1509" i="19"/>
  <c r="J1508" i="19"/>
  <c r="J1507" i="19"/>
  <c r="J1506" i="19"/>
  <c r="J1505" i="19"/>
  <c r="J1504" i="19"/>
  <c r="J1503" i="19"/>
  <c r="J1502" i="19"/>
  <c r="J1501" i="19"/>
  <c r="J1500" i="19"/>
  <c r="J1499" i="19"/>
  <c r="J1498" i="19"/>
  <c r="J1497" i="19"/>
  <c r="J1496" i="19"/>
  <c r="J1495" i="19"/>
  <c r="J1494" i="19"/>
  <c r="J1493" i="19"/>
  <c r="J1492" i="19"/>
  <c r="J1491" i="19"/>
  <c r="J1490" i="19"/>
  <c r="J1489" i="19"/>
  <c r="J1488" i="19"/>
  <c r="J1487" i="19"/>
  <c r="J1486" i="19"/>
  <c r="J1485" i="19"/>
  <c r="J1484" i="19"/>
  <c r="J1483" i="19"/>
  <c r="J1482" i="19"/>
  <c r="J1481" i="19"/>
  <c r="J1480" i="19"/>
  <c r="J1479" i="19"/>
  <c r="J1478" i="19"/>
  <c r="J1477" i="19"/>
  <c r="J1476" i="19"/>
  <c r="J1475" i="19"/>
  <c r="J1474" i="19"/>
  <c r="J1473" i="19"/>
  <c r="J1472" i="19"/>
  <c r="J1471" i="19"/>
  <c r="J1470" i="19"/>
  <c r="J1469" i="19"/>
  <c r="J1468" i="19"/>
  <c r="J1467" i="19"/>
  <c r="J1466" i="19"/>
  <c r="J1465" i="19"/>
  <c r="J1464" i="19"/>
  <c r="J1463" i="19"/>
  <c r="J1462" i="19"/>
  <c r="J1461" i="19"/>
  <c r="J1460" i="19"/>
  <c r="J1459" i="19"/>
  <c r="J1458" i="19"/>
  <c r="J1457" i="19"/>
  <c r="J1456" i="19"/>
  <c r="J1455" i="19"/>
  <c r="J1454" i="19"/>
  <c r="J1453" i="19"/>
  <c r="J1452" i="19"/>
  <c r="J1451" i="19"/>
  <c r="J1450" i="19"/>
  <c r="J1449" i="19"/>
  <c r="J1448" i="19"/>
  <c r="J1447" i="19"/>
  <c r="J1446" i="19"/>
  <c r="J1445" i="19"/>
  <c r="J1444" i="19"/>
  <c r="J1443" i="19"/>
  <c r="J1442" i="19"/>
  <c r="J1441" i="19"/>
  <c r="J1440" i="19"/>
  <c r="J1439" i="19"/>
  <c r="J1438" i="19"/>
  <c r="J1437" i="19"/>
  <c r="J1436" i="19"/>
  <c r="J1435" i="19"/>
  <c r="J1434" i="19"/>
  <c r="J1433" i="19"/>
  <c r="J1432" i="19"/>
  <c r="J1431" i="19"/>
  <c r="J1430" i="19"/>
  <c r="J1429" i="19"/>
  <c r="J1428" i="19"/>
  <c r="J1427" i="19"/>
  <c r="J1426" i="19"/>
  <c r="J1425" i="19"/>
  <c r="J1424" i="19"/>
  <c r="J1423" i="19"/>
  <c r="J1422" i="19"/>
  <c r="J1421" i="19"/>
  <c r="J1420" i="19"/>
  <c r="J1419" i="19"/>
  <c r="J1418" i="19"/>
  <c r="J1417" i="19"/>
  <c r="J1416" i="19"/>
  <c r="J1415" i="19"/>
  <c r="J1414" i="19"/>
  <c r="J1413" i="19"/>
  <c r="J1412" i="19"/>
  <c r="J1411" i="19"/>
  <c r="J1410" i="19"/>
  <c r="J1409" i="19"/>
  <c r="J1408" i="19"/>
  <c r="J1407" i="19"/>
  <c r="J1406" i="19"/>
  <c r="J1405" i="19"/>
  <c r="J1404" i="19"/>
  <c r="J1403" i="19"/>
  <c r="J1402" i="19"/>
  <c r="J1401" i="19"/>
  <c r="J1400" i="19"/>
  <c r="J1399" i="19"/>
  <c r="J1398" i="19"/>
  <c r="J1397" i="19"/>
  <c r="J1396" i="19"/>
  <c r="J1395" i="19"/>
  <c r="J1394" i="19"/>
  <c r="J1393" i="19"/>
  <c r="J1392" i="19"/>
  <c r="J1391" i="19"/>
  <c r="J1390" i="19"/>
  <c r="J1389" i="19"/>
  <c r="J1388" i="19"/>
  <c r="J1387" i="19"/>
  <c r="J1386" i="19"/>
  <c r="J1385" i="19"/>
  <c r="J1384" i="19"/>
  <c r="J1383" i="19"/>
  <c r="J1382" i="19"/>
  <c r="J1381" i="19"/>
  <c r="J1380" i="19"/>
  <c r="J1379" i="19"/>
  <c r="J1378" i="19"/>
  <c r="J1377" i="19"/>
  <c r="J1376" i="19"/>
  <c r="J1375" i="19"/>
  <c r="J1374" i="19"/>
  <c r="J1373" i="19"/>
  <c r="J1372" i="19"/>
  <c r="J1371" i="19"/>
  <c r="J1370" i="19"/>
  <c r="J1369" i="19"/>
  <c r="J1368" i="19"/>
  <c r="J1367" i="19"/>
  <c r="J1366" i="19"/>
  <c r="J1365" i="19"/>
  <c r="J1364" i="19"/>
  <c r="J1363" i="19"/>
  <c r="J1362" i="19"/>
  <c r="J1361" i="19"/>
  <c r="J1360" i="19"/>
  <c r="J1359" i="19"/>
  <c r="J1358" i="19"/>
  <c r="J1357" i="19"/>
  <c r="J1356" i="19"/>
  <c r="J1355" i="19"/>
  <c r="J1354" i="19"/>
  <c r="J1353" i="19"/>
  <c r="J1352" i="19"/>
  <c r="J1351" i="19"/>
  <c r="J1350" i="19"/>
  <c r="J1349" i="19"/>
  <c r="J1348" i="19"/>
  <c r="J1347" i="19"/>
  <c r="J1346" i="19"/>
  <c r="J1345" i="19"/>
  <c r="J1344" i="19"/>
  <c r="J1343" i="19"/>
  <c r="J1342" i="19"/>
  <c r="J1341" i="19"/>
  <c r="J1340" i="19"/>
  <c r="J1339" i="19"/>
  <c r="J1338" i="19"/>
  <c r="J1337" i="19"/>
  <c r="J1336" i="19"/>
  <c r="J1335" i="19"/>
  <c r="J1334" i="19"/>
  <c r="J1333" i="19"/>
  <c r="J1332" i="19"/>
  <c r="J1331" i="19"/>
  <c r="J1330" i="19"/>
  <c r="J1329" i="19"/>
  <c r="J1328" i="19"/>
  <c r="J1327" i="19"/>
  <c r="J1326" i="19"/>
  <c r="J1325" i="19"/>
  <c r="J1324" i="19"/>
  <c r="J1323" i="19"/>
  <c r="J1322" i="19"/>
  <c r="J1321" i="19"/>
  <c r="J1320" i="19"/>
  <c r="J1319" i="19"/>
  <c r="J1318" i="19"/>
  <c r="J1317" i="19"/>
  <c r="J1316" i="19"/>
  <c r="J1315" i="19"/>
  <c r="J1314" i="19"/>
  <c r="J1313" i="19"/>
  <c r="J1312" i="19"/>
  <c r="J1311" i="19"/>
  <c r="J1310" i="19"/>
  <c r="J1309" i="19"/>
  <c r="J1308" i="19"/>
  <c r="J1307" i="19"/>
  <c r="J1306" i="19"/>
  <c r="J1305" i="19"/>
  <c r="J1304" i="19"/>
  <c r="J1303" i="19"/>
  <c r="J1302" i="19"/>
  <c r="J1301" i="19"/>
  <c r="J1300" i="19"/>
  <c r="J1299" i="19"/>
  <c r="J1298" i="19"/>
  <c r="J1297" i="19"/>
  <c r="J1296" i="19"/>
  <c r="J1295" i="19"/>
  <c r="J1294" i="19"/>
  <c r="J1293" i="19"/>
  <c r="J1292" i="19"/>
  <c r="J1291" i="19"/>
  <c r="J1290" i="19"/>
  <c r="J1289" i="19"/>
  <c r="J1288" i="19"/>
  <c r="J1287" i="19"/>
  <c r="J1286" i="19"/>
  <c r="J1285" i="19"/>
  <c r="J1284" i="19"/>
  <c r="J1283" i="19"/>
  <c r="J1282" i="19"/>
  <c r="J1281" i="19"/>
  <c r="J1280" i="19"/>
  <c r="J1279" i="19"/>
  <c r="J1278" i="19"/>
  <c r="J1277" i="19"/>
  <c r="J1276" i="19"/>
  <c r="J1275" i="19"/>
  <c r="J1274" i="19"/>
  <c r="J1273" i="19"/>
  <c r="J1272" i="19"/>
  <c r="J1271" i="19"/>
  <c r="J1270" i="19"/>
  <c r="J1269" i="19"/>
  <c r="J1268" i="19"/>
  <c r="J1267" i="19"/>
  <c r="J1266" i="19"/>
  <c r="J1265" i="19"/>
  <c r="J1264" i="19"/>
  <c r="J1263" i="19"/>
  <c r="J1262" i="19"/>
  <c r="J1261" i="19"/>
  <c r="J1260" i="19"/>
  <c r="J1259" i="19"/>
  <c r="J1258" i="19"/>
  <c r="J1257" i="19"/>
  <c r="J1256" i="19"/>
  <c r="J1255" i="19"/>
  <c r="J1254" i="19"/>
  <c r="J1253" i="19"/>
  <c r="J1252" i="19"/>
  <c r="J1251" i="19"/>
  <c r="J1250" i="19"/>
  <c r="J1249" i="19"/>
  <c r="J1248" i="19"/>
  <c r="J1247" i="19"/>
  <c r="J1246" i="19"/>
  <c r="J1245" i="19"/>
  <c r="J1244" i="19"/>
  <c r="J1243" i="19"/>
  <c r="J1242" i="19"/>
  <c r="J1241" i="19"/>
  <c r="J1240" i="19"/>
  <c r="J1239" i="19"/>
  <c r="J1238" i="19"/>
  <c r="J1237" i="19"/>
  <c r="J1236" i="19"/>
  <c r="J1235" i="19"/>
  <c r="J1234" i="19"/>
  <c r="J1233" i="19"/>
  <c r="J1232" i="19"/>
  <c r="J1231" i="19"/>
  <c r="J1230" i="19"/>
  <c r="J1229" i="19"/>
  <c r="J1228" i="19"/>
  <c r="J1227" i="19"/>
  <c r="J1226" i="19"/>
  <c r="J1225" i="19"/>
  <c r="J1224" i="19"/>
  <c r="J1223" i="19"/>
  <c r="J1222" i="19"/>
  <c r="J1221" i="19"/>
  <c r="J1220" i="19"/>
  <c r="J1219" i="19"/>
  <c r="J1218" i="19"/>
  <c r="J1217" i="19"/>
  <c r="J1216" i="19"/>
  <c r="J1215" i="19"/>
  <c r="J1214" i="19"/>
  <c r="J1213" i="19"/>
  <c r="J1212" i="19"/>
  <c r="J1211" i="19"/>
  <c r="J1210" i="19"/>
  <c r="J1209" i="19"/>
  <c r="J1208" i="19"/>
  <c r="J1207" i="19"/>
  <c r="J1206" i="19"/>
  <c r="J1205" i="19"/>
  <c r="J1204" i="19"/>
  <c r="J1203" i="19"/>
  <c r="J1202" i="19"/>
  <c r="J1201" i="19"/>
  <c r="J1200" i="19"/>
  <c r="J1199" i="19"/>
  <c r="J1198" i="19"/>
  <c r="J1197" i="19"/>
  <c r="J1196" i="19"/>
  <c r="J1195" i="19"/>
  <c r="J1194" i="19"/>
  <c r="J1193" i="19"/>
  <c r="J1192" i="19"/>
  <c r="J1191" i="19"/>
  <c r="J1190" i="19"/>
  <c r="J1189" i="19"/>
  <c r="J1188" i="19"/>
  <c r="J1187" i="19"/>
  <c r="J1186" i="19"/>
  <c r="J1185" i="19"/>
  <c r="J1184" i="19"/>
  <c r="J1183" i="19"/>
  <c r="J1182" i="19"/>
  <c r="J1181" i="19"/>
  <c r="J1180" i="19"/>
  <c r="J1179" i="19"/>
  <c r="J1178" i="19"/>
  <c r="J1177" i="19"/>
  <c r="J1176" i="19"/>
  <c r="J1175" i="19"/>
  <c r="J1174" i="19"/>
  <c r="J1173" i="19"/>
  <c r="J1172" i="19"/>
  <c r="J1171" i="19"/>
  <c r="J1170" i="19"/>
  <c r="J1169" i="19"/>
  <c r="J1168" i="19"/>
  <c r="J1167" i="19"/>
  <c r="J1166" i="19"/>
  <c r="J1165" i="19"/>
  <c r="J1164" i="19"/>
  <c r="J1163" i="19"/>
  <c r="J1162" i="19"/>
  <c r="J1161" i="19"/>
  <c r="J1160" i="19"/>
  <c r="J1159" i="19"/>
  <c r="J1158" i="19"/>
  <c r="J1157" i="19"/>
  <c r="J1156" i="19"/>
  <c r="J1155" i="19"/>
  <c r="J1154" i="19"/>
  <c r="J1153" i="19"/>
  <c r="J1152" i="19"/>
  <c r="J1151" i="19"/>
  <c r="J1150" i="19"/>
  <c r="J1149" i="19"/>
  <c r="J1148" i="19"/>
  <c r="J1147" i="19"/>
  <c r="J1146" i="19"/>
  <c r="J1145" i="19"/>
  <c r="J1144" i="19"/>
  <c r="J1143" i="19"/>
  <c r="J1142" i="19"/>
  <c r="J1141" i="19"/>
  <c r="J1140" i="19"/>
  <c r="J1139" i="19"/>
  <c r="J1138" i="19"/>
  <c r="J1137" i="19"/>
  <c r="J1136" i="19"/>
  <c r="J1135" i="19"/>
  <c r="J1134" i="19"/>
  <c r="J1133" i="19"/>
  <c r="J1132" i="19"/>
  <c r="J1131" i="19"/>
  <c r="J1130" i="19"/>
  <c r="J1129" i="19"/>
  <c r="J1128" i="19"/>
  <c r="J1127" i="19"/>
  <c r="J1126" i="19"/>
  <c r="J1125" i="19"/>
  <c r="J1124" i="19"/>
  <c r="J1123" i="19"/>
  <c r="J1122" i="19"/>
  <c r="J1121" i="19"/>
  <c r="J1120" i="19"/>
  <c r="J1119" i="19"/>
  <c r="J1118" i="19"/>
  <c r="J1117" i="19"/>
  <c r="J1116" i="19"/>
  <c r="J1115" i="19"/>
  <c r="J1114" i="19"/>
  <c r="J1113" i="19"/>
  <c r="J1112" i="19"/>
  <c r="J1111" i="19"/>
  <c r="J1110" i="19"/>
  <c r="J1109" i="19"/>
  <c r="J1108" i="19"/>
  <c r="J1107" i="19"/>
  <c r="J1106" i="19"/>
  <c r="J1105" i="19"/>
  <c r="J1104" i="19"/>
  <c r="J1103" i="19"/>
  <c r="J1102" i="19"/>
  <c r="J1101" i="19"/>
  <c r="J1100" i="19"/>
  <c r="J1099" i="19"/>
  <c r="J1098" i="19"/>
  <c r="J1097" i="19"/>
  <c r="J1096" i="19"/>
  <c r="J1095" i="19"/>
  <c r="J1094" i="19"/>
  <c r="J1093" i="19"/>
  <c r="J1092" i="19"/>
  <c r="J1091" i="19"/>
  <c r="J1090" i="19"/>
  <c r="J1089" i="19"/>
  <c r="J1088" i="19"/>
  <c r="J1087" i="19"/>
  <c r="J1086" i="19"/>
  <c r="J1085" i="19"/>
  <c r="J1084" i="19"/>
  <c r="J1083" i="19"/>
  <c r="J1082" i="19"/>
  <c r="J1081" i="19"/>
  <c r="J1080" i="19"/>
  <c r="J1079" i="19"/>
  <c r="J1078" i="19"/>
  <c r="J1077" i="19"/>
  <c r="J1076" i="19"/>
  <c r="J1075" i="19"/>
  <c r="J1074" i="19"/>
  <c r="J1073" i="19"/>
  <c r="J1072" i="19"/>
  <c r="J1071" i="19"/>
  <c r="J1070" i="19"/>
  <c r="J1069" i="19"/>
  <c r="J1068" i="19"/>
  <c r="J1067" i="19"/>
  <c r="J1066" i="19"/>
  <c r="J1065" i="19"/>
  <c r="J1064" i="19"/>
  <c r="J1063" i="19"/>
  <c r="J1062" i="19"/>
  <c r="J1061" i="19"/>
  <c r="J1060" i="19"/>
  <c r="J1059" i="19"/>
  <c r="J1058" i="19"/>
  <c r="J1057" i="19"/>
  <c r="J1056" i="19"/>
  <c r="J1055" i="19"/>
  <c r="J1054" i="19"/>
  <c r="J1053" i="19"/>
  <c r="J1052" i="19"/>
  <c r="J1051" i="19"/>
  <c r="J1050" i="19"/>
  <c r="J1049" i="19"/>
  <c r="J1048" i="19"/>
  <c r="J1047" i="19"/>
  <c r="J1046" i="19"/>
  <c r="J1045" i="19"/>
  <c r="J1044" i="19"/>
  <c r="J1043" i="19"/>
  <c r="J1042" i="19"/>
  <c r="J1041" i="19"/>
  <c r="J1040" i="19"/>
  <c r="J1039" i="19"/>
  <c r="J1038" i="19"/>
  <c r="J1037" i="19"/>
  <c r="J1036" i="19"/>
  <c r="J1035" i="19"/>
  <c r="J1034" i="19"/>
  <c r="J1033" i="19"/>
  <c r="J1032" i="19"/>
  <c r="J1031" i="19"/>
  <c r="J1030" i="19"/>
  <c r="J1029" i="19"/>
  <c r="J1028" i="19"/>
  <c r="J1027" i="19"/>
  <c r="J1026" i="19"/>
  <c r="J1025" i="19"/>
  <c r="J1024" i="19"/>
  <c r="J1023" i="19"/>
  <c r="J1022" i="19"/>
  <c r="J1021" i="19"/>
  <c r="J1020" i="19"/>
  <c r="J1019" i="19"/>
  <c r="J1018" i="19"/>
  <c r="J1017" i="19"/>
  <c r="J1016" i="19"/>
  <c r="J1015" i="19"/>
  <c r="J1014" i="19"/>
  <c r="J1013" i="19"/>
  <c r="J1012" i="19"/>
  <c r="J1011" i="19"/>
  <c r="J1010" i="19"/>
  <c r="J1009" i="19"/>
  <c r="J1008" i="19"/>
  <c r="J1007" i="19"/>
  <c r="J1006" i="19"/>
  <c r="J1005" i="19"/>
  <c r="J1004" i="19"/>
  <c r="J1003" i="19"/>
  <c r="J1002" i="19"/>
  <c r="J1001" i="19"/>
  <c r="J1000" i="19"/>
  <c r="J999" i="19"/>
  <c r="J998" i="19"/>
  <c r="J997" i="19"/>
  <c r="J996" i="19"/>
  <c r="J995" i="19"/>
  <c r="J994" i="19"/>
  <c r="J993" i="19"/>
  <c r="J992" i="19"/>
  <c r="J991" i="19"/>
  <c r="J990" i="19"/>
  <c r="J989" i="19"/>
  <c r="J988" i="19"/>
  <c r="J987" i="19"/>
  <c r="J986" i="19"/>
  <c r="J985" i="19"/>
  <c r="J984" i="19"/>
  <c r="J983" i="19"/>
  <c r="J982" i="19"/>
  <c r="J981" i="19"/>
  <c r="J980" i="19"/>
  <c r="J979" i="19"/>
  <c r="J978" i="19"/>
  <c r="J977" i="19"/>
  <c r="J976" i="19"/>
  <c r="J975" i="19"/>
  <c r="J974" i="19"/>
  <c r="J973" i="19"/>
  <c r="J972" i="19"/>
  <c r="J971" i="19"/>
  <c r="J970" i="19"/>
  <c r="J969" i="19"/>
  <c r="J968" i="19"/>
  <c r="J967" i="19"/>
  <c r="J966" i="19"/>
  <c r="J965" i="19"/>
  <c r="J964" i="19"/>
  <c r="J963" i="19"/>
  <c r="J962" i="19"/>
  <c r="J961" i="19"/>
  <c r="J960" i="19"/>
  <c r="J959" i="19"/>
  <c r="J958" i="19"/>
  <c r="J957" i="19"/>
  <c r="J956" i="19"/>
  <c r="J955" i="19"/>
  <c r="J954" i="19"/>
  <c r="J953" i="19"/>
  <c r="J952" i="19"/>
  <c r="J951" i="19"/>
  <c r="J950" i="19"/>
  <c r="J949" i="19"/>
  <c r="J948" i="19"/>
  <c r="J947" i="19"/>
  <c r="J946" i="19"/>
  <c r="J945" i="19"/>
  <c r="J944" i="19"/>
  <c r="J943" i="19"/>
  <c r="J942" i="19"/>
  <c r="J941" i="19"/>
  <c r="J940" i="19"/>
  <c r="J939" i="19"/>
  <c r="J938" i="19"/>
  <c r="J937" i="19"/>
  <c r="J936" i="19"/>
  <c r="J935" i="19"/>
  <c r="J934" i="19"/>
  <c r="J933" i="19"/>
  <c r="J932" i="19"/>
  <c r="J931" i="19"/>
  <c r="J930" i="19"/>
  <c r="J929" i="19"/>
  <c r="J928" i="19"/>
  <c r="J927" i="19"/>
  <c r="J926" i="19"/>
  <c r="J925" i="19"/>
  <c r="J924" i="19"/>
  <c r="J923" i="19"/>
  <c r="J922" i="19"/>
  <c r="J921" i="19"/>
  <c r="J920" i="19"/>
  <c r="J919" i="19"/>
  <c r="J918" i="19"/>
  <c r="J917" i="19"/>
  <c r="J916" i="19"/>
  <c r="J915" i="19"/>
  <c r="J914" i="19"/>
  <c r="J913" i="19"/>
  <c r="J912" i="19"/>
  <c r="J911" i="19"/>
  <c r="J910" i="19"/>
  <c r="J909" i="19"/>
  <c r="J908" i="19"/>
  <c r="J907" i="19"/>
  <c r="J906" i="19"/>
  <c r="J905" i="19"/>
  <c r="J904" i="19"/>
  <c r="J903" i="19"/>
  <c r="J902" i="19"/>
  <c r="J901" i="19"/>
  <c r="J900" i="19"/>
  <c r="J899" i="19"/>
  <c r="J898" i="19"/>
  <c r="J897" i="19"/>
  <c r="J896" i="19"/>
  <c r="J895" i="19"/>
  <c r="J894" i="19"/>
  <c r="J893" i="19"/>
  <c r="J892" i="19"/>
  <c r="J891" i="19"/>
  <c r="J890" i="19"/>
  <c r="J889" i="19"/>
  <c r="J888" i="19"/>
  <c r="J887" i="19"/>
  <c r="J886" i="19"/>
  <c r="J885" i="19"/>
  <c r="J884" i="19"/>
  <c r="J883" i="19"/>
  <c r="J882" i="19"/>
  <c r="J881" i="19"/>
  <c r="J880" i="19"/>
  <c r="J879" i="19"/>
  <c r="J878" i="19"/>
  <c r="J877" i="19"/>
  <c r="J876" i="19"/>
  <c r="J875" i="19"/>
  <c r="J874" i="19"/>
  <c r="J873" i="19"/>
  <c r="J872" i="19"/>
  <c r="J871" i="19"/>
  <c r="J870" i="19"/>
  <c r="J869" i="19"/>
  <c r="J868" i="19"/>
  <c r="J867" i="19"/>
  <c r="J866" i="19"/>
  <c r="J865" i="19"/>
  <c r="J864" i="19"/>
  <c r="J863" i="19"/>
  <c r="J862" i="19"/>
  <c r="J861" i="19"/>
  <c r="J860" i="19"/>
  <c r="J859" i="19"/>
  <c r="J858" i="19"/>
  <c r="J857" i="19"/>
  <c r="J856" i="19"/>
  <c r="J855" i="19"/>
  <c r="J854" i="19"/>
  <c r="J853" i="19"/>
  <c r="J852" i="19"/>
  <c r="J851" i="19"/>
  <c r="J850" i="19"/>
  <c r="J849" i="19"/>
  <c r="J848" i="19"/>
  <c r="J847" i="19"/>
  <c r="J846" i="19"/>
  <c r="J845" i="19"/>
  <c r="J844" i="19"/>
  <c r="J843" i="19"/>
  <c r="J842" i="19"/>
  <c r="J841" i="19"/>
  <c r="J840" i="19"/>
  <c r="J839" i="19"/>
  <c r="J838" i="19"/>
  <c r="J837" i="19"/>
  <c r="J836" i="19"/>
  <c r="J835" i="19"/>
  <c r="J834" i="19"/>
  <c r="J833" i="19"/>
  <c r="J832" i="19"/>
  <c r="J831" i="19"/>
  <c r="J830" i="19"/>
  <c r="J829" i="19"/>
  <c r="J828" i="19"/>
  <c r="J827" i="19"/>
  <c r="J826" i="19"/>
  <c r="J825" i="19"/>
  <c r="J824" i="19"/>
  <c r="J823" i="19"/>
  <c r="J822" i="19"/>
  <c r="J821" i="19"/>
  <c r="J820" i="19"/>
  <c r="J819" i="19"/>
  <c r="J818" i="19"/>
  <c r="J817" i="19"/>
  <c r="J816" i="19"/>
  <c r="J815" i="19"/>
  <c r="J814" i="19"/>
  <c r="J813" i="19"/>
  <c r="J812" i="19"/>
  <c r="J811" i="19"/>
  <c r="J810" i="19"/>
  <c r="J809" i="19"/>
  <c r="J808" i="19"/>
  <c r="J807" i="19"/>
  <c r="J806" i="19"/>
  <c r="J805" i="19"/>
  <c r="J804" i="19"/>
  <c r="J803" i="19"/>
  <c r="J802" i="19"/>
  <c r="J801" i="19"/>
  <c r="J800" i="19"/>
  <c r="J799" i="19"/>
  <c r="J798" i="19"/>
  <c r="J797" i="19"/>
  <c r="J796" i="19"/>
  <c r="J795" i="19"/>
  <c r="J794" i="19"/>
  <c r="J793" i="19"/>
  <c r="J792" i="19"/>
  <c r="J791" i="19"/>
  <c r="J790" i="19"/>
  <c r="J789" i="19"/>
  <c r="J788" i="19"/>
  <c r="J787" i="19"/>
  <c r="J786" i="19"/>
  <c r="J785" i="19"/>
  <c r="J784" i="19"/>
  <c r="J783" i="19"/>
  <c r="J782" i="19"/>
  <c r="J781" i="19"/>
  <c r="J780" i="19"/>
  <c r="J779" i="19"/>
  <c r="J778" i="19"/>
  <c r="J777" i="19"/>
  <c r="J776" i="19"/>
  <c r="J775" i="19"/>
  <c r="J774" i="19"/>
  <c r="J773" i="19"/>
  <c r="J772" i="19"/>
  <c r="J771" i="19"/>
  <c r="J770" i="19"/>
  <c r="J769" i="19"/>
  <c r="J768" i="19"/>
  <c r="J767" i="19"/>
  <c r="J766" i="19"/>
  <c r="J765" i="19"/>
  <c r="J764" i="19"/>
  <c r="J763" i="19"/>
  <c r="J762" i="19"/>
  <c r="J761" i="19"/>
  <c r="J760" i="19"/>
  <c r="J759" i="19"/>
  <c r="J758" i="19"/>
  <c r="J757" i="19"/>
  <c r="J756" i="19"/>
  <c r="J755" i="19"/>
  <c r="J754" i="19"/>
  <c r="J753" i="19"/>
  <c r="J752" i="19"/>
  <c r="J751" i="19"/>
  <c r="J750" i="19"/>
  <c r="J749" i="19"/>
  <c r="J748" i="19"/>
  <c r="J747" i="19"/>
  <c r="J746" i="19"/>
  <c r="J745" i="19"/>
  <c r="J744" i="19"/>
  <c r="J743" i="19"/>
  <c r="J742" i="19"/>
  <c r="J741" i="19"/>
  <c r="J740" i="19"/>
  <c r="J739" i="19"/>
  <c r="J738" i="19"/>
  <c r="J737" i="19"/>
  <c r="J736" i="19"/>
  <c r="J735" i="19"/>
  <c r="J734" i="19"/>
  <c r="J733" i="19"/>
  <c r="J732" i="19"/>
  <c r="J731" i="19"/>
  <c r="J730" i="19"/>
  <c r="J729" i="19"/>
  <c r="J728" i="19"/>
  <c r="J727" i="19"/>
  <c r="J726" i="19"/>
  <c r="J725" i="19"/>
  <c r="J724" i="19"/>
  <c r="J723" i="19"/>
  <c r="J722" i="19"/>
  <c r="J721" i="19"/>
  <c r="J720" i="19"/>
  <c r="J719" i="19"/>
  <c r="J718" i="19"/>
  <c r="J717" i="19"/>
  <c r="J716" i="19"/>
  <c r="J715" i="19"/>
  <c r="J714" i="19"/>
  <c r="J713" i="19"/>
  <c r="J712" i="19"/>
  <c r="J711" i="19"/>
  <c r="J710" i="19"/>
  <c r="J709" i="19"/>
  <c r="J708" i="19"/>
  <c r="J707" i="19"/>
  <c r="J706" i="19"/>
  <c r="J705" i="19"/>
  <c r="J704" i="19"/>
  <c r="J703" i="19"/>
  <c r="J702" i="19"/>
  <c r="J701" i="19"/>
  <c r="J700" i="19"/>
  <c r="J699" i="19"/>
  <c r="J698" i="19"/>
  <c r="J697" i="19"/>
  <c r="J696" i="19"/>
  <c r="J695" i="19"/>
  <c r="J694" i="19"/>
  <c r="J693" i="19"/>
  <c r="J692" i="19"/>
  <c r="J691" i="19"/>
  <c r="J690" i="19"/>
  <c r="J689" i="19"/>
  <c r="J688" i="19"/>
  <c r="J687" i="19"/>
  <c r="J686" i="19"/>
  <c r="J685" i="19"/>
  <c r="J684" i="19"/>
  <c r="J683" i="19"/>
  <c r="J682" i="19"/>
  <c r="J681" i="19"/>
  <c r="J680" i="19"/>
  <c r="J679" i="19"/>
  <c r="J678" i="19"/>
  <c r="J677" i="19"/>
  <c r="J676" i="19"/>
  <c r="J675" i="19"/>
  <c r="J674" i="19"/>
  <c r="J673" i="19"/>
  <c r="J672" i="19"/>
  <c r="J671" i="19"/>
  <c r="J670" i="19"/>
  <c r="J669" i="19"/>
  <c r="J668" i="19"/>
  <c r="J667" i="19"/>
  <c r="J666" i="19"/>
  <c r="J665" i="19"/>
  <c r="J664" i="19"/>
  <c r="J663" i="19"/>
  <c r="J662" i="19"/>
  <c r="J661" i="19"/>
  <c r="J660" i="19"/>
  <c r="J659" i="19"/>
  <c r="J658" i="19"/>
  <c r="J657" i="19"/>
  <c r="J656" i="19"/>
  <c r="J655" i="19"/>
  <c r="J654" i="19"/>
  <c r="J653" i="19"/>
  <c r="J652" i="19"/>
  <c r="J651" i="19"/>
  <c r="J650" i="19"/>
  <c r="J649" i="19"/>
  <c r="J648" i="19"/>
  <c r="J647" i="19"/>
  <c r="J646" i="19"/>
  <c r="J645" i="19"/>
  <c r="J644" i="19"/>
  <c r="J643" i="19"/>
  <c r="J642" i="19"/>
  <c r="J641" i="19"/>
  <c r="J640" i="19"/>
  <c r="J639" i="19"/>
  <c r="J638" i="19"/>
  <c r="J637" i="19"/>
  <c r="J636" i="19"/>
  <c r="J635" i="19"/>
  <c r="J634" i="19"/>
  <c r="J633" i="19"/>
  <c r="J632" i="19"/>
  <c r="J631" i="19"/>
  <c r="J630" i="19"/>
  <c r="J629" i="19"/>
  <c r="J628" i="19"/>
  <c r="J627" i="19"/>
  <c r="J626" i="19"/>
  <c r="J625" i="19"/>
  <c r="J624" i="19"/>
  <c r="J623" i="19"/>
  <c r="J622" i="19"/>
  <c r="J621" i="19"/>
  <c r="J620" i="19"/>
  <c r="J619" i="19"/>
  <c r="J618" i="19"/>
  <c r="J617" i="19"/>
  <c r="J616" i="19"/>
  <c r="J615" i="19"/>
  <c r="J614" i="19"/>
  <c r="J613" i="19"/>
  <c r="J612" i="19"/>
  <c r="J611" i="19"/>
  <c r="J610" i="19"/>
  <c r="J609" i="19"/>
  <c r="J608" i="19"/>
  <c r="J607" i="19"/>
  <c r="J606" i="19"/>
  <c r="J605" i="19"/>
  <c r="J604" i="19"/>
  <c r="J603" i="19"/>
  <c r="J602" i="19"/>
  <c r="J601" i="19"/>
  <c r="J600" i="19"/>
  <c r="J599" i="19"/>
  <c r="J598" i="19"/>
  <c r="J597" i="19"/>
  <c r="J596" i="19"/>
  <c r="J595" i="19"/>
  <c r="J594" i="19"/>
  <c r="J593" i="19"/>
  <c r="J592" i="19"/>
  <c r="J591" i="19"/>
  <c r="J590" i="19"/>
  <c r="J589" i="19"/>
  <c r="J588" i="19"/>
  <c r="J587" i="19"/>
  <c r="J586" i="19"/>
  <c r="J585" i="19"/>
  <c r="J584" i="19"/>
  <c r="J583" i="19"/>
  <c r="J582" i="19"/>
  <c r="J581" i="19"/>
  <c r="J580" i="19"/>
  <c r="J579" i="19"/>
  <c r="J578" i="19"/>
  <c r="J577" i="19"/>
  <c r="J576" i="19"/>
  <c r="J575" i="19"/>
  <c r="J574" i="19"/>
  <c r="J573" i="19"/>
  <c r="J572" i="19"/>
  <c r="J571" i="19"/>
  <c r="J570" i="19"/>
  <c r="J569" i="19"/>
  <c r="J568" i="19"/>
  <c r="J567" i="19"/>
  <c r="J566" i="19"/>
  <c r="J565" i="19"/>
  <c r="J564" i="19"/>
  <c r="J563" i="19"/>
  <c r="J562" i="19"/>
  <c r="J561" i="19"/>
  <c r="J560" i="19"/>
  <c r="J559" i="19"/>
  <c r="J558" i="19"/>
  <c r="J557" i="19"/>
  <c r="J556" i="19"/>
  <c r="J555" i="19"/>
  <c r="J554" i="19"/>
  <c r="J553" i="19"/>
  <c r="J552" i="19"/>
  <c r="J551" i="19"/>
  <c r="J550" i="19"/>
  <c r="J549" i="19"/>
  <c r="J548" i="19"/>
  <c r="J547" i="19"/>
  <c r="J546" i="19"/>
  <c r="J545" i="19"/>
  <c r="J544" i="19"/>
  <c r="J543" i="19"/>
  <c r="J542" i="19"/>
  <c r="J541" i="19"/>
  <c r="J540" i="19"/>
  <c r="J539" i="19"/>
  <c r="J538" i="19"/>
  <c r="J537" i="19"/>
  <c r="J536" i="19"/>
  <c r="J535" i="19"/>
  <c r="J534" i="19"/>
  <c r="J533" i="19"/>
  <c r="J532" i="19"/>
  <c r="J531" i="19"/>
  <c r="J530" i="19"/>
  <c r="J529" i="19"/>
  <c r="J528" i="19"/>
  <c r="J527" i="19"/>
  <c r="J526" i="19"/>
  <c r="J525" i="19"/>
  <c r="J524" i="19"/>
  <c r="J523" i="19"/>
  <c r="J522" i="19"/>
  <c r="J521" i="19"/>
  <c r="J520" i="19"/>
  <c r="J519" i="19"/>
  <c r="J518" i="19"/>
  <c r="J517" i="19"/>
  <c r="J516" i="19"/>
  <c r="J515" i="19"/>
  <c r="J514" i="19"/>
  <c r="J513" i="19"/>
  <c r="J512" i="19"/>
  <c r="J511" i="19"/>
  <c r="J510" i="19"/>
  <c r="J509" i="19"/>
  <c r="J508" i="19"/>
  <c r="J507" i="19"/>
  <c r="J506" i="19"/>
  <c r="J505" i="19"/>
  <c r="J504" i="19"/>
  <c r="J503" i="19"/>
  <c r="J502" i="19"/>
  <c r="J501" i="19"/>
  <c r="J500" i="19"/>
  <c r="J499" i="19"/>
  <c r="J498" i="19"/>
  <c r="J497" i="19"/>
  <c r="J496" i="19"/>
  <c r="J495" i="19"/>
  <c r="J494" i="19"/>
  <c r="J493" i="19"/>
  <c r="J492" i="19"/>
  <c r="J491" i="19"/>
  <c r="J490" i="19"/>
  <c r="J489" i="19"/>
  <c r="J488" i="19"/>
  <c r="J487" i="19"/>
  <c r="J486" i="19"/>
  <c r="J485" i="19"/>
  <c r="J484" i="19"/>
  <c r="J483" i="19"/>
  <c r="J482" i="19"/>
  <c r="J481" i="19"/>
  <c r="J480" i="19"/>
  <c r="J479" i="19"/>
  <c r="J478" i="19"/>
  <c r="J477" i="19"/>
  <c r="J476" i="19"/>
  <c r="J475" i="19"/>
  <c r="J474" i="19"/>
  <c r="J473" i="19"/>
  <c r="J472" i="19"/>
  <c r="J471" i="19"/>
  <c r="J470" i="19"/>
  <c r="J469" i="19"/>
  <c r="J468" i="19"/>
  <c r="J467" i="19"/>
  <c r="J466" i="19"/>
  <c r="J465" i="19"/>
  <c r="J464" i="19"/>
  <c r="J463" i="19"/>
  <c r="J462" i="19"/>
  <c r="J461" i="19"/>
  <c r="J460" i="19"/>
  <c r="J459" i="19"/>
  <c r="J458" i="19"/>
  <c r="J457" i="19"/>
  <c r="J456" i="19"/>
  <c r="J455" i="19"/>
  <c r="J454" i="19"/>
  <c r="J453" i="19"/>
  <c r="J452" i="19"/>
  <c r="J451" i="19"/>
  <c r="J450" i="19"/>
  <c r="J449" i="19"/>
  <c r="J448" i="19"/>
  <c r="J447" i="19"/>
  <c r="J446" i="19"/>
  <c r="J445" i="19"/>
  <c r="J444" i="19"/>
  <c r="J443" i="19"/>
  <c r="J442" i="19"/>
  <c r="J441" i="19"/>
  <c r="J440" i="19"/>
  <c r="J439" i="19"/>
  <c r="J438" i="19"/>
  <c r="J437" i="19"/>
  <c r="J436" i="19"/>
  <c r="J435" i="19"/>
  <c r="J434" i="19"/>
  <c r="J433" i="19"/>
  <c r="J432" i="19"/>
  <c r="J431" i="19"/>
  <c r="J430" i="19"/>
  <c r="J429" i="19"/>
  <c r="J428" i="19"/>
  <c r="J427" i="19"/>
  <c r="J426" i="19"/>
  <c r="J425" i="19"/>
  <c r="J424" i="19"/>
  <c r="J423" i="19"/>
  <c r="J422" i="19"/>
  <c r="J421" i="19"/>
  <c r="J420" i="19"/>
  <c r="J419" i="19"/>
  <c r="J418" i="19"/>
  <c r="J417" i="19"/>
  <c r="J416" i="19"/>
  <c r="J415" i="19"/>
  <c r="J414" i="19"/>
  <c r="J413" i="19"/>
  <c r="J412" i="19"/>
  <c r="J411" i="19"/>
  <c r="J410" i="19"/>
  <c r="J409" i="19"/>
  <c r="J408" i="19"/>
  <c r="J407" i="19"/>
  <c r="J406" i="19"/>
  <c r="J405" i="19"/>
  <c r="J404" i="19"/>
  <c r="J403" i="19"/>
  <c r="J402" i="19"/>
  <c r="J401" i="19"/>
  <c r="J400" i="19"/>
  <c r="J399" i="19"/>
  <c r="J398" i="19"/>
  <c r="J397" i="19"/>
  <c r="J396" i="19"/>
  <c r="J395" i="19"/>
  <c r="J394" i="19"/>
  <c r="J393" i="19"/>
  <c r="J392" i="19"/>
  <c r="J391" i="19"/>
  <c r="J390" i="19"/>
  <c r="J389" i="19"/>
  <c r="J388" i="19"/>
  <c r="J387" i="19"/>
  <c r="J386" i="19"/>
  <c r="J385" i="19"/>
  <c r="J384" i="19"/>
  <c r="J383" i="19"/>
  <c r="J382" i="19"/>
  <c r="J381" i="19"/>
  <c r="J380" i="19"/>
  <c r="J379" i="19"/>
  <c r="J378" i="19"/>
  <c r="J377" i="19"/>
  <c r="J376" i="19"/>
  <c r="J375" i="19"/>
  <c r="J374" i="19"/>
  <c r="J373" i="19"/>
  <c r="J372" i="19"/>
  <c r="J371" i="19"/>
  <c r="J370" i="19"/>
  <c r="J369" i="19"/>
  <c r="J368" i="19"/>
  <c r="J367" i="19"/>
  <c r="J366" i="19"/>
  <c r="J365" i="19"/>
  <c r="J364" i="19"/>
  <c r="J363" i="19"/>
  <c r="J362" i="19"/>
  <c r="J361" i="19"/>
  <c r="J360" i="19"/>
  <c r="J359" i="19"/>
  <c r="J358" i="19"/>
  <c r="J357" i="19"/>
  <c r="J356" i="19"/>
  <c r="J355" i="19"/>
  <c r="J354" i="19"/>
  <c r="J353" i="19"/>
  <c r="J352" i="19"/>
  <c r="J351" i="19"/>
  <c r="J350" i="19"/>
  <c r="J349" i="19"/>
  <c r="J348" i="19"/>
  <c r="J347" i="19"/>
  <c r="J346" i="19"/>
  <c r="J345" i="19"/>
  <c r="J344" i="19"/>
  <c r="J343" i="19"/>
  <c r="J342" i="19"/>
  <c r="J341" i="19"/>
  <c r="J340" i="19"/>
  <c r="J339" i="19"/>
  <c r="J338" i="19"/>
  <c r="J337" i="19"/>
  <c r="J336" i="19"/>
  <c r="J335" i="19"/>
  <c r="J334" i="19"/>
  <c r="J333" i="19"/>
  <c r="J332" i="19"/>
  <c r="J331" i="19"/>
  <c r="J330" i="19"/>
  <c r="J329" i="19"/>
  <c r="J328" i="19"/>
  <c r="J327" i="19"/>
  <c r="J326" i="19"/>
  <c r="J325" i="19"/>
  <c r="J324" i="19"/>
  <c r="J323" i="19"/>
  <c r="J322" i="19"/>
  <c r="J321" i="19"/>
  <c r="J320" i="19"/>
  <c r="J319" i="19"/>
  <c r="J318" i="19"/>
  <c r="J317" i="19"/>
  <c r="J316" i="19"/>
  <c r="J315" i="19"/>
  <c r="J314" i="19"/>
  <c r="J313" i="19"/>
  <c r="J312" i="19"/>
  <c r="J311" i="19"/>
  <c r="J310" i="19"/>
  <c r="J309" i="19"/>
  <c r="J308" i="19"/>
  <c r="J307" i="19"/>
  <c r="J306" i="19"/>
  <c r="J305" i="19"/>
  <c r="J304" i="19"/>
  <c r="J303" i="19"/>
  <c r="J302" i="19"/>
  <c r="J301" i="19"/>
  <c r="J300" i="19"/>
  <c r="J299" i="19"/>
  <c r="J298" i="19"/>
  <c r="J297" i="19"/>
  <c r="J296" i="19"/>
  <c r="J295" i="19"/>
  <c r="J294" i="19"/>
  <c r="J293" i="19"/>
  <c r="J292" i="19"/>
  <c r="J291" i="19"/>
  <c r="J290" i="19"/>
  <c r="J289" i="19"/>
  <c r="J288" i="19"/>
  <c r="J287" i="19"/>
  <c r="J286" i="19"/>
  <c r="J285" i="19"/>
  <c r="J284" i="19"/>
  <c r="J283" i="19"/>
  <c r="J282" i="19"/>
  <c r="J281" i="19"/>
  <c r="J280" i="19"/>
  <c r="J279" i="19"/>
  <c r="J278" i="19"/>
  <c r="J277" i="19"/>
  <c r="J276" i="19"/>
  <c r="J275" i="19"/>
  <c r="J274" i="19"/>
  <c r="J273" i="19"/>
  <c r="J272" i="19"/>
  <c r="J271" i="19"/>
  <c r="J270" i="19"/>
  <c r="J269" i="19"/>
  <c r="J268" i="19"/>
  <c r="J267" i="19"/>
  <c r="J266" i="19"/>
  <c r="J265" i="19"/>
  <c r="J264" i="19"/>
  <c r="J263" i="19"/>
  <c r="J262" i="19"/>
  <c r="J261" i="19"/>
  <c r="J260" i="19"/>
  <c r="J259" i="19"/>
  <c r="J258" i="19"/>
  <c r="J257" i="19"/>
  <c r="J256" i="19"/>
  <c r="J255" i="19"/>
  <c r="J254" i="19"/>
  <c r="J253" i="19"/>
  <c r="J252" i="19"/>
  <c r="J251" i="19"/>
  <c r="J250" i="19"/>
  <c r="J249" i="19"/>
  <c r="J248" i="19"/>
  <c r="J247" i="19"/>
  <c r="J246" i="19"/>
  <c r="J245" i="19"/>
  <c r="J244" i="19"/>
  <c r="J243" i="19"/>
  <c r="J242" i="19"/>
  <c r="J241" i="19"/>
  <c r="J240" i="19"/>
  <c r="J239" i="19"/>
  <c r="J238" i="19"/>
  <c r="J237" i="19"/>
  <c r="J236" i="19"/>
  <c r="J235" i="19"/>
  <c r="J234" i="19"/>
  <c r="J233" i="19"/>
  <c r="J232" i="19"/>
  <c r="J231" i="19"/>
  <c r="J230" i="19"/>
  <c r="J229" i="19"/>
  <c r="J228" i="19"/>
  <c r="J227" i="19"/>
  <c r="J226" i="19"/>
  <c r="J225" i="19"/>
  <c r="J224" i="19"/>
  <c r="J223" i="19"/>
  <c r="J222" i="19"/>
  <c r="J221" i="19"/>
  <c r="J220" i="19"/>
  <c r="J219" i="19"/>
  <c r="J218" i="19"/>
  <c r="J217" i="19"/>
  <c r="J216" i="19"/>
  <c r="J215" i="19"/>
  <c r="J214" i="19"/>
  <c r="J213" i="19"/>
  <c r="J212" i="19"/>
  <c r="J211" i="19"/>
  <c r="J210" i="19"/>
  <c r="J209" i="19"/>
  <c r="J208" i="19"/>
  <c r="J207" i="19"/>
  <c r="J206" i="19"/>
  <c r="J205" i="19"/>
  <c r="J204" i="19"/>
  <c r="J203" i="19"/>
  <c r="J202" i="19"/>
  <c r="J201" i="19"/>
  <c r="J200" i="19"/>
  <c r="J199" i="19"/>
  <c r="J198" i="19"/>
  <c r="J197" i="19"/>
  <c r="J196" i="19"/>
  <c r="J195" i="19"/>
  <c r="J194" i="19"/>
  <c r="J193" i="19"/>
  <c r="J192" i="19"/>
  <c r="J191" i="19"/>
  <c r="J190" i="19"/>
  <c r="J189" i="19"/>
  <c r="J188" i="19"/>
  <c r="J187" i="19"/>
  <c r="J186" i="19"/>
  <c r="J185" i="19"/>
  <c r="J184" i="19"/>
  <c r="J183" i="19"/>
  <c r="J182" i="19"/>
  <c r="J181" i="19"/>
  <c r="J180" i="19"/>
  <c r="J179" i="19"/>
  <c r="J178" i="19"/>
  <c r="J177" i="19"/>
  <c r="J176" i="19"/>
  <c r="J175" i="19"/>
  <c r="J174" i="19"/>
  <c r="J173" i="19"/>
  <c r="J172" i="19"/>
  <c r="J171" i="19"/>
  <c r="J170" i="19"/>
  <c r="J169" i="19"/>
  <c r="J168" i="19"/>
  <c r="J167" i="19"/>
  <c r="J166" i="19"/>
  <c r="J165" i="19"/>
  <c r="J164" i="19"/>
  <c r="J163" i="19"/>
  <c r="J162" i="19"/>
  <c r="J161" i="19"/>
  <c r="J160" i="19"/>
  <c r="J159" i="19"/>
  <c r="J158" i="19"/>
  <c r="J157" i="19"/>
  <c r="J156" i="19"/>
  <c r="J155" i="19"/>
  <c r="J154" i="19"/>
  <c r="J153" i="19"/>
  <c r="J152" i="19"/>
  <c r="J151" i="19"/>
  <c r="J150" i="19"/>
  <c r="J149" i="19"/>
  <c r="J148" i="19"/>
  <c r="J147" i="19"/>
  <c r="J146" i="19"/>
  <c r="J145" i="19"/>
  <c r="J144" i="19"/>
  <c r="J143" i="19"/>
  <c r="J142" i="19"/>
  <c r="J141" i="19"/>
  <c r="J140" i="19"/>
  <c r="J139" i="19"/>
  <c r="J138" i="19"/>
  <c r="J137" i="19"/>
  <c r="J136" i="19"/>
  <c r="J135" i="19"/>
  <c r="J134" i="19"/>
  <c r="J133" i="19"/>
  <c r="J132" i="19"/>
  <c r="J131" i="19"/>
  <c r="J130" i="19"/>
  <c r="J129" i="19"/>
  <c r="J128" i="19"/>
  <c r="J127" i="19"/>
  <c r="J126" i="19"/>
  <c r="J125" i="19"/>
  <c r="J124" i="19"/>
  <c r="J123" i="19"/>
  <c r="J122" i="19"/>
  <c r="J121" i="19"/>
  <c r="J120" i="19"/>
  <c r="J119" i="19"/>
  <c r="J118" i="19"/>
  <c r="J117" i="19"/>
  <c r="J116" i="19"/>
  <c r="J115" i="19"/>
  <c r="J114" i="19"/>
  <c r="J113" i="19"/>
  <c r="J112" i="19"/>
  <c r="J111" i="19"/>
  <c r="J110" i="19"/>
  <c r="J109" i="19"/>
  <c r="J108" i="19"/>
  <c r="J107" i="19"/>
  <c r="J106" i="19"/>
  <c r="J105" i="19"/>
  <c r="J104" i="19"/>
  <c r="J103" i="19"/>
  <c r="J102" i="19"/>
  <c r="J101" i="19"/>
  <c r="J100" i="19"/>
  <c r="J99" i="19"/>
  <c r="J98" i="19"/>
  <c r="J97" i="19"/>
  <c r="J96" i="19"/>
  <c r="J95" i="19"/>
  <c r="J94" i="19"/>
  <c r="J93" i="19"/>
  <c r="J92" i="19"/>
  <c r="J91" i="19"/>
  <c r="J90" i="19"/>
  <c r="J89" i="19"/>
  <c r="J88" i="19"/>
  <c r="J87" i="19"/>
  <c r="J86" i="19"/>
  <c r="J85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8" i="19"/>
  <c r="J67" i="19"/>
  <c r="J66" i="19"/>
  <c r="J65" i="19"/>
  <c r="J64" i="19"/>
  <c r="J63" i="19"/>
  <c r="J62" i="19"/>
  <c r="J55" i="19"/>
  <c r="J54" i="19"/>
  <c r="J53" i="19"/>
  <c r="J52" i="19"/>
  <c r="J51" i="19"/>
  <c r="F1756" i="19"/>
  <c r="F1755" i="19"/>
  <c r="F1758" i="19"/>
  <c r="F1757" i="19"/>
  <c r="F1754" i="19"/>
  <c r="F1753" i="19"/>
  <c r="F1752" i="19"/>
  <c r="F1751" i="19"/>
  <c r="F1750" i="19"/>
  <c r="F1749" i="19"/>
  <c r="F1748" i="19"/>
  <c r="F1747" i="19"/>
  <c r="F1746" i="19"/>
  <c r="F1745" i="19"/>
  <c r="F1744" i="19"/>
  <c r="F1743" i="19"/>
  <c r="F1742" i="19"/>
  <c r="F1741" i="19"/>
  <c r="F1740" i="19"/>
  <c r="F1739" i="19"/>
  <c r="F1738" i="19"/>
  <c r="F1737" i="19"/>
  <c r="F1736" i="19"/>
  <c r="F1735" i="19"/>
  <c r="F1734" i="19"/>
  <c r="F1733" i="19"/>
  <c r="F1732" i="19"/>
  <c r="F1731" i="19"/>
  <c r="F1730" i="19"/>
  <c r="F1729" i="19"/>
  <c r="F1728" i="19"/>
  <c r="F1727" i="19"/>
  <c r="F1726" i="19"/>
  <c r="F1725" i="19"/>
  <c r="F1724" i="19"/>
  <c r="F1723" i="19"/>
  <c r="F1722" i="19"/>
  <c r="F1721" i="19"/>
  <c r="F1720" i="19"/>
  <c r="F1719" i="19"/>
  <c r="F1718" i="19"/>
  <c r="F1717" i="19"/>
  <c r="F1716" i="19"/>
  <c r="F1715" i="19"/>
  <c r="F1714" i="19"/>
  <c r="F1713" i="19"/>
  <c r="F1712" i="19"/>
  <c r="F1711" i="19"/>
  <c r="F1710" i="19"/>
  <c r="F1709" i="19"/>
  <c r="F1708" i="19"/>
  <c r="F1707" i="19"/>
  <c r="F1706" i="19"/>
  <c r="F1705" i="19"/>
  <c r="F1704" i="19"/>
  <c r="F1703" i="19"/>
  <c r="F1702" i="19"/>
  <c r="F1701" i="19"/>
  <c r="F1700" i="19"/>
  <c r="F1699" i="19"/>
  <c r="F1698" i="19"/>
  <c r="F1697" i="19"/>
  <c r="F1696" i="19"/>
  <c r="F1695" i="19"/>
  <c r="F1694" i="19"/>
  <c r="F1693" i="19"/>
  <c r="F1692" i="19"/>
  <c r="F1691" i="19"/>
  <c r="F1690" i="19"/>
  <c r="F1689" i="19"/>
  <c r="F1688" i="19"/>
  <c r="F1687" i="19"/>
  <c r="F1686" i="19"/>
  <c r="F1685" i="19"/>
  <c r="F1684" i="19"/>
  <c r="F1683" i="19"/>
  <c r="F1682" i="19"/>
  <c r="F1681" i="19"/>
  <c r="F1680" i="19"/>
  <c r="F1679" i="19"/>
  <c r="F1678" i="19"/>
  <c r="F1677" i="19"/>
  <c r="F1676" i="19"/>
  <c r="F1675" i="19"/>
  <c r="F1674" i="19"/>
  <c r="F1673" i="19"/>
  <c r="F1672" i="19"/>
  <c r="F1671" i="19"/>
  <c r="F1670" i="19"/>
  <c r="F1669" i="19"/>
  <c r="F1668" i="19"/>
  <c r="F1667" i="19"/>
  <c r="F1666" i="19"/>
  <c r="F1665" i="19"/>
  <c r="F1664" i="19"/>
  <c r="F1663" i="19"/>
  <c r="F1662" i="19"/>
  <c r="F1661" i="19"/>
  <c r="F1660" i="19"/>
  <c r="F1659" i="19"/>
  <c r="F1658" i="19"/>
  <c r="F1657" i="19"/>
  <c r="F1656" i="19"/>
  <c r="F1655" i="19"/>
  <c r="F1654" i="19"/>
  <c r="F1653" i="19"/>
  <c r="F1652" i="19"/>
  <c r="F1651" i="19"/>
  <c r="F1650" i="19"/>
  <c r="F1649" i="19"/>
  <c r="F1648" i="19"/>
  <c r="F1647" i="19"/>
  <c r="F1646" i="19"/>
  <c r="F1645" i="19"/>
  <c r="F1644" i="19"/>
  <c r="F1643" i="19"/>
  <c r="F1642" i="19"/>
  <c r="F1641" i="19"/>
  <c r="F1640" i="19"/>
  <c r="F1639" i="19"/>
  <c r="F1638" i="19"/>
  <c r="F1637" i="19"/>
  <c r="F1636" i="19"/>
  <c r="F1635" i="19"/>
  <c r="F1634" i="19"/>
  <c r="F1633" i="19"/>
  <c r="F1632" i="19"/>
  <c r="F1631" i="19"/>
  <c r="F1630" i="19"/>
  <c r="F1629" i="19"/>
  <c r="F1628" i="19"/>
  <c r="F1627" i="19"/>
  <c r="F1626" i="19"/>
  <c r="F1625" i="19"/>
  <c r="F1624" i="19"/>
  <c r="F1623" i="19"/>
  <c r="F1622" i="19"/>
  <c r="F1621" i="19"/>
  <c r="F1620" i="19"/>
  <c r="F1619" i="19"/>
  <c r="F1618" i="19"/>
  <c r="F1617" i="19"/>
  <c r="F1616" i="19"/>
  <c r="F1615" i="19"/>
  <c r="F1614" i="19"/>
  <c r="F1613" i="19"/>
  <c r="F1612" i="19"/>
  <c r="F1611" i="19"/>
  <c r="F1610" i="19"/>
  <c r="F1609" i="19"/>
  <c r="F1608" i="19"/>
  <c r="F1607" i="19"/>
  <c r="F1606" i="19"/>
  <c r="F1605" i="19"/>
  <c r="F1604" i="19"/>
  <c r="F1603" i="19"/>
  <c r="F1602" i="19"/>
  <c r="F1601" i="19"/>
  <c r="F1600" i="19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53" i="19"/>
  <c r="F52" i="19"/>
  <c r="F51" i="19"/>
  <c r="F50" i="19"/>
  <c r="F49" i="19"/>
  <c r="J49" i="23"/>
  <c r="J48" i="23"/>
  <c r="J47" i="23"/>
  <c r="F50" i="23"/>
  <c r="F49" i="23"/>
  <c r="F48" i="23"/>
  <c r="F47" i="23"/>
  <c r="M44" i="23"/>
  <c r="M43" i="23"/>
  <c r="M42" i="23"/>
  <c r="M41" i="23"/>
  <c r="J44" i="23"/>
  <c r="J43" i="23"/>
  <c r="J42" i="23"/>
  <c r="J41" i="23"/>
  <c r="F44" i="23"/>
  <c r="F43" i="23"/>
  <c r="F42" i="23"/>
  <c r="F41" i="23"/>
  <c r="J38" i="23"/>
  <c r="J37" i="23"/>
  <c r="J36" i="23"/>
  <c r="J35" i="23"/>
  <c r="F38" i="23"/>
  <c r="F37" i="23"/>
  <c r="F36" i="23"/>
  <c r="F35" i="23"/>
  <c r="M28" i="23"/>
  <c r="M27" i="23"/>
  <c r="M26" i="23"/>
  <c r="J29" i="23"/>
  <c r="J28" i="23"/>
  <c r="J27" i="23"/>
  <c r="J26" i="23"/>
  <c r="J25" i="23"/>
  <c r="J24" i="23"/>
  <c r="F27" i="23"/>
  <c r="F26" i="23"/>
  <c r="F25" i="23"/>
  <c r="F24" i="23"/>
  <c r="M14" i="23"/>
  <c r="M13" i="23"/>
  <c r="M12" i="23"/>
  <c r="M11" i="23"/>
  <c r="M10" i="23"/>
  <c r="M9" i="23"/>
  <c r="M8" i="23"/>
  <c r="J15" i="23"/>
  <c r="J14" i="23"/>
  <c r="J13" i="23"/>
  <c r="J12" i="23"/>
  <c r="J11" i="23"/>
  <c r="J10" i="23"/>
  <c r="J9" i="23"/>
  <c r="J8" i="23"/>
  <c r="F11" i="23"/>
  <c r="F10" i="23"/>
  <c r="F9" i="23"/>
  <c r="F8" i="23"/>
  <c r="F7" i="23"/>
  <c r="G77" i="14"/>
  <c r="G76" i="14"/>
  <c r="G75" i="14"/>
  <c r="G74" i="14"/>
  <c r="G73" i="14"/>
  <c r="G72" i="14"/>
  <c r="G93" i="14"/>
  <c r="G87" i="14"/>
  <c r="G86" i="14"/>
  <c r="G85" i="14"/>
  <c r="G84" i="14"/>
  <c r="N84" i="14"/>
  <c r="N77" i="14"/>
  <c r="N76" i="14"/>
  <c r="N75" i="14"/>
  <c r="N74" i="14"/>
  <c r="O93" i="14"/>
  <c r="N93" i="14"/>
  <c r="O87" i="14"/>
  <c r="N87" i="14"/>
  <c r="O86" i="14"/>
  <c r="N86" i="14"/>
  <c r="O85" i="14"/>
  <c r="N85" i="14"/>
  <c r="O84" i="14"/>
  <c r="O77" i="14"/>
  <c r="O76" i="14"/>
  <c r="O75" i="14"/>
  <c r="O74" i="14"/>
  <c r="O73" i="14"/>
  <c r="N73" i="14"/>
  <c r="N72" i="14"/>
  <c r="N71" i="14"/>
  <c r="O72" i="14"/>
  <c r="O71" i="14"/>
  <c r="O70" i="14"/>
  <c r="N70" i="14"/>
  <c r="O69" i="14"/>
  <c r="N69" i="14"/>
  <c r="O68" i="14"/>
  <c r="N68" i="14"/>
  <c r="N66" i="14"/>
  <c r="N65" i="14"/>
  <c r="G71" i="14"/>
  <c r="G70" i="14"/>
  <c r="G69" i="14"/>
  <c r="G68" i="14"/>
  <c r="N35" i="21" l="1"/>
  <c r="N34" i="21"/>
  <c r="N33" i="21"/>
  <c r="M34" i="21"/>
  <c r="M33" i="21"/>
  <c r="M32" i="21"/>
  <c r="M31" i="21"/>
  <c r="M25" i="21"/>
  <c r="M61" i="19"/>
  <c r="M60" i="19"/>
  <c r="M59" i="19"/>
  <c r="J61" i="19"/>
  <c r="J60" i="19"/>
  <c r="J59" i="19"/>
  <c r="J50" i="19"/>
  <c r="J49" i="19"/>
  <c r="F60" i="19"/>
  <c r="F59" i="19"/>
  <c r="M7" i="23"/>
  <c r="J7" i="23"/>
  <c r="O67" i="14"/>
  <c r="O66" i="14"/>
  <c r="G67" i="14"/>
  <c r="G66" i="14"/>
  <c r="G65" i="14"/>
  <c r="N28" i="21" l="1"/>
  <c r="N27" i="21"/>
  <c r="N26" i="21"/>
  <c r="J46" i="21"/>
  <c r="J45" i="21"/>
  <c r="J30" i="21"/>
  <c r="F45" i="21"/>
  <c r="F44" i="21"/>
  <c r="M58" i="19"/>
  <c r="M57" i="19"/>
  <c r="M55" i="19"/>
  <c r="J58" i="19"/>
  <c r="J57" i="19"/>
  <c r="J56" i="19"/>
  <c r="F58" i="19"/>
  <c r="F57" i="19"/>
  <c r="M50" i="23"/>
  <c r="M49" i="23"/>
  <c r="M48" i="23"/>
  <c r="M47" i="23"/>
  <c r="J51" i="23"/>
  <c r="J50" i="23"/>
  <c r="F52" i="23"/>
  <c r="F51" i="23"/>
  <c r="M38" i="23"/>
  <c r="M37" i="23"/>
  <c r="M36" i="23"/>
  <c r="M31" i="23"/>
  <c r="M30" i="23"/>
  <c r="M29" i="23"/>
  <c r="M25" i="23"/>
  <c r="M24" i="23"/>
  <c r="M33" i="23"/>
  <c r="M32" i="23"/>
  <c r="L34" i="23"/>
  <c r="J30" i="23"/>
  <c r="J31" i="23"/>
  <c r="F31" i="23"/>
  <c r="F30" i="23"/>
  <c r="F29" i="23"/>
  <c r="F28" i="23"/>
  <c r="F32" i="23"/>
  <c r="M16" i="23"/>
  <c r="M15" i="23"/>
  <c r="J21" i="23"/>
  <c r="J20" i="23"/>
  <c r="J19" i="23"/>
  <c r="J18" i="23"/>
  <c r="J17" i="23"/>
  <c r="J16" i="23"/>
  <c r="D67" i="14"/>
  <c r="D68" i="14"/>
  <c r="D69" i="14"/>
  <c r="D70" i="14"/>
  <c r="D71" i="14"/>
  <c r="D72" i="14"/>
  <c r="D73" i="14"/>
  <c r="D74" i="14"/>
  <c r="D75" i="14"/>
  <c r="D76" i="14"/>
  <c r="D77" i="14"/>
  <c r="D84" i="14"/>
  <c r="D85" i="14"/>
  <c r="D86" i="14"/>
  <c r="D87" i="14"/>
  <c r="D93" i="14"/>
  <c r="N32" i="21" l="1"/>
  <c r="J31" i="21"/>
  <c r="F31" i="21"/>
  <c r="F30" i="21"/>
  <c r="M56" i="19"/>
  <c r="F54" i="19"/>
  <c r="M52" i="23"/>
  <c r="M51" i="23"/>
  <c r="M20" i="23"/>
  <c r="M19" i="23"/>
  <c r="M18" i="23"/>
  <c r="M17" i="23"/>
  <c r="N36" i="21" l="1"/>
  <c r="M36" i="21"/>
  <c r="M35" i="21"/>
  <c r="J47" i="21"/>
  <c r="F32" i="21"/>
  <c r="J52" i="23"/>
  <c r="M45" i="23"/>
  <c r="J45" i="23"/>
  <c r="F45" i="23"/>
  <c r="M35" i="23"/>
  <c r="M39" i="23"/>
  <c r="J39" i="23"/>
  <c r="F39" i="23"/>
  <c r="J33" i="23"/>
  <c r="J32" i="23"/>
  <c r="F33" i="23"/>
  <c r="M21" i="23"/>
  <c r="M22" i="23"/>
  <c r="J22" i="23"/>
  <c r="F17" i="23"/>
  <c r="F16" i="23"/>
  <c r="F15" i="23"/>
  <c r="F14" i="23"/>
  <c r="F13" i="23"/>
  <c r="F22" i="23"/>
  <c r="F21" i="23"/>
  <c r="F20" i="23"/>
  <c r="F19" i="23"/>
  <c r="F18" i="23"/>
  <c r="F12" i="23"/>
  <c r="N67" i="14"/>
  <c r="G64" i="14"/>
  <c r="N64" i="14"/>
  <c r="F56" i="19" l="1"/>
  <c r="F55" i="19"/>
  <c r="M37" i="21" l="1"/>
  <c r="F47" i="21" l="1"/>
  <c r="F46" i="21"/>
  <c r="M48" i="21" l="1"/>
  <c r="M47" i="21"/>
  <c r="M46" i="21"/>
  <c r="M45" i="21"/>
  <c r="M44" i="21"/>
  <c r="M43" i="21"/>
  <c r="M42" i="21"/>
  <c r="M41" i="21"/>
  <c r="M40" i="21"/>
  <c r="M39" i="21"/>
  <c r="M38" i="21"/>
  <c r="J48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F48" i="21"/>
  <c r="F43" i="21"/>
  <c r="F42" i="21"/>
  <c r="F41" i="21"/>
  <c r="F40" i="21"/>
  <c r="F39" i="21"/>
  <c r="F38" i="21"/>
  <c r="F37" i="21"/>
  <c r="F36" i="21"/>
  <c r="F35" i="21"/>
  <c r="F34" i="21"/>
  <c r="F33" i="21"/>
  <c r="M49" i="19"/>
  <c r="D53" i="23"/>
  <c r="E53" i="23"/>
  <c r="H53" i="23"/>
  <c r="I53" i="23"/>
  <c r="L53" i="23"/>
  <c r="F53" i="23" l="1"/>
  <c r="J53" i="23"/>
  <c r="K53" i="23"/>
  <c r="M53" i="23"/>
  <c r="G53" i="23"/>
  <c r="N47" i="21"/>
  <c r="N46" i="21"/>
  <c r="O65" i="14"/>
  <c r="O64" i="14"/>
  <c r="N25" i="21" l="1"/>
  <c r="I63" i="14" l="1"/>
  <c r="F63" i="14"/>
  <c r="E63" i="14"/>
  <c r="G63" i="14" l="1"/>
  <c r="E46" i="23"/>
  <c r="H7" i="21"/>
  <c r="C7" i="21"/>
  <c r="L23" i="23" l="1"/>
  <c r="E23" i="23"/>
  <c r="D23" i="23"/>
  <c r="F23" i="23" l="1"/>
  <c r="D64" i="14"/>
  <c r="N48" i="21" l="1"/>
  <c r="E40" i="23"/>
  <c r="D40" i="23"/>
  <c r="F40" i="23" l="1"/>
  <c r="N45" i="21" l="1"/>
  <c r="N44" i="21"/>
  <c r="N43" i="21"/>
  <c r="N42" i="21"/>
  <c r="N41" i="21"/>
  <c r="N40" i="21"/>
  <c r="N39" i="21"/>
  <c r="N38" i="21"/>
  <c r="N37" i="21"/>
  <c r="L48" i="19"/>
  <c r="I48" i="19"/>
  <c r="H48" i="19"/>
  <c r="E48" i="19"/>
  <c r="D48" i="19"/>
  <c r="L46" i="23"/>
  <c r="I46" i="23"/>
  <c r="H46" i="23"/>
  <c r="D46" i="23"/>
  <c r="L40" i="23"/>
  <c r="I40" i="23"/>
  <c r="J40" i="23" s="1"/>
  <c r="H40" i="23"/>
  <c r="G40" i="23" s="1"/>
  <c r="I34" i="23"/>
  <c r="H34" i="23"/>
  <c r="E34" i="23"/>
  <c r="E6" i="23" s="1"/>
  <c r="D34" i="23"/>
  <c r="I23" i="23"/>
  <c r="H23" i="23"/>
  <c r="M23" i="23" s="1"/>
  <c r="M109" i="14"/>
  <c r="J109" i="14"/>
  <c r="I109" i="14"/>
  <c r="F109" i="14"/>
  <c r="E109" i="14"/>
  <c r="D65" i="14"/>
  <c r="M63" i="14"/>
  <c r="N63" i="14" s="1"/>
  <c r="J63" i="14"/>
  <c r="K63" i="14" s="1"/>
  <c r="K34" i="23" l="1"/>
  <c r="J48" i="19"/>
  <c r="M48" i="19"/>
  <c r="F48" i="19"/>
  <c r="D6" i="23"/>
  <c r="F6" i="23" s="1"/>
  <c r="M34" i="23"/>
  <c r="K46" i="23"/>
  <c r="M40" i="23"/>
  <c r="G34" i="23"/>
  <c r="M46" i="23"/>
  <c r="K23" i="23"/>
  <c r="O109" i="14"/>
  <c r="L109" i="14"/>
  <c r="K48" i="19"/>
  <c r="F46" i="23"/>
  <c r="L6" i="23"/>
  <c r="G109" i="14"/>
  <c r="J46" i="23"/>
  <c r="G46" i="23"/>
  <c r="K40" i="23"/>
  <c r="H6" i="23"/>
  <c r="I6" i="23"/>
  <c r="J6" i="23" s="1"/>
  <c r="F34" i="23"/>
  <c r="J34" i="23"/>
  <c r="J23" i="23"/>
  <c r="G23" i="23"/>
  <c r="G48" i="19"/>
  <c r="K109" i="14"/>
  <c r="N109" i="14"/>
  <c r="H109" i="14"/>
  <c r="L63" i="14"/>
  <c r="J12" i="14"/>
  <c r="O63" i="14"/>
  <c r="H63" i="14"/>
  <c r="L12" i="14" l="1"/>
  <c r="O12" i="14"/>
  <c r="K12" i="14"/>
  <c r="M6" i="23"/>
  <c r="D66" i="14"/>
  <c r="K6" i="23"/>
  <c r="G6" i="23"/>
  <c r="D22" i="14" l="1"/>
  <c r="D21" i="14"/>
  <c r="D23" i="14"/>
  <c r="D25" i="14"/>
  <c r="D20" i="14"/>
  <c r="D24" i="14"/>
  <c r="D19" i="14"/>
  <c r="K21" i="14" l="1"/>
  <c r="K24" i="14"/>
  <c r="G23" i="14"/>
  <c r="E18" i="14"/>
  <c r="G25" i="14"/>
  <c r="H19" i="14"/>
  <c r="I18" i="14"/>
  <c r="L19" i="14"/>
  <c r="O20" i="14"/>
  <c r="N20" i="14"/>
  <c r="L22" i="14"/>
  <c r="H22" i="14"/>
  <c r="G22" i="14"/>
  <c r="N22" i="14"/>
  <c r="O22" i="14"/>
  <c r="K19" i="14"/>
  <c r="J18" i="14"/>
  <c r="H25" i="14"/>
  <c r="L25" i="14"/>
  <c r="G19" i="14"/>
  <c r="F18" i="14"/>
  <c r="L24" i="14"/>
  <c r="H24" i="14"/>
  <c r="K23" i="14"/>
  <c r="L20" i="14"/>
  <c r="H20" i="14"/>
  <c r="N21" i="14"/>
  <c r="O21" i="14"/>
  <c r="O25" i="14"/>
  <c r="N25" i="14"/>
  <c r="K25" i="14"/>
  <c r="G20" i="14"/>
  <c r="M18" i="14"/>
  <c r="N19" i="14"/>
  <c r="O19" i="14"/>
  <c r="K22" i="14"/>
  <c r="N23" i="14"/>
  <c r="O23" i="14"/>
  <c r="H21" i="14"/>
  <c r="L21" i="14"/>
  <c r="N24" i="14"/>
  <c r="O24" i="14"/>
  <c r="H23" i="14"/>
  <c r="L23" i="14"/>
  <c r="G21" i="14"/>
  <c r="G24" i="14"/>
  <c r="K20" i="14"/>
  <c r="G18" i="14" l="1"/>
  <c r="H18" i="14"/>
  <c r="L18" i="14"/>
  <c r="O18" i="14"/>
  <c r="N18" i="14"/>
  <c r="K18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Program Files\Microsoft Office\Office14\QUERIES\MSN MoneyCentral Investor Currency Rates.iqy" name="MSN MoneyCentral Investor Currency Rates" type="4" refreshedVersion="0" background="1">
    <webPr parsePre="1" consecutive="1" url="http://moneycentral.msn.com/investor/external/excel/rates.asp" htmlFormat="all"/>
  </connection>
</connections>
</file>

<file path=xl/sharedStrings.xml><?xml version="1.0" encoding="utf-8"?>
<sst xmlns="http://schemas.openxmlformats.org/spreadsheetml/2006/main" count="3945" uniqueCount="1864">
  <si>
    <t>CPC</t>
  </si>
  <si>
    <t>날짜</t>
  </si>
  <si>
    <t>요일</t>
  </si>
  <si>
    <t>화</t>
  </si>
  <si>
    <t>수</t>
  </si>
  <si>
    <t>목</t>
  </si>
  <si>
    <t>금</t>
  </si>
  <si>
    <t>토</t>
  </si>
  <si>
    <t>일</t>
  </si>
  <si>
    <t>TOTAL</t>
  </si>
  <si>
    <t>TOTAL</t>
    <phoneticPr fontId="2" type="noConversion"/>
  </si>
  <si>
    <t>노출수</t>
  </si>
  <si>
    <t>클릭수</t>
  </si>
  <si>
    <t>평균CPC</t>
  </si>
  <si>
    <t>총광고비</t>
  </si>
  <si>
    <t>구분</t>
  </si>
  <si>
    <t>일수</t>
  </si>
  <si>
    <t>매체</t>
  </si>
  <si>
    <t>컨버전</t>
  </si>
  <si>
    <t>매출</t>
  </si>
  <si>
    <t>컨버전율</t>
  </si>
  <si>
    <t>ROAS(%)</t>
  </si>
  <si>
    <t>컨버전당비용</t>
  </si>
  <si>
    <t>월</t>
    <phoneticPr fontId="2" type="noConversion"/>
  </si>
  <si>
    <t>객단가</t>
    <phoneticPr fontId="2" type="noConversion"/>
  </si>
  <si>
    <t>컨버전율</t>
    <phoneticPr fontId="8" type="noConversion"/>
  </si>
  <si>
    <t>일수</t>
    <phoneticPr fontId="2" type="noConversion"/>
  </si>
  <si>
    <t>요일</t>
    <phoneticPr fontId="2" type="noConversion"/>
  </si>
  <si>
    <t>객단가</t>
  </si>
  <si>
    <t>노출수 &amp; 클릭수</t>
    <phoneticPr fontId="2" type="noConversion"/>
  </si>
  <si>
    <t>광고수익률 추이</t>
    <phoneticPr fontId="2" type="noConversion"/>
  </si>
  <si>
    <t>광고비용 &amp; 매출</t>
    <phoneticPr fontId="2" type="noConversion"/>
  </si>
  <si>
    <t>클릭율</t>
  </si>
  <si>
    <t>컨버전율</t>
    <phoneticPr fontId="8" type="noConversion"/>
  </si>
  <si>
    <t>ROAS(%)</t>
    <phoneticPr fontId="2" type="noConversion"/>
  </si>
  <si>
    <t>▣ 요일별 광고요약</t>
    <phoneticPr fontId="2" type="noConversion"/>
  </si>
  <si>
    <t>NAVER</t>
    <phoneticPr fontId="2" type="noConversion"/>
  </si>
  <si>
    <t>KEYWORD</t>
    <phoneticPr fontId="2" type="noConversion"/>
  </si>
  <si>
    <r>
      <rPr>
        <b/>
        <sz val="14"/>
        <color theme="0"/>
        <rFont val="맑은 고딕"/>
        <family val="3"/>
        <charset val="129"/>
        <scheme val="minor"/>
      </rPr>
      <t xml:space="preserve">NAVER MONTHLY REPORT
</t>
    </r>
    <r>
      <rPr>
        <b/>
        <sz val="8"/>
        <color theme="0"/>
        <rFont val="맑은 고딕"/>
        <family val="3"/>
        <charset val="129"/>
        <scheme val="minor"/>
      </rPr>
      <t>CONVERSION REPORT</t>
    </r>
    <r>
      <rPr>
        <b/>
        <sz val="14"/>
        <color theme="0"/>
        <rFont val="맑은 고딕"/>
        <family val="3"/>
        <charset val="129"/>
        <scheme val="minor"/>
      </rPr>
      <t xml:space="preserve">  </t>
    </r>
    <r>
      <rPr>
        <b/>
        <sz val="14"/>
        <color theme="1"/>
        <rFont val="맑은 고딕"/>
        <family val="2"/>
        <charset val="129"/>
        <scheme val="minor"/>
      </rPr>
      <t xml:space="preserve">      </t>
    </r>
    <phoneticPr fontId="2" type="noConversion"/>
  </si>
  <si>
    <t xml:space="preserve">▣ 매체별 광고요약 </t>
    <phoneticPr fontId="10" type="noConversion"/>
  </si>
  <si>
    <t>▣ 일자별 광고요약</t>
    <phoneticPr fontId="2" type="noConversion"/>
  </si>
  <si>
    <t>23:00~24:00</t>
  </si>
  <si>
    <t>22:00~23:00</t>
  </si>
  <si>
    <t>21:00~22:00</t>
  </si>
  <si>
    <t>20:00~21:00</t>
  </si>
  <si>
    <t>19:00~20:00</t>
  </si>
  <si>
    <t>18:00~19:00</t>
  </si>
  <si>
    <t>17:00~18:00</t>
  </si>
  <si>
    <t>16:00~17:00</t>
  </si>
  <si>
    <t>15:00~16:00</t>
  </si>
  <si>
    <t>14:00~15:00</t>
  </si>
  <si>
    <t>13:00~14:00</t>
  </si>
  <si>
    <t>12:00~13:00</t>
  </si>
  <si>
    <t>11:00~12:00</t>
  </si>
  <si>
    <t>10:00~11:00</t>
  </si>
  <si>
    <t>09:00~10:00</t>
  </si>
  <si>
    <t>08:00~09:00</t>
  </si>
  <si>
    <t>07:00~08:00</t>
  </si>
  <si>
    <t>06:00~07:00</t>
  </si>
  <si>
    <t>05:00~06:00</t>
  </si>
  <si>
    <t>04:00~05:00</t>
  </si>
  <si>
    <t>03:00~04:00</t>
  </si>
  <si>
    <t>02:00~03:00</t>
  </si>
  <si>
    <t>01:00~02:00</t>
  </si>
  <si>
    <t>00:00~01:00</t>
  </si>
  <si>
    <t>구매당 객단가</t>
  </si>
  <si>
    <t>광고수익율</t>
  </si>
  <si>
    <t>시간대</t>
  </si>
  <si>
    <r>
      <rPr>
        <b/>
        <sz val="14"/>
        <color theme="0"/>
        <rFont val="맑은 고딕"/>
        <family val="3"/>
        <charset val="129"/>
        <scheme val="minor"/>
      </rPr>
      <t>NAVER</t>
    </r>
    <r>
      <rPr>
        <b/>
        <sz val="14"/>
        <color theme="0"/>
        <rFont val="맑은 고딕"/>
        <family val="2"/>
        <charset val="129"/>
        <scheme val="minor"/>
      </rPr>
      <t xml:space="preserve"> MONTHLY REPORT </t>
    </r>
    <r>
      <rPr>
        <b/>
        <sz val="14"/>
        <color theme="0"/>
        <rFont val="맑은 고딕"/>
        <family val="3"/>
        <charset val="129"/>
        <scheme val="minor"/>
      </rPr>
      <t xml:space="preserve">
</t>
    </r>
    <r>
      <rPr>
        <b/>
        <sz val="8"/>
        <color theme="0"/>
        <rFont val="맑은 고딕"/>
        <family val="3"/>
        <charset val="129"/>
        <scheme val="minor"/>
      </rPr>
      <t>CONVERSION REPORT</t>
    </r>
    <r>
      <rPr>
        <b/>
        <sz val="14"/>
        <color theme="1"/>
        <rFont val="맑은 고딕"/>
        <family val="2"/>
        <charset val="129"/>
        <scheme val="minor"/>
      </rPr>
      <t xml:space="preserve">     </t>
    </r>
    <phoneticPr fontId="2" type="noConversion"/>
  </si>
  <si>
    <t>10월</t>
  </si>
  <si>
    <t>12월</t>
  </si>
  <si>
    <t>11월</t>
  </si>
  <si>
    <t>9월</t>
  </si>
  <si>
    <t>8월</t>
  </si>
  <si>
    <t>7월</t>
  </si>
  <si>
    <t>6월</t>
  </si>
  <si>
    <t>5월</t>
  </si>
  <si>
    <t>4월</t>
  </si>
  <si>
    <t>3월</t>
  </si>
  <si>
    <t>2월</t>
  </si>
  <si>
    <t>1월</t>
    <phoneticPr fontId="2" type="noConversion"/>
  </si>
  <si>
    <t>▣ 월별 광고요약</t>
    <phoneticPr fontId="2" type="noConversion"/>
  </si>
  <si>
    <t>NAVER KEYWORD DATA</t>
    <phoneticPr fontId="2" type="noConversion"/>
  </si>
  <si>
    <t>노출수</t>
    <phoneticPr fontId="8" type="noConversion"/>
  </si>
  <si>
    <t>평균CPC TOP10</t>
    <phoneticPr fontId="2" type="noConversion"/>
  </si>
  <si>
    <t>총광고비</t>
    <phoneticPr fontId="8" type="noConversion"/>
  </si>
  <si>
    <t>컨버전 TOP10</t>
    <phoneticPr fontId="2" type="noConversion"/>
  </si>
  <si>
    <t>컨버전</t>
    <phoneticPr fontId="8" type="noConversion"/>
  </si>
  <si>
    <t>노출수 TOP10</t>
    <phoneticPr fontId="2" type="noConversion"/>
  </si>
  <si>
    <t>클릭수 TOP10</t>
    <phoneticPr fontId="2" type="noConversion"/>
  </si>
  <si>
    <t>순위</t>
    <phoneticPr fontId="8" type="noConversion"/>
  </si>
  <si>
    <t>키워드</t>
    <phoneticPr fontId="8" type="noConversion"/>
  </si>
  <si>
    <t>키워드</t>
    <phoneticPr fontId="8" type="noConversion"/>
  </si>
  <si>
    <t>클릭수</t>
    <phoneticPr fontId="8" type="noConversion"/>
  </si>
  <si>
    <t>총광고비 TOP10</t>
    <phoneticPr fontId="2" type="noConversion"/>
  </si>
  <si>
    <t>매출 TOP10</t>
    <phoneticPr fontId="2" type="noConversion"/>
  </si>
  <si>
    <t>GROUP</t>
    <phoneticPr fontId="2" type="noConversion"/>
  </si>
  <si>
    <t>매출</t>
    <phoneticPr fontId="8" type="noConversion"/>
  </si>
  <si>
    <t>컨버전매출</t>
  </si>
  <si>
    <t>클릭율</t>
    <phoneticPr fontId="2" type="noConversion"/>
  </si>
  <si>
    <t>A.메인키워드_명함_1</t>
  </si>
  <si>
    <t>명함</t>
  </si>
  <si>
    <t>A.메인키워드_명함_2</t>
  </si>
  <si>
    <t>명함제작</t>
  </si>
  <si>
    <t>명함인쇄</t>
  </si>
  <si>
    <t>A.메인키워드_스티커</t>
  </si>
  <si>
    <t>스티커제작</t>
  </si>
  <si>
    <t>A.자사명</t>
  </si>
  <si>
    <t>명함천국</t>
  </si>
  <si>
    <t>B.명함_솔루션_메인_상</t>
  </si>
  <si>
    <t>셀프명함제작</t>
  </si>
  <si>
    <t>B.명함_솔루션_메인_중</t>
  </si>
  <si>
    <t>명함디자인</t>
  </si>
  <si>
    <t>명함만들기</t>
  </si>
  <si>
    <t>명함제작프로그램</t>
  </si>
  <si>
    <t>B.명함_솔루션_세부_상</t>
  </si>
  <si>
    <t>셀프명함인쇄</t>
  </si>
  <si>
    <t>스티커</t>
  </si>
  <si>
    <t>셀프명함</t>
  </si>
  <si>
    <t>스티커인쇄</t>
  </si>
  <si>
    <t>B.명함_세부_상</t>
  </si>
  <si>
    <t>인터넷명함제작</t>
  </si>
  <si>
    <t>D.스티커_키워드_중</t>
  </si>
  <si>
    <t>명함샘플</t>
  </si>
  <si>
    <t>셀프명함만들기</t>
  </si>
  <si>
    <t>G.신규_스티커</t>
  </si>
  <si>
    <t>소량스티커주문제작</t>
  </si>
  <si>
    <t>명함신청</t>
  </si>
  <si>
    <t>공인중개사명함</t>
  </si>
  <si>
    <t>D.스티커_키워드_상</t>
  </si>
  <si>
    <t>원형스티커</t>
  </si>
  <si>
    <t>C.봉투_키워드_상</t>
  </si>
  <si>
    <t>우편봉투</t>
  </si>
  <si>
    <t>G.신규_명함</t>
  </si>
  <si>
    <t>명함소량인쇄</t>
  </si>
  <si>
    <t>소량스티커제작</t>
  </si>
  <si>
    <t>우편봉투제작</t>
  </si>
  <si>
    <t>편지봉투인쇄</t>
  </si>
  <si>
    <t>소량명함인쇄</t>
  </si>
  <si>
    <t>명함출력</t>
  </si>
  <si>
    <t>명암</t>
  </si>
  <si>
    <t>라벨스티커제작</t>
  </si>
  <si>
    <t>B.명함_메인_상</t>
  </si>
  <si>
    <t>충무로명함</t>
  </si>
  <si>
    <t>B.솔루션_봉투</t>
  </si>
  <si>
    <t>부동산봉투</t>
  </si>
  <si>
    <t>명암제작</t>
  </si>
  <si>
    <t>투명스티커소량제작</t>
  </si>
  <si>
    <t>명함템플릿</t>
  </si>
  <si>
    <t>싼명함</t>
  </si>
  <si>
    <t>E.전단지_키워드_중</t>
  </si>
  <si>
    <t>전단제작</t>
  </si>
  <si>
    <t>B.명함_메인_중</t>
  </si>
  <si>
    <t>고급명함</t>
  </si>
  <si>
    <t>A.메인키워드_봉투</t>
  </si>
  <si>
    <t>대봉투제작</t>
  </si>
  <si>
    <t>부동산명함</t>
  </si>
  <si>
    <t>서류봉투제작</t>
  </si>
  <si>
    <t>B.명함_메인_하</t>
  </si>
  <si>
    <t>특이한명함</t>
  </si>
  <si>
    <t>G.신규_봉투</t>
  </si>
  <si>
    <t>소봉투제작</t>
  </si>
  <si>
    <t>서류봉투</t>
  </si>
  <si>
    <t>원형스티커제작</t>
  </si>
  <si>
    <t>당일명함</t>
  </si>
  <si>
    <t>B.솔루션_스티커</t>
  </si>
  <si>
    <t>기업봉투제작</t>
  </si>
  <si>
    <t>플라스틱명함</t>
  </si>
  <si>
    <t>편지봉투제작</t>
  </si>
  <si>
    <t>명함인쇄가격</t>
  </si>
  <si>
    <t>소량명함</t>
  </si>
  <si>
    <t>B.명함_클릭_하</t>
  </si>
  <si>
    <t>양면명함</t>
  </si>
  <si>
    <t>명함쿠폰</t>
  </si>
  <si>
    <t>명함스티커</t>
  </si>
  <si>
    <t>두꺼운명함</t>
  </si>
  <si>
    <t>유포지스티커제작</t>
  </si>
  <si>
    <t>서류대봉투</t>
  </si>
  <si>
    <t>학원봉투</t>
  </si>
  <si>
    <t>펜션명함</t>
  </si>
  <si>
    <t>B.솔루션_기타</t>
  </si>
  <si>
    <t>무료로고제작</t>
  </si>
  <si>
    <t>엠보명함</t>
  </si>
  <si>
    <t>홀로그램명함</t>
  </si>
  <si>
    <t>은박명함</t>
  </si>
  <si>
    <t>명합</t>
  </si>
  <si>
    <t>명함당일</t>
  </si>
  <si>
    <t>명함기본사이즈</t>
  </si>
  <si>
    <t>B.명함_세부_중</t>
  </si>
  <si>
    <t>명함전도지</t>
  </si>
  <si>
    <t>명함당일배송</t>
  </si>
  <si>
    <t>카페명함</t>
  </si>
  <si>
    <t>비지니스명함</t>
  </si>
  <si>
    <t>디지털명함</t>
  </si>
  <si>
    <t>명함편집</t>
  </si>
  <si>
    <t>스티커당일인쇄</t>
  </si>
  <si>
    <t>스티커대량제작</t>
  </si>
  <si>
    <t>출판사명함</t>
  </si>
  <si>
    <t>사진명함제작</t>
  </si>
  <si>
    <t>명함사이즈</t>
  </si>
  <si>
    <t>스티커주문</t>
  </si>
  <si>
    <t>봉투인쇄</t>
  </si>
  <si>
    <t>점자명함</t>
  </si>
  <si>
    <t>무료로고</t>
  </si>
  <si>
    <t>스티커제작업체</t>
  </si>
  <si>
    <t>금박명함</t>
  </si>
  <si>
    <t>회사대봉투</t>
  </si>
  <si>
    <t>소량스티커인쇄</t>
  </si>
  <si>
    <t>광주명함</t>
  </si>
  <si>
    <t>대형스티커</t>
  </si>
  <si>
    <t>명함샘플제작</t>
  </si>
  <si>
    <t>명함업체</t>
  </si>
  <si>
    <t>을지로명함</t>
  </si>
  <si>
    <t>명함재질</t>
  </si>
  <si>
    <t>명함사이트</t>
  </si>
  <si>
    <t>각대봉투인쇄</t>
  </si>
  <si>
    <t>B.명함_솔루션_메인_하</t>
  </si>
  <si>
    <t>예쁜명함샘플</t>
  </si>
  <si>
    <t>전단지제작비용</t>
  </si>
  <si>
    <t>에폭시명함</t>
  </si>
  <si>
    <t>택배스티커</t>
  </si>
  <si>
    <t>형압명함</t>
  </si>
  <si>
    <t>명함주문제작</t>
  </si>
  <si>
    <t>명함디자인샘플</t>
  </si>
  <si>
    <t>스티커출력</t>
  </si>
  <si>
    <t>회사대봉투제작</t>
  </si>
  <si>
    <t>B.명함_솔루션_세부_중</t>
  </si>
  <si>
    <t>네일명함</t>
  </si>
  <si>
    <t>명함인쇄소</t>
  </si>
  <si>
    <t>카드명함인쇄</t>
  </si>
  <si>
    <t>전단지소량인쇄</t>
  </si>
  <si>
    <t>명함디자인회사</t>
  </si>
  <si>
    <t>별색명함</t>
  </si>
  <si>
    <t>세로명함</t>
  </si>
  <si>
    <t>종이서류봉투</t>
  </si>
  <si>
    <t>구미명함</t>
  </si>
  <si>
    <t>명함만들기프로그램</t>
  </si>
  <si>
    <t>식당명함</t>
  </si>
  <si>
    <t>일러스트명함</t>
  </si>
  <si>
    <t>자동차명함</t>
  </si>
  <si>
    <t>소봉투디자인</t>
  </si>
  <si>
    <t>반투명명함</t>
  </si>
  <si>
    <t>명함쿠폰제작</t>
  </si>
  <si>
    <t>건축명함</t>
  </si>
  <si>
    <t>컬러대봉투</t>
  </si>
  <si>
    <t>부동산명함샘플</t>
  </si>
  <si>
    <t>블로그명함</t>
  </si>
  <si>
    <t>도무송스티커제작</t>
  </si>
  <si>
    <t>디자인봉투</t>
  </si>
  <si>
    <t>부동산스티커</t>
  </si>
  <si>
    <t>고급지명함</t>
  </si>
  <si>
    <t>속눈썹명함</t>
  </si>
  <si>
    <t>원형스티커소량제작</t>
  </si>
  <si>
    <t>약사명함</t>
  </si>
  <si>
    <t>서울명함</t>
  </si>
  <si>
    <t>먹박명함</t>
  </si>
  <si>
    <t>명함싸게하는곳</t>
  </si>
  <si>
    <t>B.명함_솔루션_클릭_하</t>
  </si>
  <si>
    <t>박스스티커</t>
  </si>
  <si>
    <t>저가명함</t>
  </si>
  <si>
    <t>유포지스티커인쇄</t>
  </si>
  <si>
    <t>점자명함제작</t>
  </si>
  <si>
    <t>대소봉투</t>
  </si>
  <si>
    <t>G.신규_티켓</t>
  </si>
  <si>
    <t>티켓제작</t>
  </si>
  <si>
    <t>교회봉투제작</t>
  </si>
  <si>
    <t>명함서식</t>
  </si>
  <si>
    <t>회사서류봉투</t>
  </si>
  <si>
    <t>프리미엄명함</t>
  </si>
  <si>
    <t>서류봉투디자인</t>
  </si>
  <si>
    <t>아나운서명함</t>
  </si>
  <si>
    <t>대봉투출력</t>
  </si>
  <si>
    <t>부분코팅명함</t>
  </si>
  <si>
    <t>서류봉투파는곳</t>
  </si>
  <si>
    <t>C.봉투_키워드_중</t>
  </si>
  <si>
    <t>특수봉투</t>
  </si>
  <si>
    <t>명함인쇄추천</t>
  </si>
  <si>
    <t>QR코드명함</t>
  </si>
  <si>
    <t>택시기사명함</t>
  </si>
  <si>
    <t>명함제작사이즈</t>
  </si>
  <si>
    <t>굴삭기명함</t>
  </si>
  <si>
    <t>스티커소량제작</t>
  </si>
  <si>
    <t>회사명함</t>
  </si>
  <si>
    <t>봉투디자인</t>
  </si>
  <si>
    <t>PET명함</t>
  </si>
  <si>
    <t>스티커명함</t>
  </si>
  <si>
    <t>편지봉투</t>
  </si>
  <si>
    <t>A.메인키워드_전단지</t>
  </si>
  <si>
    <t>소량전단지제작</t>
  </si>
  <si>
    <t>수입지명함</t>
  </si>
  <si>
    <t>봉투</t>
  </si>
  <si>
    <t>부산명함</t>
  </si>
  <si>
    <t>셀프디자인명함</t>
  </si>
  <si>
    <t>무료로고만들기</t>
  </si>
  <si>
    <t>고급명함디자인</t>
  </si>
  <si>
    <t>투명스티커인쇄</t>
  </si>
  <si>
    <t>소량명함제작</t>
  </si>
  <si>
    <t>스티커종류</t>
  </si>
  <si>
    <t>기업명함</t>
  </si>
  <si>
    <t>개인명함</t>
  </si>
  <si>
    <t>번호스티커</t>
  </si>
  <si>
    <t>미용실명함</t>
  </si>
  <si>
    <t>그래픽스티커</t>
  </si>
  <si>
    <t>대봉투</t>
  </si>
  <si>
    <t>소량전단지</t>
  </si>
  <si>
    <t>각대봉투제작</t>
  </si>
  <si>
    <t>전단지인쇄</t>
  </si>
  <si>
    <t>골드명함</t>
  </si>
  <si>
    <t>명함시안</t>
  </si>
  <si>
    <t>블랙명함</t>
  </si>
  <si>
    <t>메탈스티커제작</t>
  </si>
  <si>
    <t>종이봉투제작</t>
  </si>
  <si>
    <t>서류봉투인쇄</t>
  </si>
  <si>
    <t>고급명함제작</t>
  </si>
  <si>
    <t>명함당일제작</t>
  </si>
  <si>
    <t>카드봉투제작</t>
  </si>
  <si>
    <t>소량스티커</t>
  </si>
  <si>
    <t>명함종이</t>
  </si>
  <si>
    <t>예쁜명함제작</t>
  </si>
  <si>
    <t>스티커디자인</t>
  </si>
  <si>
    <t>부동산명함디자인</t>
  </si>
  <si>
    <t>인쇄소스티커</t>
  </si>
  <si>
    <t>명함제작비용</t>
  </si>
  <si>
    <t>창봉투</t>
  </si>
  <si>
    <t>회사봉투제작</t>
  </si>
  <si>
    <t>휴대폰명함</t>
  </si>
  <si>
    <t>F.각종인쇄_상</t>
  </si>
  <si>
    <t>택제작</t>
  </si>
  <si>
    <t>규격봉투</t>
  </si>
  <si>
    <t>G.신규_전단지</t>
  </si>
  <si>
    <t>A4전단지인쇄</t>
  </si>
  <si>
    <t>티켓봉투</t>
  </si>
  <si>
    <t>즉석명함인쇄</t>
  </si>
  <si>
    <t>안양명함</t>
  </si>
  <si>
    <t>옷가게명함</t>
  </si>
  <si>
    <t>접이식명함</t>
  </si>
  <si>
    <t>쿠폰명함</t>
  </si>
  <si>
    <t>심플명함</t>
  </si>
  <si>
    <t>명함소량제작</t>
  </si>
  <si>
    <t>봉투소량제작</t>
  </si>
  <si>
    <t>명함추천</t>
  </si>
  <si>
    <t>명함가격</t>
  </si>
  <si>
    <t>교회봉투</t>
  </si>
  <si>
    <t>창원명함</t>
  </si>
  <si>
    <t>심플한명함</t>
  </si>
  <si>
    <t>명함크기</t>
  </si>
  <si>
    <t>A4대봉투</t>
  </si>
  <si>
    <t>전단지출력</t>
  </si>
  <si>
    <t>취급주의스티커</t>
  </si>
  <si>
    <t>스티카</t>
  </si>
  <si>
    <t>명함용지</t>
  </si>
  <si>
    <t>홍보스티커</t>
  </si>
  <si>
    <t>자석스티커제작</t>
  </si>
  <si>
    <t>은데드롱스티커</t>
  </si>
  <si>
    <t>통신사명함</t>
  </si>
  <si>
    <t>스티커소량</t>
  </si>
  <si>
    <t>컬러봉투</t>
  </si>
  <si>
    <t>가맹점스티커</t>
  </si>
  <si>
    <t>디자이너명함</t>
  </si>
  <si>
    <t>크라프트스티커</t>
  </si>
  <si>
    <t>은박스티커</t>
  </si>
  <si>
    <t>사진명함</t>
  </si>
  <si>
    <t>명함전단지</t>
  </si>
  <si>
    <t>접는명함</t>
  </si>
  <si>
    <t>즉석명함제작</t>
  </si>
  <si>
    <t>소봉투인쇄</t>
  </si>
  <si>
    <t>전단지가격</t>
  </si>
  <si>
    <t>제품스티커</t>
  </si>
  <si>
    <t>안산명함</t>
  </si>
  <si>
    <t>저렴한명함</t>
  </si>
  <si>
    <t>봉투제작업체</t>
  </si>
  <si>
    <t>규격봉투인쇄</t>
  </si>
  <si>
    <t>스티커소량인쇄</t>
  </si>
  <si>
    <t>특수지명함</t>
  </si>
  <si>
    <t>강사명함</t>
  </si>
  <si>
    <t>스티커쇼핑몰</t>
  </si>
  <si>
    <t>코팅명함</t>
  </si>
  <si>
    <t>봉투주문제작</t>
  </si>
  <si>
    <t>우편봉투인쇄</t>
  </si>
  <si>
    <t>카드명함제작</t>
  </si>
  <si>
    <t>전단인쇄</t>
  </si>
  <si>
    <t>포장스티커</t>
  </si>
  <si>
    <t>전단지인쇄비용</t>
  </si>
  <si>
    <t>포장봉투제작</t>
  </si>
  <si>
    <t>스티커인쇄업체</t>
  </si>
  <si>
    <t>회사서류봉투제작</t>
  </si>
  <si>
    <t>네일샵명함</t>
  </si>
  <si>
    <t>봉투주문</t>
  </si>
  <si>
    <t>명함소량</t>
  </si>
  <si>
    <t>독특한명함제작</t>
  </si>
  <si>
    <t>명함제작사이트</t>
  </si>
  <si>
    <t>스티커프린트</t>
  </si>
  <si>
    <t>명함도안</t>
  </si>
  <si>
    <t>종이명함</t>
  </si>
  <si>
    <t>카드봉투</t>
  </si>
  <si>
    <t>반누보명함</t>
  </si>
  <si>
    <t>캔들스티커</t>
  </si>
  <si>
    <t>이색명함</t>
  </si>
  <si>
    <t>스티커라벨제작</t>
  </si>
  <si>
    <t>서면명함</t>
  </si>
  <si>
    <t>코팅스티커</t>
  </si>
  <si>
    <t>칼라봉투</t>
  </si>
  <si>
    <t>막명함</t>
  </si>
  <si>
    <t>고급서류봉투</t>
  </si>
  <si>
    <t>브랜드스티커</t>
  </si>
  <si>
    <t>금색명함</t>
  </si>
  <si>
    <t>보험명함</t>
  </si>
  <si>
    <t>명함수입지</t>
  </si>
  <si>
    <t>여의도명함</t>
  </si>
  <si>
    <t>빠른명함</t>
  </si>
  <si>
    <t>입체명함</t>
  </si>
  <si>
    <t>의사명함</t>
  </si>
  <si>
    <t>안전봉투제작</t>
  </si>
  <si>
    <t>이쁜명함</t>
  </si>
  <si>
    <t>엽서봉투</t>
  </si>
  <si>
    <t>유니크명함</t>
  </si>
  <si>
    <t>명함금박</t>
  </si>
  <si>
    <t>명함스티커제작</t>
  </si>
  <si>
    <t>명함이미지</t>
  </si>
  <si>
    <t>실버명함</t>
  </si>
  <si>
    <t>이동통신명함</t>
  </si>
  <si>
    <t>중고차명함</t>
  </si>
  <si>
    <t>네일아트명함</t>
  </si>
  <si>
    <t>대리운전명함</t>
  </si>
  <si>
    <t>예쁜명함디자인</t>
  </si>
  <si>
    <t>경찰명함</t>
  </si>
  <si>
    <t>데드롱스티커</t>
  </si>
  <si>
    <t>명함규격</t>
  </si>
  <si>
    <t>여행사명함</t>
  </si>
  <si>
    <t>어린이집명함</t>
  </si>
  <si>
    <t>하이브리드명함</t>
  </si>
  <si>
    <t>개인명함제작</t>
  </si>
  <si>
    <t>파손주의스티커</t>
  </si>
  <si>
    <t>세무사명함</t>
  </si>
  <si>
    <t>도무송명함</t>
  </si>
  <si>
    <t>꽃집명함</t>
  </si>
  <si>
    <t>인쇄디자인</t>
  </si>
  <si>
    <t>컴퓨터명함만들기</t>
  </si>
  <si>
    <t>쇼핑봉투제작</t>
  </si>
  <si>
    <t>예쁜명함만들기</t>
  </si>
  <si>
    <t>라벨스티커인쇄</t>
  </si>
  <si>
    <t>대봉투디자인</t>
  </si>
  <si>
    <t>빈티지명함</t>
  </si>
  <si>
    <t>세련된명함</t>
  </si>
  <si>
    <t>명함견적</t>
  </si>
  <si>
    <t>저렴한전단지</t>
  </si>
  <si>
    <t>스타드림명함</t>
  </si>
  <si>
    <t>매직스티커</t>
  </si>
  <si>
    <t>전단지싼곳</t>
  </si>
  <si>
    <t>상품권봉투제작</t>
  </si>
  <si>
    <t>학원명함샘플</t>
  </si>
  <si>
    <t>투명원형스티커</t>
  </si>
  <si>
    <t>엠보싱명함</t>
  </si>
  <si>
    <t>자켓봉투</t>
  </si>
  <si>
    <t>편지봉투디자인</t>
  </si>
  <si>
    <t>쇼핑몰스티커</t>
  </si>
  <si>
    <t>명함도매</t>
  </si>
  <si>
    <t>영문명함</t>
  </si>
  <si>
    <t>명함공장</t>
  </si>
  <si>
    <t>명함저렴한곳</t>
  </si>
  <si>
    <t>티켓인쇄</t>
  </si>
  <si>
    <t>교회명함</t>
  </si>
  <si>
    <t>청소명함</t>
  </si>
  <si>
    <t>당일명함제작</t>
  </si>
  <si>
    <t>홍보스티커제작</t>
  </si>
  <si>
    <t>제작명함</t>
  </si>
  <si>
    <t>명함디자인비용</t>
  </si>
  <si>
    <t>쇼핑몰스티커제작</t>
  </si>
  <si>
    <t>건설회사명함</t>
  </si>
  <si>
    <t>원주명함</t>
  </si>
  <si>
    <t>디자인스티커</t>
  </si>
  <si>
    <t>보험설계사명함</t>
  </si>
  <si>
    <t>일수명함</t>
  </si>
  <si>
    <t>변호사명함</t>
  </si>
  <si>
    <t>캐릭터명함</t>
  </si>
  <si>
    <t>레이저명함</t>
  </si>
  <si>
    <t>종이홀더인쇄</t>
  </si>
  <si>
    <t>럭셔리명함</t>
  </si>
  <si>
    <t>학원전단지인쇄</t>
  </si>
  <si>
    <t>음식점명함</t>
  </si>
  <si>
    <t>의류명함</t>
  </si>
  <si>
    <t>대량명함</t>
  </si>
  <si>
    <t>예쁜봉투</t>
  </si>
  <si>
    <t>피부관리실명함</t>
  </si>
  <si>
    <t>창봉투제작</t>
  </si>
  <si>
    <t>중봉투</t>
  </si>
  <si>
    <t>주문제작스티커</t>
  </si>
  <si>
    <t>기본명함</t>
  </si>
  <si>
    <t>피아노명함</t>
  </si>
  <si>
    <t>화물명함</t>
  </si>
  <si>
    <t>특수스티커제작</t>
  </si>
  <si>
    <t>종교명함</t>
  </si>
  <si>
    <t>감사스티커</t>
  </si>
  <si>
    <t>학원스티커</t>
  </si>
  <si>
    <t>급속명함</t>
  </si>
  <si>
    <t>이벤트명함</t>
  </si>
  <si>
    <t>헌금봉투</t>
  </si>
  <si>
    <t>보험회사명함</t>
  </si>
  <si>
    <t>명함사진</t>
  </si>
  <si>
    <t>명함인쇄용지</t>
  </si>
  <si>
    <t>봉투소량인쇄</t>
  </si>
  <si>
    <t>횟집명함</t>
  </si>
  <si>
    <t>쇼핑몰명함</t>
  </si>
  <si>
    <t>고급스티커</t>
  </si>
  <si>
    <t>김해명함</t>
  </si>
  <si>
    <t>라벨지스티커</t>
  </si>
  <si>
    <t>미용명함</t>
  </si>
  <si>
    <t>동그라미스티커</t>
  </si>
  <si>
    <t>샘플명함</t>
  </si>
  <si>
    <t>바코드스티커인쇄</t>
  </si>
  <si>
    <t>이름스티커제작</t>
  </si>
  <si>
    <t>반영구명함</t>
  </si>
  <si>
    <t>명함의뢰</t>
  </si>
  <si>
    <t>치과명함</t>
  </si>
  <si>
    <t>은색명함</t>
  </si>
  <si>
    <t>명품명함</t>
  </si>
  <si>
    <t>주소스티커</t>
  </si>
  <si>
    <t>휴대폰매장명함</t>
  </si>
  <si>
    <t>스티커용지</t>
  </si>
  <si>
    <t>투명스티커주문제작</t>
  </si>
  <si>
    <t>명함인쇄기</t>
  </si>
  <si>
    <t>독특한명함만들기</t>
  </si>
  <si>
    <t>접지명함</t>
  </si>
  <si>
    <t>명함양식</t>
  </si>
  <si>
    <t>꽃집스티커</t>
  </si>
  <si>
    <t>대표명함</t>
  </si>
  <si>
    <t>명함100장</t>
  </si>
  <si>
    <t>좋은명함</t>
  </si>
  <si>
    <t>스티커사이즈</t>
  </si>
  <si>
    <t>뷰티명함</t>
  </si>
  <si>
    <t>타공명함</t>
  </si>
  <si>
    <t>자석명함</t>
  </si>
  <si>
    <t>회사명함제작</t>
  </si>
  <si>
    <t>도장쿠폰인쇄</t>
  </si>
  <si>
    <t>강접스티커</t>
  </si>
  <si>
    <t>명함회사</t>
  </si>
  <si>
    <t>공방명함</t>
  </si>
  <si>
    <t>쿠폰명함제작</t>
  </si>
  <si>
    <t>명함지</t>
  </si>
  <si>
    <t>이쁜봉투</t>
  </si>
  <si>
    <t>문고리전단지</t>
  </si>
  <si>
    <t>전단지인쇄업체</t>
  </si>
  <si>
    <t>B.명함_클릭_하2</t>
  </si>
  <si>
    <t>음악학원명함</t>
  </si>
  <si>
    <t>화물차명함</t>
  </si>
  <si>
    <t>CEO명함</t>
  </si>
  <si>
    <t>깔끔한명함</t>
  </si>
  <si>
    <t>우편대봉투</t>
  </si>
  <si>
    <t>대표이사명함</t>
  </si>
  <si>
    <t>제작스티커</t>
  </si>
  <si>
    <t>고급전단지</t>
  </si>
  <si>
    <t>명함500장</t>
  </si>
  <si>
    <t>보험스티커</t>
  </si>
  <si>
    <t>이중봉투</t>
  </si>
  <si>
    <t>셀프명함디자인</t>
  </si>
  <si>
    <t>명함수정</t>
  </si>
  <si>
    <t>칼라명함</t>
  </si>
  <si>
    <t>통신명함</t>
  </si>
  <si>
    <t>명함후가공</t>
  </si>
  <si>
    <t>당일배송명함</t>
  </si>
  <si>
    <t>명함제작소</t>
  </si>
  <si>
    <t>광고명함</t>
  </si>
  <si>
    <t>예쁜편지봉투</t>
  </si>
  <si>
    <t>스마트명함</t>
  </si>
  <si>
    <t>저렴한명함인쇄</t>
  </si>
  <si>
    <t>명함잘하는곳</t>
  </si>
  <si>
    <t>스노우지명함</t>
  </si>
  <si>
    <t>연구소명함</t>
  </si>
  <si>
    <t>유포지명함</t>
  </si>
  <si>
    <t>스티커디자인제작</t>
  </si>
  <si>
    <t>이쁜명함만들기</t>
  </si>
  <si>
    <t>스튜디오명함</t>
  </si>
  <si>
    <t>음식명함</t>
  </si>
  <si>
    <t>커피숍명함</t>
  </si>
  <si>
    <t>명함배경</t>
  </si>
  <si>
    <t>프리랜서명함</t>
  </si>
  <si>
    <t>온라인명함</t>
  </si>
  <si>
    <t>스티커인쇄제작</t>
  </si>
  <si>
    <t>명함제작추천</t>
  </si>
  <si>
    <t>소량전단지인쇄</t>
  </si>
  <si>
    <t>심볼로고</t>
  </si>
  <si>
    <t>서울명함제작</t>
  </si>
  <si>
    <t>대봉투사이즈</t>
  </si>
  <si>
    <t>명함종류</t>
  </si>
  <si>
    <t>계약서인쇄</t>
  </si>
  <si>
    <t>동물병원명함</t>
  </si>
  <si>
    <t>대학교명함</t>
  </si>
  <si>
    <t>포토명함</t>
  </si>
  <si>
    <t>아이디어명함</t>
  </si>
  <si>
    <t>대봉투시안</t>
  </si>
  <si>
    <t>서류봉투주문제작</t>
  </si>
  <si>
    <t>인쇄명함</t>
  </si>
  <si>
    <t>역삼동명함</t>
  </si>
  <si>
    <t>투명카드명함</t>
  </si>
  <si>
    <t>상품권봉투인쇄</t>
  </si>
  <si>
    <t>크라프트지스티커</t>
  </si>
  <si>
    <t>택시명함</t>
  </si>
  <si>
    <t>후가공명함</t>
  </si>
  <si>
    <t>합판전단</t>
  </si>
  <si>
    <t>특이한명함만들기</t>
  </si>
  <si>
    <t>일러스트명함만들기</t>
  </si>
  <si>
    <t>수입명함</t>
  </si>
  <si>
    <t>명함기계</t>
  </si>
  <si>
    <t>스티커전문</t>
  </si>
  <si>
    <t>명함예시</t>
  </si>
  <si>
    <t>디자인명함제작</t>
  </si>
  <si>
    <t>술집명함</t>
  </si>
  <si>
    <t>태권도명함</t>
  </si>
  <si>
    <t>스티커만들기</t>
  </si>
  <si>
    <t>자켓형봉투</t>
  </si>
  <si>
    <t>가구점명함</t>
  </si>
  <si>
    <t>비즈니스명함</t>
  </si>
  <si>
    <t>스티카제작</t>
  </si>
  <si>
    <t>봉투출력</t>
  </si>
  <si>
    <t>물리치료사명함</t>
  </si>
  <si>
    <t>맞춤스티커</t>
  </si>
  <si>
    <t>직업명함만들기</t>
  </si>
  <si>
    <t>전단지제작가격</t>
  </si>
  <si>
    <t>특수명함제작</t>
  </si>
  <si>
    <t>스티커인쇄하기</t>
  </si>
  <si>
    <t>종이봉투인쇄</t>
  </si>
  <si>
    <t>팬시스티커제작</t>
  </si>
  <si>
    <t>회사명함디자인</t>
  </si>
  <si>
    <t>사장님명함</t>
  </si>
  <si>
    <t>명함마크</t>
  </si>
  <si>
    <t>중소기업명함</t>
  </si>
  <si>
    <t>명함프린트</t>
  </si>
  <si>
    <t>스티커프린팅</t>
  </si>
  <si>
    <t>홍보용명함</t>
  </si>
  <si>
    <t>판스티커</t>
  </si>
  <si>
    <t>명함광고</t>
  </si>
  <si>
    <t>향기명함</t>
  </si>
  <si>
    <t>군인명함</t>
  </si>
  <si>
    <t>자동차영업사원명함</t>
  </si>
  <si>
    <t>멋있는명함</t>
  </si>
  <si>
    <t>서류봉투소량제작</t>
  </si>
  <si>
    <t>명함파는곳</t>
  </si>
  <si>
    <t>삼성화재명함</t>
  </si>
  <si>
    <t>사무용봉투</t>
  </si>
  <si>
    <t>스티커제작사이트</t>
  </si>
  <si>
    <t>매장명함</t>
  </si>
  <si>
    <t>스티커재질</t>
  </si>
  <si>
    <t>팬시스티커</t>
  </si>
  <si>
    <t>스티커명함제작</t>
  </si>
  <si>
    <t>그림명함</t>
  </si>
  <si>
    <t>명함인쇄비용</t>
  </si>
  <si>
    <t>명함일러스트</t>
  </si>
  <si>
    <t>카센타명함</t>
  </si>
  <si>
    <t>농장명함</t>
  </si>
  <si>
    <t>호텔명함</t>
  </si>
  <si>
    <t>미니봉투제작</t>
  </si>
  <si>
    <t>부동산명함시안</t>
  </si>
  <si>
    <t>보험사명함</t>
  </si>
  <si>
    <t>가게명함</t>
  </si>
  <si>
    <t>대리명함</t>
  </si>
  <si>
    <t>명함디자인가격</t>
  </si>
  <si>
    <t>스님명함</t>
  </si>
  <si>
    <t>일반명함</t>
  </si>
  <si>
    <t>학교명함</t>
  </si>
  <si>
    <t>레스토랑명함</t>
  </si>
  <si>
    <t>약국명함</t>
  </si>
  <si>
    <t>특이한명함디자인</t>
  </si>
  <si>
    <t>은명함</t>
  </si>
  <si>
    <t>즉석명함가격</t>
  </si>
  <si>
    <t>부동산명함제작</t>
  </si>
  <si>
    <t>업종별명함</t>
  </si>
  <si>
    <t>명함파일</t>
  </si>
  <si>
    <t>전단지명함</t>
  </si>
  <si>
    <t>기업명함제작</t>
  </si>
  <si>
    <t>작곡가명함</t>
  </si>
  <si>
    <t>대기업명함</t>
  </si>
  <si>
    <t>명함디자인시안</t>
  </si>
  <si>
    <t>대리점명함</t>
  </si>
  <si>
    <t>직업명함</t>
  </si>
  <si>
    <t>고기집명함</t>
  </si>
  <si>
    <t>개별포장스티커</t>
  </si>
  <si>
    <t>스티커광고</t>
  </si>
  <si>
    <t>간호사명함</t>
  </si>
  <si>
    <t>농협명함</t>
  </si>
  <si>
    <t>명암인쇄</t>
  </si>
  <si>
    <t>이쁜명함디자인</t>
  </si>
  <si>
    <t>화명동명함</t>
  </si>
  <si>
    <t>도배명함</t>
  </si>
  <si>
    <t>마사지명함</t>
  </si>
  <si>
    <t>캐릭터명함만들기</t>
  </si>
  <si>
    <t>기아자동차명함</t>
  </si>
  <si>
    <t>한의원명함</t>
  </si>
  <si>
    <t>명함만드는곳</t>
  </si>
  <si>
    <t>특이한전단지</t>
  </si>
  <si>
    <t>목사님명함</t>
  </si>
  <si>
    <t>투명라벨지스티커</t>
  </si>
  <si>
    <t>합판전단지</t>
  </si>
  <si>
    <t>우체국명함</t>
  </si>
  <si>
    <t>금박인쇄</t>
  </si>
  <si>
    <t>명함제작기간</t>
  </si>
  <si>
    <t>서류봉투양식</t>
  </si>
  <si>
    <t>건설업명함</t>
  </si>
  <si>
    <t>투명스티커만들기</t>
  </si>
  <si>
    <t>명함디자인프로그램</t>
  </si>
  <si>
    <t>도장명함</t>
  </si>
  <si>
    <t>개발자명함</t>
  </si>
  <si>
    <t>식당명함제작</t>
  </si>
  <si>
    <t>명함기</t>
  </si>
  <si>
    <t>주유소명함</t>
  </si>
  <si>
    <t>브랜드명함</t>
  </si>
  <si>
    <t>스티커샘플</t>
  </si>
  <si>
    <t>영화전단지</t>
  </si>
  <si>
    <t>승무원명함</t>
  </si>
  <si>
    <t>명함인쇄업체</t>
  </si>
  <si>
    <t>유플러스명함</t>
  </si>
  <si>
    <t>일식집명함</t>
  </si>
  <si>
    <t>명함싼집</t>
  </si>
  <si>
    <t>당일명함인쇄</t>
  </si>
  <si>
    <t>투명명함제작</t>
  </si>
  <si>
    <t>명함종이종류</t>
  </si>
  <si>
    <t>귀여운명함</t>
  </si>
  <si>
    <t>명함제질</t>
  </si>
  <si>
    <t>미용사명함</t>
  </si>
  <si>
    <t>스포츠명함</t>
  </si>
  <si>
    <t>센스있는명함</t>
  </si>
  <si>
    <t>화이트명함</t>
  </si>
  <si>
    <t>명함초안</t>
  </si>
  <si>
    <t>바로명함</t>
  </si>
  <si>
    <t>인테리어명함디자인</t>
  </si>
  <si>
    <t>일러스트명함사이즈</t>
  </si>
  <si>
    <t>사진작가명함</t>
  </si>
  <si>
    <t>애견샵명함</t>
  </si>
  <si>
    <t>분양스티커</t>
  </si>
  <si>
    <t>쥬얼리명함</t>
  </si>
  <si>
    <t>판촉명함</t>
  </si>
  <si>
    <t>플라워명함</t>
  </si>
  <si>
    <t>딜러명함</t>
  </si>
  <si>
    <t>웨딩플래너명함</t>
  </si>
  <si>
    <t>전단지인쇄가격</t>
  </si>
  <si>
    <t>번역가명함</t>
  </si>
  <si>
    <t>스튜어디스명함</t>
  </si>
  <si>
    <t>피부과명함</t>
  </si>
  <si>
    <t>미술학원명함</t>
  </si>
  <si>
    <t>퀵명함</t>
  </si>
  <si>
    <t>휘라레</t>
  </si>
  <si>
    <t>개인택시명함</t>
  </si>
  <si>
    <t>명함자체제작</t>
  </si>
  <si>
    <t>대봉투소량인쇄</t>
  </si>
  <si>
    <t>개인명함디자인</t>
  </si>
  <si>
    <t>프로그래머명함</t>
  </si>
  <si>
    <t>포토샵명함</t>
  </si>
  <si>
    <t>고물상명함</t>
  </si>
  <si>
    <t>음악가명함</t>
  </si>
  <si>
    <t>개인명함만들기</t>
  </si>
  <si>
    <t>을지로인쇄소</t>
  </si>
  <si>
    <t>특이한명함제작</t>
  </si>
  <si>
    <t>고급봉투제작</t>
  </si>
  <si>
    <t>모텔명함</t>
  </si>
  <si>
    <t>학생명함</t>
  </si>
  <si>
    <t>검정명함</t>
  </si>
  <si>
    <t>서울즉석명함</t>
  </si>
  <si>
    <t>이름명함</t>
  </si>
  <si>
    <t>축구명함</t>
  </si>
  <si>
    <t>명화인쇄</t>
  </si>
  <si>
    <t>공학박사명함</t>
  </si>
  <si>
    <t>이미지명함</t>
  </si>
  <si>
    <t>화장품전단지</t>
  </si>
  <si>
    <t>고급스런명함</t>
  </si>
  <si>
    <t>기발한명함</t>
  </si>
  <si>
    <t>전단지비용</t>
  </si>
  <si>
    <t>외교관명함</t>
  </si>
  <si>
    <t>골프명함</t>
  </si>
  <si>
    <t>스티커양식</t>
  </si>
  <si>
    <t>어린이명함만들기</t>
  </si>
  <si>
    <t>영업용명함</t>
  </si>
  <si>
    <t>요식업명함</t>
  </si>
  <si>
    <t>동아리명함</t>
  </si>
  <si>
    <t>공부방명함</t>
  </si>
  <si>
    <t>교수명함</t>
  </si>
  <si>
    <t>노래방명함</t>
  </si>
  <si>
    <t>심플한명함만들기</t>
  </si>
  <si>
    <t>실버카드명함</t>
  </si>
  <si>
    <t>경리명함</t>
  </si>
  <si>
    <t>사장명함</t>
  </si>
  <si>
    <t>정치인명함</t>
  </si>
  <si>
    <t>휴대폰가게명함</t>
  </si>
  <si>
    <t>엑스트라명함</t>
  </si>
  <si>
    <t>회비봉투</t>
  </si>
  <si>
    <t>바코드명함</t>
  </si>
  <si>
    <t>제품전단지</t>
  </si>
  <si>
    <t>원장명함</t>
  </si>
  <si>
    <t>웨딩명함</t>
  </si>
  <si>
    <t>골드카드명함</t>
  </si>
  <si>
    <t>금융명함</t>
  </si>
  <si>
    <t>명함코팅</t>
  </si>
  <si>
    <t>명함코팅지</t>
  </si>
  <si>
    <t>엔지니어명함</t>
  </si>
  <si>
    <t>오시명함</t>
  </si>
  <si>
    <t>재밌는명함</t>
  </si>
  <si>
    <t>과장명함</t>
  </si>
  <si>
    <t>회계사명함</t>
  </si>
  <si>
    <t>포크레인명함</t>
  </si>
  <si>
    <t>휘라레지</t>
  </si>
  <si>
    <t>공무원명함제작</t>
  </si>
  <si>
    <t>디자인회사명함</t>
  </si>
  <si>
    <t>메이크업명함</t>
  </si>
  <si>
    <t>명함솔루션</t>
  </si>
  <si>
    <t>명함카페</t>
  </si>
  <si>
    <t>사회복지명함</t>
  </si>
  <si>
    <t>트레이너명함</t>
  </si>
  <si>
    <t>봉투사이즈</t>
  </si>
  <si>
    <t>광고지만들기</t>
  </si>
  <si>
    <t>피부명함</t>
  </si>
  <si>
    <t>건설명함</t>
  </si>
  <si>
    <t>명함카드</t>
  </si>
  <si>
    <t>티켓디자인</t>
  </si>
  <si>
    <t>스티커인쇄용지</t>
  </si>
  <si>
    <t>A3대봉투</t>
  </si>
  <si>
    <t>까페명함</t>
  </si>
  <si>
    <t>비서명함</t>
  </si>
  <si>
    <t>음악명함</t>
  </si>
  <si>
    <t>마케팅명함</t>
  </si>
  <si>
    <t>배달명함</t>
  </si>
  <si>
    <t>퀵서비스명함</t>
  </si>
  <si>
    <t>여행명함</t>
  </si>
  <si>
    <t>한글명함</t>
  </si>
  <si>
    <t>아이폰명함</t>
  </si>
  <si>
    <t>명함QR코드</t>
  </si>
  <si>
    <t>타투명함</t>
  </si>
  <si>
    <t>국회의원명함</t>
  </si>
  <si>
    <t>중장비명함</t>
  </si>
  <si>
    <t>명함종이재질</t>
  </si>
  <si>
    <t>아동복명함</t>
  </si>
  <si>
    <t>온라인명함제작</t>
  </si>
  <si>
    <t>투명명함케이스</t>
  </si>
  <si>
    <t>전통명함</t>
  </si>
  <si>
    <t>블로거명함</t>
  </si>
  <si>
    <t>핑크명함</t>
  </si>
  <si>
    <t>명함뒷면</t>
  </si>
  <si>
    <t>DIY명함</t>
  </si>
  <si>
    <t>한복명함</t>
  </si>
  <si>
    <t>호프집명함</t>
  </si>
  <si>
    <t>당일전단지</t>
  </si>
  <si>
    <t>A3서류봉투</t>
  </si>
  <si>
    <t>교육명함</t>
  </si>
  <si>
    <t>반영구화장명함</t>
  </si>
  <si>
    <t>철물점명함</t>
  </si>
  <si>
    <t>명함내용</t>
  </si>
  <si>
    <t>목사명함</t>
  </si>
  <si>
    <t>인물명함</t>
  </si>
  <si>
    <t>꽃명함</t>
  </si>
  <si>
    <t>안경명함</t>
  </si>
  <si>
    <t>당구장명함</t>
  </si>
  <si>
    <t>일본명함</t>
  </si>
  <si>
    <t>명항</t>
  </si>
  <si>
    <t>종이봉투만들기</t>
  </si>
  <si>
    <t>임원명함</t>
  </si>
  <si>
    <t>명함두께</t>
  </si>
  <si>
    <t>명함문구</t>
  </si>
  <si>
    <t>얼굴명함</t>
  </si>
  <si>
    <t>돌잔치명함</t>
  </si>
  <si>
    <t>무료명함샘플</t>
  </si>
  <si>
    <t>택배명함</t>
  </si>
  <si>
    <t>명함프로그램</t>
  </si>
  <si>
    <t>배송스티커</t>
  </si>
  <si>
    <t>동물명함</t>
  </si>
  <si>
    <t>성공명함</t>
  </si>
  <si>
    <t>봉투규격</t>
  </si>
  <si>
    <t>오토바이명함</t>
  </si>
  <si>
    <t>엽서봉투인쇄</t>
  </si>
  <si>
    <t>안경원명함</t>
  </si>
  <si>
    <t>카페명함디자인</t>
  </si>
  <si>
    <t>검찰명함</t>
  </si>
  <si>
    <t>수산명함</t>
  </si>
  <si>
    <t>바이올린명함</t>
  </si>
  <si>
    <t>배우명함</t>
  </si>
  <si>
    <t>일수명함제작</t>
  </si>
  <si>
    <t>명함타공</t>
  </si>
  <si>
    <t>현금봉투</t>
  </si>
  <si>
    <t>티켓만들기</t>
  </si>
  <si>
    <t>교회명함제작</t>
  </si>
  <si>
    <t>명함샘플모음</t>
  </si>
  <si>
    <t>광고회사명함</t>
  </si>
  <si>
    <t>단체명함</t>
  </si>
  <si>
    <t>명한</t>
  </si>
  <si>
    <t>명함그림</t>
  </si>
  <si>
    <t>명함꾸미기</t>
  </si>
  <si>
    <t>명함디자인사이즈</t>
  </si>
  <si>
    <t>명함제작디자인</t>
  </si>
  <si>
    <t>빌리지명함</t>
  </si>
  <si>
    <t>일러스트레이터명암</t>
  </si>
  <si>
    <t>일러스트레이터명함</t>
  </si>
  <si>
    <t>충무로명함제작</t>
  </si>
  <si>
    <t>프리렌서명함</t>
  </si>
  <si>
    <t>화이트카드명함</t>
  </si>
  <si>
    <t>모조지스티커제작</t>
  </si>
  <si>
    <t>크라프트스티커제작</t>
  </si>
  <si>
    <t>A4서류봉투</t>
  </si>
  <si>
    <t>대봉투규격</t>
  </si>
  <si>
    <t>대봉투양식</t>
  </si>
  <si>
    <t>대봉투크기</t>
  </si>
  <si>
    <t>봉투서식</t>
  </si>
  <si>
    <t>봉투프린트</t>
  </si>
  <si>
    <t>상품권봉투만들기</t>
  </si>
  <si>
    <t>서류봉투등기</t>
  </si>
  <si>
    <t>서류봉투만들기</t>
  </si>
  <si>
    <t>우체국규격봉투</t>
  </si>
  <si>
    <t>우편서류봉투</t>
  </si>
  <si>
    <t>이쁜편지봉투</t>
  </si>
  <si>
    <t>카드봉투인쇄</t>
  </si>
  <si>
    <t>편지봉투인쇄방법</t>
  </si>
  <si>
    <t>편지봉투인쇄프로그램</t>
  </si>
  <si>
    <t>편지봉투인쇄하기</t>
  </si>
  <si>
    <t>편지봉투주소</t>
  </si>
  <si>
    <t>한글봉투인쇄</t>
  </si>
  <si>
    <t>기업전단지</t>
  </si>
  <si>
    <t>독특한전단지</t>
  </si>
  <si>
    <t>음식점전단지인쇄</t>
  </si>
  <si>
    <t>전단지프린트</t>
  </si>
  <si>
    <t>중고차전단지</t>
  </si>
  <si>
    <t>PC방명함</t>
  </si>
  <si>
    <t>가이드명함</t>
  </si>
  <si>
    <t>간단한명함</t>
  </si>
  <si>
    <t>강아지명함</t>
  </si>
  <si>
    <t>개인용달명함</t>
  </si>
  <si>
    <t>건축사사무소명함</t>
  </si>
  <si>
    <t>검사명함</t>
  </si>
  <si>
    <t>경찰관명함</t>
  </si>
  <si>
    <t>경찰명함제작</t>
  </si>
  <si>
    <t>경호원명함</t>
  </si>
  <si>
    <t>공명함</t>
  </si>
  <si>
    <t>공장명함</t>
  </si>
  <si>
    <t>과학자명함</t>
  </si>
  <si>
    <t>기자명함</t>
  </si>
  <si>
    <t>기획사명함</t>
  </si>
  <si>
    <t>깔끔한명함디자인</t>
  </si>
  <si>
    <t>꽃가게명함</t>
  </si>
  <si>
    <t>꽃배달명함</t>
  </si>
  <si>
    <t>나의명함만들기</t>
  </si>
  <si>
    <t>농부명함</t>
  </si>
  <si>
    <t>대학명함</t>
  </si>
  <si>
    <t>둥근명함</t>
  </si>
  <si>
    <t>마술사명함</t>
  </si>
  <si>
    <t>맛집명함</t>
  </si>
  <si>
    <t>명함만드는방법</t>
  </si>
  <si>
    <t>명함미싱</t>
  </si>
  <si>
    <t>모델명함</t>
  </si>
  <si>
    <t>무속인명함</t>
  </si>
  <si>
    <t>미술명함</t>
  </si>
  <si>
    <t>미용실명함디자인</t>
  </si>
  <si>
    <t>바리스타명함</t>
  </si>
  <si>
    <t>변호사명함제작</t>
  </si>
  <si>
    <t>보석명함</t>
  </si>
  <si>
    <t>부사장명함</t>
  </si>
  <si>
    <t>부장명함</t>
  </si>
  <si>
    <t>분식집명함</t>
  </si>
  <si>
    <t>불교명함</t>
  </si>
  <si>
    <t>빨간명함</t>
  </si>
  <si>
    <t>사무실명함</t>
  </si>
  <si>
    <t>사원명함</t>
  </si>
  <si>
    <t>색다른명함</t>
  </si>
  <si>
    <t>서점명함</t>
  </si>
  <si>
    <t>선생님명함만들기</t>
  </si>
  <si>
    <t>세탁소명함</t>
  </si>
  <si>
    <t>센스명함</t>
  </si>
  <si>
    <t>소방관명함</t>
  </si>
  <si>
    <t>소방명함</t>
  </si>
  <si>
    <t>수의사명함</t>
  </si>
  <si>
    <t>식당명함디자인</t>
  </si>
  <si>
    <t>심플명함디자인</t>
  </si>
  <si>
    <t>심플한명함디자인</t>
  </si>
  <si>
    <t>아름다운명함</t>
  </si>
  <si>
    <t>아이명함</t>
  </si>
  <si>
    <t>여자명함</t>
  </si>
  <si>
    <t>연예인명함</t>
  </si>
  <si>
    <t>요리사명함</t>
  </si>
  <si>
    <t>운동선수명함</t>
  </si>
  <si>
    <t>웨이터명함</t>
  </si>
  <si>
    <t>웹디자이너명함</t>
  </si>
  <si>
    <t>유치원교사명함</t>
  </si>
  <si>
    <t>은행명함</t>
  </si>
  <si>
    <t>의원명함</t>
  </si>
  <si>
    <t>이쁜명함제작</t>
  </si>
  <si>
    <t>이사명함</t>
  </si>
  <si>
    <t>이삿짐명함</t>
  </si>
  <si>
    <t>인턴명함</t>
  </si>
  <si>
    <t>일식명함</t>
  </si>
  <si>
    <t>작가명함</t>
  </si>
  <si>
    <t>제빵사명함</t>
  </si>
  <si>
    <t>주점명함</t>
  </si>
  <si>
    <t>직원명함</t>
  </si>
  <si>
    <t>차명함</t>
  </si>
  <si>
    <t>최신명함</t>
  </si>
  <si>
    <t>치과의사명함</t>
  </si>
  <si>
    <t>카페명함제작</t>
  </si>
  <si>
    <t>커플명함</t>
  </si>
  <si>
    <t>커피명함</t>
  </si>
  <si>
    <t>컨설팅명함</t>
  </si>
  <si>
    <t>컴퓨터명함</t>
  </si>
  <si>
    <t>콜택시명함</t>
  </si>
  <si>
    <t>큐레이터명함</t>
  </si>
  <si>
    <t>클럽명함</t>
  </si>
  <si>
    <t>통역사명함</t>
  </si>
  <si>
    <t>판사명함</t>
  </si>
  <si>
    <t>패턴명함</t>
  </si>
  <si>
    <t>펀드매니저명함</t>
  </si>
  <si>
    <t>푸드스타일리스트명함</t>
  </si>
  <si>
    <t>학원강사명함</t>
  </si>
  <si>
    <t>한의사명함</t>
  </si>
  <si>
    <t>헬스장명함</t>
  </si>
  <si>
    <t>협회명함</t>
  </si>
  <si>
    <t>형사명함</t>
  </si>
  <si>
    <t>호텔리어명함</t>
  </si>
  <si>
    <t>화가명함</t>
  </si>
  <si>
    <t>화원명함</t>
  </si>
  <si>
    <t>공기업명함</t>
  </si>
  <si>
    <t>에쁜명함</t>
  </si>
  <si>
    <t>영양사명함</t>
  </si>
  <si>
    <t>영업사원명함</t>
  </si>
  <si>
    <t>인쇄소명함</t>
  </si>
  <si>
    <t>자동명함재단기</t>
  </si>
  <si>
    <t>주문제작명함</t>
  </si>
  <si>
    <t>즉석명함인쇄기</t>
  </si>
  <si>
    <t>카드명함사이즈</t>
  </si>
  <si>
    <t>투명명함디자인</t>
  </si>
  <si>
    <t>튀는명함</t>
  </si>
  <si>
    <t>특이명함</t>
  </si>
  <si>
    <t>펄지명함</t>
  </si>
  <si>
    <t>플래티늄명함</t>
  </si>
  <si>
    <t>한화명함</t>
  </si>
  <si>
    <t>흑백명함</t>
  </si>
  <si>
    <t>스티커인쇄소</t>
  </si>
  <si>
    <t>스티커제작가격</t>
  </si>
  <si>
    <t>봉투만들기</t>
  </si>
  <si>
    <t>봉투주소</t>
  </si>
  <si>
    <t>봉투주소인쇄</t>
  </si>
  <si>
    <t>봉투프린터</t>
  </si>
  <si>
    <t>어린이집봉투</t>
  </si>
  <si>
    <t>원비봉투</t>
  </si>
  <si>
    <t>칼라봉투인쇄</t>
  </si>
  <si>
    <t>크라프트지봉투</t>
  </si>
  <si>
    <t>학원비봉투</t>
  </si>
  <si>
    <t>학원회비봉투</t>
  </si>
  <si>
    <t>개성명함</t>
  </si>
  <si>
    <t>고급스러운명함</t>
  </si>
  <si>
    <t>교보생명명함</t>
  </si>
  <si>
    <t>국민은행명함</t>
  </si>
  <si>
    <t>귀도리명함</t>
  </si>
  <si>
    <t>기업은행명함</t>
  </si>
  <si>
    <t>나만의명함만들기</t>
  </si>
  <si>
    <t>누드명함</t>
  </si>
  <si>
    <t>다양한명함</t>
  </si>
  <si>
    <t>대학생명함</t>
  </si>
  <si>
    <t>대학원명함</t>
  </si>
  <si>
    <t>롯데명함</t>
  </si>
  <si>
    <t>메트라이프명함</t>
  </si>
  <si>
    <t>명함디자이너</t>
  </si>
  <si>
    <t>명함바탕</t>
  </si>
  <si>
    <t>명함사업</t>
  </si>
  <si>
    <t>명함영업</t>
  </si>
  <si>
    <t>명함용지종류</t>
  </si>
  <si>
    <t>명함이벤트</t>
  </si>
  <si>
    <t>명함인쇄기계</t>
  </si>
  <si>
    <t>명함작업</t>
  </si>
  <si>
    <t>명함작업사이즈</t>
  </si>
  <si>
    <t>명함잘만드는집</t>
  </si>
  <si>
    <t>명함제작인쇄</t>
  </si>
  <si>
    <t>명함제작하는곳</t>
  </si>
  <si>
    <t>명함주소</t>
  </si>
  <si>
    <t>명함직급</t>
  </si>
  <si>
    <t>명함창업</t>
  </si>
  <si>
    <t>명함출력기</t>
  </si>
  <si>
    <t>명함폰트</t>
  </si>
  <si>
    <t>봉투명함</t>
  </si>
  <si>
    <t>영어학원명함</t>
  </si>
  <si>
    <t>찌라시명함</t>
  </si>
  <si>
    <t>프로필명함</t>
  </si>
  <si>
    <t>회장명함</t>
  </si>
  <si>
    <t>QR명함</t>
  </si>
  <si>
    <t>가구명함</t>
  </si>
  <si>
    <t>건축사명함</t>
  </si>
  <si>
    <t>마트명함</t>
  </si>
  <si>
    <t>무역회사명함</t>
  </si>
  <si>
    <t>베이커리명함</t>
  </si>
  <si>
    <t>병원명함제작</t>
  </si>
  <si>
    <t>빠른명함인쇄</t>
  </si>
  <si>
    <t>선교사명함</t>
  </si>
  <si>
    <t>애견명함</t>
  </si>
  <si>
    <t>업소명함</t>
  </si>
  <si>
    <t>인터넷명함만들기</t>
  </si>
  <si>
    <t>자동명함</t>
  </si>
  <si>
    <t>자동차딜러명함</t>
  </si>
  <si>
    <t>조경명함</t>
  </si>
  <si>
    <t>치킨집명함</t>
  </si>
  <si>
    <t>패션디자이너명함</t>
  </si>
  <si>
    <t>플로리스트명함</t>
  </si>
  <si>
    <t>한식명함</t>
  </si>
  <si>
    <t>헤어명함</t>
  </si>
  <si>
    <t>회사명함만들기</t>
  </si>
  <si>
    <t>가수명함</t>
  </si>
  <si>
    <t>개인사업자명함</t>
  </si>
  <si>
    <t>건축가명함</t>
  </si>
  <si>
    <t>과외명함</t>
  </si>
  <si>
    <t>과일가게명함</t>
  </si>
  <si>
    <t>관공서명함</t>
  </si>
  <si>
    <t>교사명함</t>
  </si>
  <si>
    <t>나이트명함</t>
  </si>
  <si>
    <t>모던명함</t>
  </si>
  <si>
    <t>무역명함</t>
  </si>
  <si>
    <t>법무사명함</t>
  </si>
  <si>
    <t>빵집명함</t>
  </si>
  <si>
    <t>사탕명함</t>
  </si>
  <si>
    <t>삼성명함</t>
  </si>
  <si>
    <t>삼성전자명함</t>
  </si>
  <si>
    <t>선생님명함</t>
  </si>
  <si>
    <t>스마일명함</t>
  </si>
  <si>
    <t>어린이명함</t>
  </si>
  <si>
    <t>에스테틱명함</t>
  </si>
  <si>
    <t>연구원명함</t>
  </si>
  <si>
    <t>요가명함</t>
  </si>
  <si>
    <t>유치원명함</t>
  </si>
  <si>
    <t>재미있는명함</t>
  </si>
  <si>
    <t>전도명함</t>
  </si>
  <si>
    <t>중국집명함</t>
  </si>
  <si>
    <t>케릭터명함</t>
  </si>
  <si>
    <t>헤어디자이너명함</t>
  </si>
  <si>
    <t>헤어샵명함</t>
  </si>
  <si>
    <t>화장품명함</t>
  </si>
  <si>
    <t>간지나는명함</t>
  </si>
  <si>
    <t>고급명함인쇄</t>
  </si>
  <si>
    <t>고품격명함</t>
  </si>
  <si>
    <t>마분지명함</t>
  </si>
  <si>
    <t>명함단가</t>
  </si>
  <si>
    <t>명함레이아웃</t>
  </si>
  <si>
    <t>명함용지추천</t>
  </si>
  <si>
    <t>무료명함디자인</t>
  </si>
  <si>
    <t>일반명함사이즈</t>
  </si>
  <si>
    <t>종로명함</t>
  </si>
  <si>
    <t>크래프트지명함</t>
  </si>
  <si>
    <t>반누보</t>
  </si>
  <si>
    <t>반누보지</t>
  </si>
  <si>
    <t>양식지</t>
  </si>
  <si>
    <t>팝셋</t>
  </si>
  <si>
    <t>공무원명함</t>
  </si>
  <si>
    <t>기업체명함</t>
  </si>
  <si>
    <t>멋진명함</t>
  </si>
  <si>
    <t>명함견본</t>
  </si>
  <si>
    <t>명함관리</t>
  </si>
  <si>
    <t>명함관리프로그램</t>
  </si>
  <si>
    <t>명함글씨체</t>
  </si>
  <si>
    <t>명함영문</t>
  </si>
  <si>
    <t>명함전단</t>
  </si>
  <si>
    <t>영어명함</t>
  </si>
  <si>
    <t>영업명함</t>
  </si>
  <si>
    <t>은평구명함</t>
  </si>
  <si>
    <t>피부관리명함</t>
  </si>
  <si>
    <t>피아노학원명함</t>
  </si>
  <si>
    <t>미술학원전단지</t>
  </si>
  <si>
    <t>편지봉투양식</t>
  </si>
  <si>
    <t>디자인스티커제작</t>
  </si>
  <si>
    <t>스티커전문업체</t>
  </si>
  <si>
    <t>홍보전단지제작</t>
  </si>
  <si>
    <t>전단지주문</t>
  </si>
  <si>
    <t>엑스트라누브</t>
  </si>
  <si>
    <t>명함비용</t>
  </si>
  <si>
    <t>누브지</t>
  </si>
  <si>
    <t>하트스티커</t>
  </si>
  <si>
    <t>암웨이명함</t>
  </si>
  <si>
    <t>명함충무로</t>
  </si>
  <si>
    <t>엑스트라누보</t>
  </si>
  <si>
    <t>현대자동차명함</t>
  </si>
  <si>
    <t>소형스티커제작</t>
  </si>
  <si>
    <t>대부업명함</t>
  </si>
  <si>
    <t>의사명함만들기</t>
  </si>
  <si>
    <t>학원명함제작</t>
  </si>
  <si>
    <t>NAVER GROUP DATA</t>
    <phoneticPr fontId="2" type="noConversion"/>
  </si>
  <si>
    <t>GROUP</t>
    <phoneticPr fontId="2" type="noConversion"/>
  </si>
  <si>
    <t>명함</t>
    <phoneticPr fontId="2" type="noConversion"/>
  </si>
  <si>
    <t>스티커</t>
    <phoneticPr fontId="2" type="noConversion"/>
  </si>
  <si>
    <t>봉투</t>
    <phoneticPr fontId="2" type="noConversion"/>
  </si>
  <si>
    <t>전단지</t>
    <phoneticPr fontId="2" type="noConversion"/>
  </si>
  <si>
    <t>기타</t>
    <phoneticPr fontId="2" type="noConversion"/>
  </si>
  <si>
    <t>칼라봉투제작</t>
  </si>
  <si>
    <t>독특명함</t>
  </si>
  <si>
    <t>인쇄전단지</t>
  </si>
  <si>
    <t>기본명함제작</t>
  </si>
  <si>
    <t>명함작성</t>
  </si>
  <si>
    <t>유학원명함</t>
  </si>
  <si>
    <t>중개사명함</t>
  </si>
  <si>
    <t>명함만드는사이트</t>
  </si>
  <si>
    <t>기독교명함</t>
  </si>
  <si>
    <t>소봉투</t>
  </si>
  <si>
    <t>금박명함인쇄</t>
  </si>
  <si>
    <t>스페셜명함</t>
  </si>
  <si>
    <t>쇼핑몰명함제작</t>
  </si>
  <si>
    <t>쇼핑몰명함디자인</t>
  </si>
  <si>
    <t>휴대폰명함제작</t>
  </si>
  <si>
    <t>공인중개사명함제작</t>
  </si>
  <si>
    <t>태권도장명함</t>
  </si>
  <si>
    <t>직업소개소명함</t>
  </si>
  <si>
    <t>전문직명함</t>
  </si>
  <si>
    <t>명함잘만드는곳</t>
  </si>
  <si>
    <t>중봉투제작</t>
  </si>
  <si>
    <t>병원명함디자인</t>
  </si>
  <si>
    <t>라벨스티커주문제작</t>
  </si>
  <si>
    <t>미용실명함제작</t>
  </si>
  <si>
    <t>학원명함디자인</t>
  </si>
  <si>
    <t>대봉투인쇄</t>
  </si>
  <si>
    <t>두꺼운명함제작</t>
  </si>
  <si>
    <t>모바일명함제작</t>
  </si>
  <si>
    <t>프리랜서명함제작</t>
  </si>
  <si>
    <t>만화가명함</t>
  </si>
  <si>
    <t>전단지주문제작</t>
  </si>
  <si>
    <t>명함샘풀</t>
  </si>
  <si>
    <t>원형스티커만들기</t>
  </si>
  <si>
    <t>옷가게명함디자인</t>
  </si>
  <si>
    <t>합계</t>
    <phoneticPr fontId="2" type="noConversion"/>
  </si>
  <si>
    <t>빠른명함제작</t>
  </si>
  <si>
    <t>명함재질추천</t>
  </si>
  <si>
    <t>회사봉투인쇄</t>
  </si>
  <si>
    <t>예쁜스티커</t>
  </si>
  <si>
    <t>명함제작하기</t>
  </si>
  <si>
    <t>명함소량주문</t>
  </si>
  <si>
    <t>명함전문점</t>
  </si>
  <si>
    <t>각종명함</t>
  </si>
  <si>
    <t>기발한명함디자인</t>
  </si>
  <si>
    <t>명함디자인무료</t>
  </si>
  <si>
    <t>크래프트명함</t>
  </si>
  <si>
    <t>특수명함인쇄</t>
  </si>
  <si>
    <t>금박명함제작</t>
  </si>
  <si>
    <t>신한은행명함</t>
  </si>
  <si>
    <t>고시원명함</t>
  </si>
  <si>
    <t>금융권명함</t>
  </si>
  <si>
    <t>포스코명함</t>
  </si>
  <si>
    <t>대량명함제작</t>
  </si>
  <si>
    <t>새마을금고명함</t>
  </si>
  <si>
    <t>라운딩명함</t>
  </si>
  <si>
    <t>명함셀프제작</t>
  </si>
  <si>
    <t>명함셀프</t>
  </si>
  <si>
    <t>명함디자인제작</t>
  </si>
  <si>
    <t>기업명함디자인</t>
  </si>
  <si>
    <t>명함제작싼곳</t>
  </si>
  <si>
    <t>셀프스티커제작</t>
  </si>
  <si>
    <t>스티커견적</t>
  </si>
  <si>
    <t>셀프스티커</t>
  </si>
  <si>
    <t>스티커제작비용</t>
  </si>
  <si>
    <t>대량스티커제작</t>
  </si>
  <si>
    <t>스티커대량인쇄</t>
  </si>
  <si>
    <t>투명라벨스티커</t>
  </si>
  <si>
    <t>소량봉투제작</t>
  </si>
  <si>
    <t>전단지소량제작</t>
  </si>
  <si>
    <t>소량봉투인쇄</t>
  </si>
  <si>
    <t>이쁜스티커</t>
  </si>
  <si>
    <t>스티커소량주문</t>
  </si>
  <si>
    <t>스티커업체</t>
  </si>
  <si>
    <t>전단지사이즈</t>
  </si>
  <si>
    <t>주문스티커</t>
  </si>
  <si>
    <t>스티커대량</t>
  </si>
  <si>
    <t>전단소량인쇄</t>
  </si>
  <si>
    <t>명함로고만들기</t>
  </si>
  <si>
    <t>소량전단인쇄</t>
  </si>
  <si>
    <t>아기스티커</t>
  </si>
  <si>
    <t>사각스티커</t>
  </si>
  <si>
    <t>도무송스티커</t>
  </si>
  <si>
    <t>소형스티커</t>
  </si>
  <si>
    <t>식당전단지</t>
  </si>
  <si>
    <t>분양전단지</t>
  </si>
  <si>
    <t>전단지양식</t>
  </si>
  <si>
    <t>음식점전단지제작</t>
  </si>
  <si>
    <t>스티커제작추천</t>
  </si>
  <si>
    <t>이벤트전단지</t>
  </si>
  <si>
    <t>전단사이즈</t>
  </si>
  <si>
    <t>이쁜전단지</t>
  </si>
  <si>
    <t>아트지스티커제작</t>
  </si>
  <si>
    <t>편지봉투소량인쇄</t>
  </si>
  <si>
    <t>전단지만들기</t>
  </si>
  <si>
    <t>휴대폰전단지</t>
  </si>
  <si>
    <t>투명데드롱스티커</t>
  </si>
  <si>
    <t>문어발전단지</t>
  </si>
  <si>
    <t>모양스티커</t>
  </si>
  <si>
    <t>홍보전단지</t>
  </si>
  <si>
    <t>학교전단지</t>
  </si>
  <si>
    <t>명함지종류</t>
  </si>
  <si>
    <t>명함제작잘하는곳</t>
  </si>
  <si>
    <t>디자인명함샘플</t>
  </si>
  <si>
    <t>명함싸이즈</t>
  </si>
  <si>
    <t>직업별명함</t>
  </si>
  <si>
    <t>로고명함제작</t>
  </si>
  <si>
    <t>건축명함디자인</t>
  </si>
  <si>
    <t>PVC명함</t>
  </si>
  <si>
    <t>충무로명함인쇄</t>
  </si>
  <si>
    <t>을지로명함제작</t>
  </si>
  <si>
    <t>큐알코드명함</t>
  </si>
  <si>
    <t>제주도명함제작</t>
  </si>
  <si>
    <t>명함저렴</t>
  </si>
  <si>
    <t>유치원전단지</t>
  </si>
  <si>
    <t>명함디자인업체</t>
  </si>
  <si>
    <t>황금명함</t>
  </si>
  <si>
    <t>원형스티커인쇄</t>
  </si>
  <si>
    <t>안과명함</t>
  </si>
  <si>
    <t>피부관리사명함</t>
  </si>
  <si>
    <t>중고차딜러명함</t>
  </si>
  <si>
    <t>사육사명함</t>
  </si>
  <si>
    <t>명함은박</t>
  </si>
  <si>
    <t>삼성생명명함</t>
  </si>
  <si>
    <t>펄명함</t>
  </si>
  <si>
    <t>양면명함제작</t>
  </si>
  <si>
    <t>긴급명함</t>
  </si>
  <si>
    <t>소량전단</t>
  </si>
  <si>
    <t>전단지복사</t>
  </si>
  <si>
    <t>레자크봉투</t>
  </si>
  <si>
    <t>영어전단지</t>
  </si>
  <si>
    <t>원아모집전단지</t>
  </si>
  <si>
    <t>오픈전단</t>
  </si>
  <si>
    <t>전단출력</t>
  </si>
  <si>
    <t>당일출고명함</t>
  </si>
  <si>
    <t>부동산전단지샘플</t>
  </si>
  <si>
    <t>휘라레명함</t>
  </si>
  <si>
    <t>분양전단지제작</t>
  </si>
  <si>
    <t>PP명함</t>
  </si>
  <si>
    <t>SK명함</t>
  </si>
  <si>
    <t>감성명함</t>
  </si>
  <si>
    <t>누브지명함</t>
  </si>
  <si>
    <t>명함종이샘플</t>
  </si>
  <si>
    <t>명함전문업체</t>
  </si>
  <si>
    <t>명함홈페이지</t>
  </si>
  <si>
    <t>자동차명함샘플</t>
  </si>
  <si>
    <t>회사원명함</t>
  </si>
  <si>
    <t>A4전단</t>
  </si>
  <si>
    <t>병원봉투</t>
  </si>
  <si>
    <t>16절전단지</t>
  </si>
  <si>
    <t>옷가게명함제작</t>
  </si>
  <si>
    <t>투명라벨스티커제작</t>
  </si>
  <si>
    <t>공연전단지</t>
  </si>
  <si>
    <t>스티커사이트</t>
  </si>
  <si>
    <t>자석전단지</t>
  </si>
  <si>
    <t>기업봉투</t>
  </si>
  <si>
    <t>대량스티커</t>
  </si>
  <si>
    <t>회사스티커</t>
  </si>
  <si>
    <t>회사스티커제작</t>
  </si>
  <si>
    <t>스티커구매</t>
  </si>
  <si>
    <t>스티커맞춤제작</t>
  </si>
  <si>
    <t>스티커맞춤</t>
  </si>
  <si>
    <t>상품권만들기</t>
  </si>
  <si>
    <t>사진명함만들기</t>
  </si>
  <si>
    <t>크라프트스티커인쇄</t>
  </si>
  <si>
    <t>스티커제작전문</t>
  </si>
  <si>
    <t>기업스티커</t>
  </si>
  <si>
    <t>스티커시안</t>
  </si>
  <si>
    <t>홍보책자</t>
  </si>
  <si>
    <t>스티커싼곳</t>
  </si>
  <si>
    <t>스티커공장</t>
  </si>
  <si>
    <t>고급스티커제작</t>
  </si>
  <si>
    <t>스티커재작</t>
  </si>
  <si>
    <t>전단지인쇄추천</t>
  </si>
  <si>
    <t>싼전단지</t>
  </si>
  <si>
    <t>탄트지명함</t>
  </si>
  <si>
    <t>의류쇼핑몰명함</t>
  </si>
  <si>
    <t>명함로고디자인</t>
  </si>
  <si>
    <t>엘지전자명함</t>
  </si>
  <si>
    <t>주차스티커인쇄</t>
  </si>
  <si>
    <t>초등학교네임스티커</t>
  </si>
  <si>
    <t>백화점명함</t>
  </si>
  <si>
    <t>변리사명함</t>
  </si>
  <si>
    <t>한복집명함</t>
  </si>
  <si>
    <t>엠보명함제작</t>
  </si>
  <si>
    <t>홍보전단</t>
  </si>
  <si>
    <t>전단디자인</t>
  </si>
  <si>
    <t>학원전단지디자인</t>
  </si>
  <si>
    <t>인테리어명함제작</t>
  </si>
  <si>
    <t>직장명함</t>
  </si>
  <si>
    <t>나의명함</t>
  </si>
  <si>
    <t>포트폴리오인쇄</t>
  </si>
  <si>
    <t>인테리어전단지</t>
  </si>
  <si>
    <t>소량엽서인쇄</t>
  </si>
  <si>
    <t>소량엽서</t>
  </si>
  <si>
    <t>엽서소량</t>
  </si>
  <si>
    <t>엽서소량인쇄</t>
  </si>
  <si>
    <t>엽서주문</t>
  </si>
  <si>
    <t>엽서소량제작</t>
  </si>
  <si>
    <t>엽서사이즈</t>
  </si>
  <si>
    <t>엽서디자인</t>
  </si>
  <si>
    <t>소량엽서제작</t>
  </si>
  <si>
    <t>엽서만들기</t>
  </si>
  <si>
    <t>엽서인쇄</t>
  </si>
  <si>
    <t>쇼핑백인쇄</t>
  </si>
  <si>
    <t>엽서제작</t>
  </si>
  <si>
    <t>엽서출력</t>
  </si>
  <si>
    <t>엽서프린트</t>
  </si>
  <si>
    <t>프랜차이즈명함</t>
  </si>
  <si>
    <t>좋은봉투</t>
  </si>
  <si>
    <t>여성명함</t>
  </si>
  <si>
    <t>명함디자인추천</t>
  </si>
  <si>
    <t>크라프트지인쇄</t>
  </si>
  <si>
    <t>E.전단지_키워드_하</t>
  </si>
  <si>
    <t>F.각종인쇄_하</t>
  </si>
  <si>
    <t>G.신규_엽서</t>
  </si>
  <si>
    <t>기업스티커제작</t>
  </si>
  <si>
    <t>감사엽서</t>
  </si>
  <si>
    <t>관제엽서</t>
  </si>
  <si>
    <t>규격엽서</t>
  </si>
  <si>
    <t>그림엽서</t>
  </si>
  <si>
    <t>디자인엽서</t>
  </si>
  <si>
    <t>무지엽서</t>
  </si>
  <si>
    <t>미니엽서</t>
  </si>
  <si>
    <t>빈티지엽서</t>
  </si>
  <si>
    <t>사진엽서</t>
  </si>
  <si>
    <t>사진엽서만들기</t>
  </si>
  <si>
    <t>사진엽서제작</t>
  </si>
  <si>
    <t>여행엽서</t>
  </si>
  <si>
    <t>엽서</t>
  </si>
  <si>
    <t>엽서가격</t>
  </si>
  <si>
    <t>엽서도안</t>
  </si>
  <si>
    <t>엽서뒷면</t>
  </si>
  <si>
    <t>엽서세트</t>
  </si>
  <si>
    <t>엽서양식</t>
  </si>
  <si>
    <t>엽서주문제작</t>
  </si>
  <si>
    <t>엽서청첩장</t>
  </si>
  <si>
    <t>엽서카드</t>
  </si>
  <si>
    <t>엽서판매</t>
  </si>
  <si>
    <t>엽서편지</t>
  </si>
  <si>
    <t>엽서형청첩장</t>
  </si>
  <si>
    <t>예쁜엽서</t>
  </si>
  <si>
    <t>우편엽서</t>
  </si>
  <si>
    <t>이쁜엽서</t>
  </si>
  <si>
    <t>일러스트엽서</t>
  </si>
  <si>
    <t>전시엽서</t>
  </si>
  <si>
    <t>전시엽서제작</t>
  </si>
  <si>
    <t>카드엽서</t>
  </si>
  <si>
    <t>캐릭터엽서</t>
  </si>
  <si>
    <t>포토엽서</t>
  </si>
  <si>
    <t>포토엽서제작</t>
  </si>
  <si>
    <t>홍보엽서</t>
  </si>
  <si>
    <t>명함24</t>
  </si>
  <si>
    <t>문고리전단</t>
  </si>
  <si>
    <t>신문전단지</t>
  </si>
  <si>
    <t>음악학원전단지</t>
  </si>
  <si>
    <t>전단지시안</t>
  </si>
  <si>
    <t>중국집전단지</t>
  </si>
  <si>
    <t>치킨전단지</t>
  </si>
  <si>
    <t>피부관리실전단지</t>
  </si>
  <si>
    <t>피부관리전단지</t>
  </si>
  <si>
    <t>피아노전단지</t>
  </si>
  <si>
    <t>학원광고전단지</t>
  </si>
  <si>
    <t>마일리지쿠폰</t>
  </si>
  <si>
    <t>종이홀더제작</t>
  </si>
  <si>
    <t>주소프린트</t>
  </si>
  <si>
    <t>속성명함제작</t>
  </si>
  <si>
    <t>주택관리사명함</t>
  </si>
  <si>
    <t>깔끔명함</t>
  </si>
  <si>
    <t>속눈썹연장명함</t>
  </si>
  <si>
    <t>컴퓨터수리명함</t>
  </si>
  <si>
    <t>명함형식</t>
  </si>
  <si>
    <t>반자동명함재단기</t>
  </si>
  <si>
    <t>디자인인쇄</t>
  </si>
  <si>
    <t>고급명함재질</t>
  </si>
  <si>
    <t>명함대량제작</t>
  </si>
  <si>
    <t>명함제작주문</t>
  </si>
  <si>
    <t>아트명함</t>
  </si>
  <si>
    <t>스티커제작견적</t>
  </si>
  <si>
    <t>회사전단지</t>
  </si>
  <si>
    <t>귀여운명함디자인</t>
  </si>
  <si>
    <t>디자인명함인쇄</t>
  </si>
  <si>
    <t>사서명함</t>
  </si>
  <si>
    <t>선거명함가격</t>
  </si>
  <si>
    <t>소설가명함</t>
  </si>
  <si>
    <t>영어명함샘플</t>
  </si>
  <si>
    <t>클래식명함</t>
  </si>
  <si>
    <t>파티플래너명함</t>
  </si>
  <si>
    <t>패션명함만들기</t>
  </si>
  <si>
    <t>수강료봉투</t>
  </si>
  <si>
    <t>명함SIZE</t>
  </si>
  <si>
    <t>명함잘하는집</t>
  </si>
  <si>
    <t>스타일명함</t>
  </si>
  <si>
    <t>영어명함만들기</t>
  </si>
  <si>
    <t>대리운전명함제작</t>
  </si>
  <si>
    <t>변호사명함디자인</t>
  </si>
  <si>
    <t>전단지샘플</t>
  </si>
  <si>
    <t>맞춤명함</t>
  </si>
  <si>
    <t>명함인쇄종이</t>
  </si>
  <si>
    <t>저렴한명함제작</t>
  </si>
  <si>
    <t>교회포스터</t>
  </si>
  <si>
    <t>키칼라골드</t>
  </si>
  <si>
    <t>재생지명함</t>
  </si>
  <si>
    <t>마트전단지인쇄</t>
  </si>
  <si>
    <t>학원전단지제작</t>
  </si>
  <si>
    <t>전단지디자인</t>
  </si>
  <si>
    <t>미용실전단지</t>
  </si>
  <si>
    <t>마트전단지제작</t>
  </si>
  <si>
    <t>스티커소량출력</t>
  </si>
  <si>
    <t>전단지디자인제작</t>
  </si>
  <si>
    <t>마트전단지</t>
  </si>
  <si>
    <t>상품스티커</t>
  </si>
  <si>
    <t>사각스티커제작</t>
  </si>
  <si>
    <t>상품스티커제작</t>
  </si>
  <si>
    <t>쇼핑몰전단지제작</t>
  </si>
  <si>
    <t>카페전단지</t>
  </si>
  <si>
    <t>쇼핑몰전단지</t>
  </si>
  <si>
    <t>음식점전단지</t>
  </si>
  <si>
    <t>모양스티커제작</t>
  </si>
  <si>
    <t>키즈카페전단지</t>
  </si>
  <si>
    <t>핸드폰전단지</t>
  </si>
  <si>
    <t>학원전단지</t>
  </si>
  <si>
    <t>홍보전단지디자인</t>
  </si>
  <si>
    <t>음식점전단지디자인</t>
  </si>
  <si>
    <t>아이디어명함제작</t>
  </si>
  <si>
    <t>대리운전명함디자인</t>
  </si>
  <si>
    <t>산업은행명함</t>
  </si>
  <si>
    <t>쿠폰명함만들기</t>
  </si>
  <si>
    <t>여러가지명함</t>
  </si>
  <si>
    <t>귀여운엽서</t>
  </si>
  <si>
    <t>어린이집명함제작</t>
  </si>
  <si>
    <t>명함파기</t>
  </si>
  <si>
    <t>수학학원전단지</t>
  </si>
  <si>
    <t>그림엽서제작</t>
  </si>
  <si>
    <t>양면명함인쇄</t>
  </si>
  <si>
    <t>학생명함만들기</t>
  </si>
  <si>
    <t>우편엽서제작</t>
  </si>
  <si>
    <t>합계</t>
    <phoneticPr fontId="2" type="noConversion"/>
  </si>
  <si>
    <t>미용실쿠폰명함</t>
  </si>
  <si>
    <t>카페명함만들기</t>
  </si>
  <si>
    <t>청과명함</t>
  </si>
  <si>
    <t>기아명함</t>
  </si>
  <si>
    <t>명함샘플인쇄</t>
  </si>
  <si>
    <t>규격봉투도안</t>
  </si>
  <si>
    <t>파일명함</t>
  </si>
  <si>
    <t>조합장명함</t>
  </si>
  <si>
    <t>영수증제작</t>
  </si>
  <si>
    <t>운송명함</t>
  </si>
  <si>
    <t>정비소명함</t>
  </si>
  <si>
    <t>B.솔루션_전단지</t>
  </si>
  <si>
    <t>QR코드명함만들기</t>
  </si>
  <si>
    <t>독서실명함</t>
  </si>
  <si>
    <t>미술명함만들기</t>
  </si>
  <si>
    <t>미싱명함</t>
  </si>
  <si>
    <t>디자인전단지</t>
  </si>
  <si>
    <t>마트전단지디자인</t>
  </si>
  <si>
    <t>셀프전단지</t>
  </si>
  <si>
    <t>셀프전단지제작</t>
  </si>
  <si>
    <t>오픈전단지</t>
  </si>
  <si>
    <t>카페전단지제작</t>
  </si>
  <si>
    <t>출장명함</t>
  </si>
  <si>
    <t>홍보물스티커</t>
  </si>
  <si>
    <t>영어명함제작</t>
  </si>
  <si>
    <t>덕담엽서</t>
  </si>
  <si>
    <t>공연티켓제작</t>
  </si>
  <si>
    <t>전단지디자인인쇄</t>
  </si>
  <si>
    <t>일본어명함</t>
  </si>
  <si>
    <t>명암천국</t>
  </si>
  <si>
    <t>포인트스티커제작</t>
  </si>
  <si>
    <t>일러스트명함샘플</t>
  </si>
  <si>
    <t>재무설계사명함</t>
  </si>
  <si>
    <t>치과명함제작</t>
  </si>
  <si>
    <t>수학과외명함</t>
  </si>
  <si>
    <t>홍보명함제작</t>
  </si>
  <si>
    <t>간지명함</t>
  </si>
  <si>
    <t>봉투출력기</t>
  </si>
  <si>
    <t>건설명함디자인</t>
  </si>
  <si>
    <t>네일명함디자인</t>
  </si>
  <si>
    <t>부동산명함만들기</t>
  </si>
  <si>
    <t>그림엽서만들기</t>
  </si>
  <si>
    <t>꽃집명함제작</t>
  </si>
  <si>
    <t>보험명함제작</t>
  </si>
  <si>
    <t>자동차명함제작</t>
  </si>
  <si>
    <t>프로명함</t>
  </si>
  <si>
    <t>스티커인쇄사이트</t>
  </si>
  <si>
    <t>건설명함제작</t>
  </si>
  <si>
    <t>옷집명함</t>
  </si>
  <si>
    <t>구두명함</t>
  </si>
  <si>
    <t>주차스티커소량제작</t>
  </si>
  <si>
    <t>칼라전단지</t>
  </si>
  <si>
    <t>교회명암</t>
  </si>
  <si>
    <t>깔끔한명함제작</t>
  </si>
  <si>
    <t>네일명함제작</t>
  </si>
  <si>
    <t>다방명함</t>
  </si>
  <si>
    <t>선물명함</t>
  </si>
  <si>
    <t>웨딩홀명함</t>
  </si>
  <si>
    <t>셀프전단지디자인</t>
  </si>
  <si>
    <t>업체명함</t>
  </si>
  <si>
    <t>은박명함제작</t>
  </si>
  <si>
    <t>맞춤형스티커</t>
  </si>
  <si>
    <t>고급디자인명함</t>
  </si>
  <si>
    <t>엽서제작크기</t>
  </si>
  <si>
    <t>고급스러운명함디자인</t>
  </si>
  <si>
    <t>명함제작전문업체</t>
  </si>
  <si>
    <t>광고명함제작</t>
  </si>
  <si>
    <t>스크래치명함</t>
  </si>
  <si>
    <t>도무송스티커인쇄</t>
  </si>
  <si>
    <t>포장스티커제작</t>
  </si>
  <si>
    <t>B.솔루션_도무송스티커</t>
  </si>
  <si>
    <t>소량라벨스티커</t>
  </si>
  <si>
    <t>소량도무송스티커</t>
  </si>
  <si>
    <t>경찰명함만들기</t>
  </si>
  <si>
    <t>교수명함제작</t>
  </si>
  <si>
    <t>꽃집명함디자인</t>
  </si>
  <si>
    <t>캐릭터명함제작</t>
  </si>
  <si>
    <t>프리랜서명함디자인</t>
  </si>
  <si>
    <t>소량라벨스티커제작</t>
  </si>
  <si>
    <t>키칼라메탈릭명함</t>
  </si>
  <si>
    <t>프리미엄명함제작</t>
  </si>
  <si>
    <t>형압명함가격</t>
  </si>
  <si>
    <t>금박명함가격</t>
  </si>
  <si>
    <t>▣ 네이버 검색광고 시간대별 보고서</t>
    <phoneticPr fontId="10" type="noConversion"/>
  </si>
  <si>
    <t>A.메인키워드_스티커_야간</t>
  </si>
  <si>
    <t>D.스티커_키워드_상_야간</t>
  </si>
  <si>
    <t>D.스티커_키워드_중_야간</t>
  </si>
  <si>
    <t>G.신규_스티커_야간</t>
  </si>
  <si>
    <t>컬러소봉투</t>
  </si>
  <si>
    <t>간편명함</t>
  </si>
  <si>
    <t>학교명함제작</t>
  </si>
  <si>
    <t>소량원형스티커</t>
  </si>
  <si>
    <t>명함제작신청</t>
  </si>
  <si>
    <t>교사명함제작</t>
  </si>
  <si>
    <t>그림명함제작</t>
  </si>
  <si>
    <t>럭셔리명함제작</t>
  </si>
  <si>
    <t>법무사명함제작</t>
  </si>
  <si>
    <t>심플한명함제작</t>
  </si>
  <si>
    <t>의원명함제작</t>
  </si>
  <si>
    <t>치과명함디자인</t>
  </si>
  <si>
    <t>교회엽서</t>
  </si>
  <si>
    <t>사진엽서인쇄</t>
  </si>
  <si>
    <t>소량원형스티커제작</t>
  </si>
  <si>
    <t>명함골목</t>
  </si>
  <si>
    <t>명함샘플만들기</t>
  </si>
  <si>
    <t>명함천국스티커</t>
  </si>
  <si>
    <t>영수증인쇄</t>
  </si>
  <si>
    <t>경찰명함디자인</t>
  </si>
  <si>
    <t>전단명함</t>
  </si>
  <si>
    <t>가게명함제작</t>
  </si>
  <si>
    <t>공무원명함제작비용</t>
  </si>
  <si>
    <t>공짜명함</t>
  </si>
  <si>
    <t>대표명함제작</t>
  </si>
  <si>
    <t>문신명함</t>
  </si>
  <si>
    <t>영업명함제작</t>
  </si>
  <si>
    <t>전통문양명함</t>
  </si>
  <si>
    <t>커피전문점명함</t>
  </si>
  <si>
    <t>태권도학원명함</t>
  </si>
  <si>
    <t>한의원명함디자인</t>
  </si>
  <si>
    <t>카드명함기</t>
  </si>
  <si>
    <t>미스터명함</t>
  </si>
  <si>
    <t>명함천국스티커제작</t>
  </si>
  <si>
    <t>사무실명함디자인</t>
  </si>
  <si>
    <t>오픈전단지제작</t>
  </si>
  <si>
    <t>미용실명함샘플</t>
  </si>
  <si>
    <t>음식점명함제작</t>
  </si>
  <si>
    <t>포장스티커인쇄</t>
  </si>
  <si>
    <t>휘라레명함인쇄</t>
  </si>
  <si>
    <t>검정명함디자인</t>
  </si>
  <si>
    <t>공인중개사명함시안</t>
  </si>
  <si>
    <t>광고명함만들기</t>
  </si>
  <si>
    <t>교수명함디자인</t>
  </si>
  <si>
    <t>법무사명함인쇄</t>
  </si>
  <si>
    <t>사우나명함</t>
  </si>
  <si>
    <t>수입지명함추천</t>
  </si>
  <si>
    <t>안마명함</t>
  </si>
  <si>
    <t>영업명함디자인</t>
  </si>
  <si>
    <t>의료명함</t>
  </si>
  <si>
    <t>의류명함디자인</t>
  </si>
  <si>
    <t>이쁜명암</t>
  </si>
  <si>
    <t>인테리어명함만들기</t>
  </si>
  <si>
    <t>카페명함샘플</t>
  </si>
  <si>
    <t>회집명함</t>
  </si>
  <si>
    <t>엽서초대장</t>
  </si>
  <si>
    <t>미용실전단지디자인</t>
  </si>
  <si>
    <t>미용실전단지제작</t>
  </si>
  <si>
    <t>핸드폰전단지제작</t>
  </si>
  <si>
    <t>금박명함만들기</t>
  </si>
  <si>
    <t>엠보싱명함제작</t>
  </si>
  <si>
    <t>인쇄소명함가격</t>
  </si>
  <si>
    <t>일반명함가격</t>
  </si>
  <si>
    <t>프리미엄명함인쇄</t>
  </si>
  <si>
    <t>회사명함제작비용</t>
  </si>
  <si>
    <t>회사명함추천</t>
  </si>
  <si>
    <t>명함종이파는곳</t>
  </si>
  <si>
    <t>관공서명함제작</t>
  </si>
  <si>
    <t>세무사명함디자인</t>
  </si>
  <si>
    <t>셀프명암</t>
  </si>
  <si>
    <t>신발명함</t>
  </si>
  <si>
    <t>약국명함제작</t>
  </si>
  <si>
    <t>일수명함인쇄</t>
  </si>
  <si>
    <t>공부방전단지</t>
  </si>
  <si>
    <t>2021.04.01.~2021.04.30</t>
    <phoneticPr fontId="2" type="noConversion"/>
  </si>
  <si>
    <t>명함제작당일</t>
  </si>
  <si>
    <t>인쇄전단</t>
  </si>
  <si>
    <t>의류명함제작</t>
  </si>
  <si>
    <t>법무사명함디자인</t>
  </si>
  <si>
    <t>약국명함디자인</t>
  </si>
  <si>
    <t>미장원명함</t>
  </si>
  <si>
    <t>실버명함제작</t>
  </si>
  <si>
    <t>사각스티커인쇄</t>
  </si>
  <si>
    <t>모양스티커인쇄</t>
  </si>
  <si>
    <t>이쁜명함사이트</t>
  </si>
  <si>
    <t>홍보명함인쇄</t>
  </si>
  <si>
    <t>형압명함인쇄</t>
  </si>
  <si>
    <t>명함쿠폰인쇄</t>
  </si>
  <si>
    <t>명함을지로</t>
  </si>
  <si>
    <t>즉석명함강남</t>
  </si>
  <si>
    <t>동물병원명함제작</t>
  </si>
  <si>
    <t>병원명함만들기</t>
  </si>
  <si>
    <t>비지니스명함제작</t>
  </si>
  <si>
    <t>통신명함추천</t>
  </si>
  <si>
    <t>심플명함시안</t>
  </si>
  <si>
    <t>명함천국명함</t>
  </si>
  <si>
    <t>은박명함인쇄</t>
  </si>
  <si>
    <t>자동차명함시안</t>
  </si>
  <si>
    <t>아파트전단지</t>
  </si>
  <si>
    <t>동물병원명함디자인</t>
  </si>
  <si>
    <t>설계사명함</t>
  </si>
  <si>
    <t>기업명함인쇄</t>
  </si>
  <si>
    <t>임원명함디자인</t>
  </si>
  <si>
    <t>공인중개사명함샘플</t>
  </si>
  <si>
    <t>안경점명함</t>
  </si>
  <si>
    <t>캐릭터명함디자인</t>
  </si>
  <si>
    <t>학교명함만들기</t>
  </si>
  <si>
    <t>코팅명함제작</t>
  </si>
  <si>
    <t>휘라레명함가격</t>
  </si>
  <si>
    <t>검사명함디자인</t>
  </si>
  <si>
    <t>반영구명함제작</t>
  </si>
  <si>
    <t>음식점명함만들기</t>
  </si>
  <si>
    <t>음악명함만들기</t>
  </si>
  <si>
    <t>좋은명함디자인</t>
  </si>
  <si>
    <t>홍보명함디자인</t>
  </si>
  <si>
    <t>카페전단지디자인</t>
  </si>
  <si>
    <t>명합천국</t>
  </si>
  <si>
    <t>아티스트명함</t>
  </si>
  <si>
    <t>스티커전문제작</t>
  </si>
  <si>
    <t>공인중개사명함만들기</t>
  </si>
  <si>
    <t>기업명함제작업체</t>
  </si>
  <si>
    <t>대표명함디자인</t>
  </si>
  <si>
    <t>설계명함</t>
  </si>
  <si>
    <t>소아과명함</t>
  </si>
  <si>
    <t>술집명함제작</t>
  </si>
  <si>
    <t>승무원명함만들기</t>
  </si>
  <si>
    <t>의사명함디자인</t>
  </si>
  <si>
    <t>치과명함인쇄</t>
  </si>
  <si>
    <t>포토엽서청첩장</t>
  </si>
  <si>
    <t>소량사각스티커제작</t>
  </si>
  <si>
    <t>직장명함만들기</t>
  </si>
  <si>
    <t>가구명함디자인</t>
  </si>
  <si>
    <t>그림명함만들기</t>
  </si>
  <si>
    <t>기본명함가격</t>
  </si>
  <si>
    <t>기업명함추천</t>
  </si>
  <si>
    <t>꽃명함디자인</t>
  </si>
  <si>
    <t>대기업명함인쇄</t>
  </si>
  <si>
    <t>명함디자인하는곳</t>
  </si>
  <si>
    <t>베이커리명함디자인</t>
  </si>
  <si>
    <t>병원명함인쇄</t>
  </si>
  <si>
    <t>보험설계사명함디자인</t>
  </si>
  <si>
    <t>사원명함신청</t>
  </si>
  <si>
    <t>샘플명함디자인</t>
  </si>
  <si>
    <t>아티스트명함제작</t>
  </si>
  <si>
    <t>어린이집명함디자인</t>
  </si>
  <si>
    <t>어린이집명함시안</t>
  </si>
  <si>
    <t>여성명함제작</t>
  </si>
  <si>
    <t>영업명함만들기</t>
  </si>
  <si>
    <t>예쁜명함추천</t>
  </si>
  <si>
    <t>예술명함</t>
  </si>
  <si>
    <t>외교관명함만들기</t>
  </si>
  <si>
    <t>음악학원명함제작</t>
  </si>
  <si>
    <t>의원명함샘플</t>
  </si>
  <si>
    <t>작가명함제작</t>
  </si>
  <si>
    <t>컴퓨터학원명함</t>
  </si>
  <si>
    <t>쿠폰명함디자인</t>
  </si>
  <si>
    <t>프리랜서명함만들기</t>
  </si>
  <si>
    <t>엽서인쇄가격</t>
  </si>
  <si>
    <t>쇼핑몰전단지인쇄</t>
  </si>
  <si>
    <t>홍보전단지인쇄</t>
  </si>
  <si>
    <t>상품스티커인쇄</t>
  </si>
  <si>
    <t>금박명함샘플</t>
  </si>
  <si>
    <t>양면명함가격</t>
  </si>
  <si>
    <t>유포지명함제작</t>
  </si>
  <si>
    <t>명함지질</t>
  </si>
  <si>
    <t>디자인명함디자인</t>
  </si>
  <si>
    <t>당일판전단지</t>
  </si>
  <si>
    <t>CEO명함만들기</t>
  </si>
  <si>
    <t>CEO명함제작</t>
  </si>
  <si>
    <t>가게명함만들기</t>
  </si>
  <si>
    <t>간호사명함만들기</t>
  </si>
  <si>
    <t>강사명함제작</t>
  </si>
  <si>
    <t>강아지명함디자인</t>
  </si>
  <si>
    <t>개인명함사이트</t>
  </si>
  <si>
    <t>건설명함시안</t>
  </si>
  <si>
    <t>검사명함만들기</t>
  </si>
  <si>
    <t>고급디자인명함제작</t>
  </si>
  <si>
    <t>공무원명함디자인</t>
  </si>
  <si>
    <t>과외명함디자인</t>
  </si>
  <si>
    <t>광고명함인쇄</t>
  </si>
  <si>
    <t>기관명함제작</t>
  </si>
  <si>
    <t>기본명함시안</t>
  </si>
  <si>
    <t>기업명함시안</t>
  </si>
  <si>
    <t>기업명함주문</t>
  </si>
  <si>
    <t>까페명함디자인</t>
  </si>
  <si>
    <t>네일아트명함만들기</t>
  </si>
  <si>
    <t>네일아트명함샘플</t>
  </si>
  <si>
    <t>대표명함만들기</t>
  </si>
  <si>
    <t>댄스명함</t>
  </si>
  <si>
    <t>독특한명함인쇄</t>
  </si>
  <si>
    <t>럭셔리명함디자인</t>
  </si>
  <si>
    <t>미술명함디자인</t>
  </si>
  <si>
    <t>법무사명함시안</t>
  </si>
  <si>
    <t>별난명함</t>
  </si>
  <si>
    <t>병원명함추천</t>
  </si>
  <si>
    <t>보험명함시안</t>
  </si>
  <si>
    <t>부동산명함전문</t>
  </si>
  <si>
    <t>부동산명함추천</t>
  </si>
  <si>
    <t>비지니스명함샘플</t>
  </si>
  <si>
    <t>세련된명함만들기</t>
  </si>
  <si>
    <t>세무사명함샘플</t>
  </si>
  <si>
    <t>셀프디자인명함만들기</t>
  </si>
  <si>
    <t>수의사명함디자인</t>
  </si>
  <si>
    <t>술집명함디자인</t>
  </si>
  <si>
    <t>쉬운명함</t>
  </si>
  <si>
    <t>슈퍼명함</t>
  </si>
  <si>
    <t>승무원명함디자인</t>
  </si>
  <si>
    <t>식당명함샘플</t>
  </si>
  <si>
    <t>심플명함만들기</t>
  </si>
  <si>
    <t>심플한명함시안</t>
  </si>
  <si>
    <t>에스테틱명함디자인</t>
  </si>
  <si>
    <t>여행명함만들기</t>
  </si>
  <si>
    <t>영업용명함디자인</t>
  </si>
  <si>
    <t>옷가게명함만들기</t>
  </si>
  <si>
    <t>은행명함디자인</t>
  </si>
  <si>
    <t>은행명함만들기</t>
  </si>
  <si>
    <t>음식점명함디자인</t>
  </si>
  <si>
    <t>음악명함디자인</t>
  </si>
  <si>
    <t>이쁜명함인쇄</t>
  </si>
  <si>
    <t>인테리어명함시안</t>
  </si>
  <si>
    <t>일러스트명함주문</t>
  </si>
  <si>
    <t>일수명함만들기</t>
  </si>
  <si>
    <t>작가명함만들기</t>
  </si>
  <si>
    <t>직업명함디자인</t>
  </si>
  <si>
    <t>추천명함</t>
  </si>
  <si>
    <t>커피명함시안</t>
  </si>
  <si>
    <t>판사명함만들기</t>
  </si>
  <si>
    <t>패션명함제작</t>
  </si>
  <si>
    <t>플로리스트명함디자인</t>
  </si>
  <si>
    <t>호프명함</t>
  </si>
  <si>
    <t>홍보명함만들기</t>
  </si>
  <si>
    <t>횟집명함디자인</t>
  </si>
  <si>
    <t>디자인전단지제작</t>
  </si>
  <si>
    <t>미용실전단지인쇄</t>
  </si>
  <si>
    <t>오픈전단지디자인</t>
  </si>
  <si>
    <t>키즈카페전단지제작</t>
  </si>
  <si>
    <t>소량사각스티커</t>
  </si>
  <si>
    <t>골드명함디자인</t>
  </si>
  <si>
    <t>골드명함시안</t>
  </si>
  <si>
    <t>기업명함가격</t>
  </si>
  <si>
    <t>기업명함견적</t>
  </si>
  <si>
    <t>기업명함제작가격</t>
  </si>
  <si>
    <t>두꺼운명함디자인</t>
  </si>
  <si>
    <t>스타드림명함디자인</t>
  </si>
  <si>
    <t>엠보싱명함가격</t>
  </si>
  <si>
    <t>카드명함만들기</t>
  </si>
  <si>
    <t>카드명함제작가격</t>
  </si>
  <si>
    <t>특별한명함시안</t>
  </si>
  <si>
    <t>특수명함비용</t>
  </si>
  <si>
    <t>고급명함주문</t>
  </si>
  <si>
    <t>라운드명함제작</t>
  </si>
  <si>
    <t>반누보명함제작</t>
  </si>
  <si>
    <t>수입지명함인쇄</t>
  </si>
  <si>
    <t>교회명함디자인</t>
  </si>
  <si>
    <t>기업명함전문</t>
  </si>
  <si>
    <t>뷰티명함제작</t>
  </si>
  <si>
    <t>쇼핑몰명함샘플</t>
  </si>
  <si>
    <t>여행사명함디자인</t>
  </si>
  <si>
    <t>미용전단지</t>
  </si>
  <si>
    <t>셋팅지인쇄</t>
  </si>
  <si>
    <t>우편번호5자리봉투</t>
  </si>
  <si>
    <t xml:space="preserve">담당 AE :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</si>
</sst>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m&quot;/&quot;d;@"/>
    <numFmt numFmtId="177" formatCode="0.0%"/>
    <numFmt numFmtId="178" formatCode="_(\$* #,##0.00_);_(\$* \(#,##0.00\);_(\$* \'\-\'??_);_(@_)"/>
    <numFmt numFmtId="179" formatCode="_-* #,##0.00_-;\-* #,##0.00_-;_-* &quot;-&quot;_-;_-@_-"/>
  </numFmts>
  <fonts count="6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ajor"/>
    </font>
    <font>
      <b/>
      <sz val="14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9"/>
      <color rgb="FF2F2F2F"/>
      <name val="맑은 고딕"/>
      <family val="2"/>
      <charset val="129"/>
      <scheme val="minor"/>
    </font>
    <font>
      <u/>
      <sz val="11"/>
      <color rgb="FF3A9200"/>
      <name val="맑은 고딕"/>
      <family val="2"/>
      <charset val="129"/>
      <scheme val="minor"/>
    </font>
    <font>
      <b/>
      <sz val="10"/>
      <name val="맑은 고딕"/>
      <family val="3"/>
      <charset val="129"/>
      <scheme val="major"/>
    </font>
    <font>
      <sz val="10"/>
      <name val="Arial"/>
      <family val="2"/>
    </font>
    <font>
      <sz val="10"/>
      <name val="Arial"/>
      <family val="2"/>
    </font>
    <font>
      <b/>
      <sz val="8"/>
      <color theme="0"/>
      <name val="맑은 고딕"/>
      <family val="3"/>
      <charset val="129"/>
      <scheme val="major"/>
    </font>
    <font>
      <b/>
      <sz val="8"/>
      <name val="맑은 고딕"/>
      <family val="3"/>
      <charset val="129"/>
      <scheme val="major"/>
    </font>
    <font>
      <b/>
      <sz val="8"/>
      <color rgb="FFFF0000"/>
      <name val="맑은 고딕"/>
      <family val="3"/>
      <charset val="129"/>
      <scheme val="minor"/>
    </font>
    <font>
      <sz val="10"/>
      <name val="Arial"/>
      <family val="2"/>
    </font>
    <font>
      <b/>
      <sz val="8"/>
      <color rgb="FF0070C0"/>
      <name val="맑은 고딕"/>
      <family val="3"/>
      <charset val="129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9CACA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9CACA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0" tint="-0.34998626667073579"/>
      </bottom>
      <diagonal/>
    </border>
    <border>
      <left style="thick">
        <color theme="0" tint="-0.34998626667073579"/>
      </left>
      <right/>
      <top style="thick">
        <color theme="0" tint="-0.34998626667073579"/>
      </top>
      <bottom/>
      <diagonal/>
    </border>
    <border>
      <left/>
      <right/>
      <top style="thick">
        <color theme="0" tint="-0.34998626667073579"/>
      </top>
      <bottom/>
      <diagonal/>
    </border>
    <border>
      <left/>
      <right style="thick">
        <color theme="0" tint="-0.34998626667073579"/>
      </right>
      <top style="thick">
        <color theme="0" tint="-0.34998626667073579"/>
      </top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</borders>
  <cellStyleXfs count="10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22" applyNumberFormat="0" applyAlignment="0" applyProtection="0">
      <alignment vertical="center"/>
    </xf>
    <xf numFmtId="0" fontId="32" fillId="17" borderId="23" applyNumberFormat="0" applyAlignment="0" applyProtection="0">
      <alignment vertical="center"/>
    </xf>
    <xf numFmtId="0" fontId="33" fillId="17" borderId="22" applyNumberFormat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35" fillId="18" borderId="25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" fillId="19" borderId="26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7" applyNumberFormat="0" applyFill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7" borderId="22" applyNumberFormat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18" fillId="19" borderId="26" applyNumberFormat="0" applyFon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18" borderId="25" applyNumberFormat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1" fillId="16" borderId="22" applyNumberFormat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54" fillId="0" borderId="21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7" fillId="17" borderId="23" applyNumberFormat="0" applyAlignment="0" applyProtection="0">
      <alignment vertical="center"/>
    </xf>
    <xf numFmtId="0" fontId="58" fillId="0" borderId="0">
      <alignment vertical="center"/>
    </xf>
    <xf numFmtId="0" fontId="18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2" fillId="0" borderId="0">
      <alignment vertical="center"/>
    </xf>
    <xf numFmtId="178" fontId="62" fillId="0" borderId="0" applyFont="0" applyFill="0" applyBorder="0" applyAlignment="0" applyProtection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45" fontId="6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7" fillId="0" borderId="0">
      <alignment vertical="center"/>
    </xf>
    <xf numFmtId="45" fontId="67" fillId="0" borderId="0" applyFont="0" applyFill="0" applyBorder="0" applyAlignment="0" applyProtection="0">
      <alignment vertical="center"/>
    </xf>
    <xf numFmtId="178" fontId="67" fillId="0" borderId="0" applyFont="0" applyFill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12" xfId="0" applyFont="1" applyBorder="1">
      <alignment vertical="center"/>
    </xf>
    <xf numFmtId="0" fontId="6" fillId="0" borderId="0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8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6" fillId="0" borderId="13" xfId="0" applyFont="1" applyFill="1" applyBorder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41" fontId="6" fillId="0" borderId="1" xfId="1" applyFont="1" applyFill="1" applyBorder="1">
      <alignment vertical="center"/>
    </xf>
    <xf numFmtId="41" fontId="6" fillId="0" borderId="5" xfId="1" applyFont="1" applyFill="1" applyBorder="1">
      <alignment vertical="center"/>
    </xf>
    <xf numFmtId="10" fontId="6" fillId="0" borderId="5" xfId="2" applyNumberFormat="1" applyFon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41" fontId="8" fillId="0" borderId="1" xfId="1" applyFont="1" applyBorder="1">
      <alignment vertical="center"/>
    </xf>
    <xf numFmtId="10" fontId="8" fillId="0" borderId="1" xfId="2" applyNumberFormat="1" applyFont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9" fontId="6" fillId="0" borderId="5" xfId="2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0" fontId="9" fillId="5" borderId="1" xfId="2" applyNumberFormat="1" applyFont="1" applyFill="1" applyBorder="1" applyAlignment="1">
      <alignment horizontal="center" vertical="center"/>
    </xf>
    <xf numFmtId="9" fontId="8" fillId="0" borderId="1" xfId="2" applyFont="1" applyBorder="1">
      <alignment vertical="center"/>
    </xf>
    <xf numFmtId="176" fontId="5" fillId="3" borderId="5" xfId="0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NumberFormat="1" applyFont="1">
      <alignment vertical="center"/>
    </xf>
    <xf numFmtId="41" fontId="14" fillId="0" borderId="0" xfId="1" applyFont="1">
      <alignment vertical="center"/>
    </xf>
    <xf numFmtId="10" fontId="14" fillId="0" borderId="0" xfId="2" applyNumberFormat="1" applyFont="1">
      <alignment vertical="center"/>
    </xf>
    <xf numFmtId="9" fontId="14" fillId="0" borderId="0" xfId="2" applyFont="1">
      <alignment vertical="center"/>
    </xf>
    <xf numFmtId="0" fontId="14" fillId="0" borderId="9" xfId="0" applyFont="1" applyBorder="1">
      <alignment vertical="center"/>
    </xf>
    <xf numFmtId="0" fontId="14" fillId="0" borderId="10" xfId="0" applyFont="1" applyBorder="1">
      <alignment vertical="center"/>
    </xf>
    <xf numFmtId="0" fontId="14" fillId="0" borderId="10" xfId="0" applyNumberFormat="1" applyFont="1" applyBorder="1">
      <alignment vertical="center"/>
    </xf>
    <xf numFmtId="41" fontId="14" fillId="0" borderId="10" xfId="1" applyFont="1" applyBorder="1">
      <alignment vertical="center"/>
    </xf>
    <xf numFmtId="10" fontId="14" fillId="0" borderId="10" xfId="2" applyNumberFormat="1" applyFont="1" applyBorder="1">
      <alignment vertical="center"/>
    </xf>
    <xf numFmtId="9" fontId="14" fillId="0" borderId="10" xfId="2" applyFont="1" applyBorder="1">
      <alignment vertical="center"/>
    </xf>
    <xf numFmtId="41" fontId="14" fillId="0" borderId="11" xfId="1" applyFont="1" applyBorder="1">
      <alignment vertical="center"/>
    </xf>
    <xf numFmtId="0" fontId="14" fillId="0" borderId="12" xfId="0" applyFont="1" applyBorder="1">
      <alignment vertical="center"/>
    </xf>
    <xf numFmtId="41" fontId="17" fillId="0" borderId="13" xfId="1" applyFont="1" applyBorder="1">
      <alignment vertical="center"/>
    </xf>
    <xf numFmtId="0" fontId="18" fillId="0" borderId="0" xfId="0" applyFont="1">
      <alignment vertical="center"/>
    </xf>
    <xf numFmtId="0" fontId="17" fillId="0" borderId="0" xfId="0" applyFont="1" applyBorder="1">
      <alignment vertical="center"/>
    </xf>
    <xf numFmtId="0" fontId="20" fillId="0" borderId="8" xfId="0" applyFont="1" applyFill="1" applyBorder="1">
      <alignment vertical="center"/>
    </xf>
    <xf numFmtId="0" fontId="21" fillId="0" borderId="8" xfId="0" applyFont="1" applyFill="1" applyBorder="1">
      <alignment vertical="center"/>
    </xf>
    <xf numFmtId="10" fontId="21" fillId="0" borderId="8" xfId="2" applyNumberFormat="1" applyFont="1" applyFill="1" applyBorder="1">
      <alignment vertical="center"/>
    </xf>
    <xf numFmtId="0" fontId="17" fillId="0" borderId="8" xfId="0" applyFont="1" applyFill="1" applyBorder="1">
      <alignment vertical="center"/>
    </xf>
    <xf numFmtId="0" fontId="19" fillId="0" borderId="0" xfId="0" applyFont="1" applyBorder="1">
      <alignment vertical="center"/>
    </xf>
    <xf numFmtId="9" fontId="17" fillId="0" borderId="0" xfId="2" applyFont="1" applyBorder="1">
      <alignment vertical="center"/>
    </xf>
    <xf numFmtId="41" fontId="17" fillId="0" borderId="0" xfId="1" applyFont="1" applyBorder="1">
      <alignment vertical="center"/>
    </xf>
    <xf numFmtId="0" fontId="20" fillId="5" borderId="4" xfId="0" applyFont="1" applyFill="1" applyBorder="1" applyAlignment="1">
      <alignment horizontal="center" vertical="center"/>
    </xf>
    <xf numFmtId="10" fontId="20" fillId="5" borderId="4" xfId="2" applyNumberFormat="1" applyFont="1" applyFill="1" applyBorder="1" applyAlignment="1">
      <alignment horizontal="center" vertical="center"/>
    </xf>
    <xf numFmtId="41" fontId="21" fillId="0" borderId="1" xfId="1" applyFont="1" applyBorder="1">
      <alignment vertical="center"/>
    </xf>
    <xf numFmtId="10" fontId="21" fillId="0" borderId="1" xfId="2" applyNumberFormat="1" applyFont="1" applyBorder="1">
      <alignment vertical="center"/>
    </xf>
    <xf numFmtId="9" fontId="21" fillId="0" borderId="1" xfId="2" applyFont="1" applyBorder="1">
      <alignment vertical="center"/>
    </xf>
    <xf numFmtId="0" fontId="17" fillId="0" borderId="0" xfId="0" applyNumberFormat="1" applyFont="1" applyBorder="1">
      <alignment vertical="center"/>
    </xf>
    <xf numFmtId="10" fontId="17" fillId="0" borderId="0" xfId="2" applyNumberFormat="1" applyFont="1" applyBorder="1">
      <alignment vertical="center"/>
    </xf>
    <xf numFmtId="0" fontId="17" fillId="0" borderId="13" xfId="0" applyFont="1" applyBorder="1">
      <alignment vertical="center"/>
    </xf>
    <xf numFmtId="0" fontId="19" fillId="0" borderId="8" xfId="0" applyFont="1" applyBorder="1">
      <alignment vertical="center"/>
    </xf>
    <xf numFmtId="0" fontId="17" fillId="0" borderId="8" xfId="0" applyFont="1" applyBorder="1">
      <alignment vertical="center"/>
    </xf>
    <xf numFmtId="0" fontId="21" fillId="0" borderId="0" xfId="0" applyFont="1" applyFill="1" applyBorder="1">
      <alignment vertical="center"/>
    </xf>
    <xf numFmtId="10" fontId="21" fillId="0" borderId="0" xfId="2" applyNumberFormat="1" applyFont="1" applyFill="1" applyBorder="1">
      <alignment vertical="center"/>
    </xf>
    <xf numFmtId="0" fontId="17" fillId="0" borderId="0" xfId="0" applyFont="1" applyFill="1" applyBorder="1">
      <alignment vertical="center"/>
    </xf>
    <xf numFmtId="0" fontId="18" fillId="0" borderId="0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8" xfId="0" applyFont="1" applyFill="1" applyBorder="1">
      <alignment vertical="center"/>
    </xf>
    <xf numFmtId="176" fontId="19" fillId="12" borderId="1" xfId="0" applyNumberFormat="1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41" fontId="19" fillId="3" borderId="4" xfId="1" applyFont="1" applyFill="1" applyBorder="1" applyAlignment="1">
      <alignment horizontal="center" vertical="center"/>
    </xf>
    <xf numFmtId="41" fontId="19" fillId="3" borderId="4" xfId="1" applyFont="1" applyFill="1" applyBorder="1" applyAlignment="1">
      <alignment vertical="center"/>
    </xf>
    <xf numFmtId="176" fontId="19" fillId="3" borderId="5" xfId="0" applyNumberFormat="1" applyFont="1" applyFill="1" applyBorder="1" applyAlignment="1">
      <alignment horizontal="center" vertical="center"/>
    </xf>
    <xf numFmtId="41" fontId="17" fillId="4" borderId="5" xfId="1" applyFont="1" applyFill="1" applyBorder="1" applyAlignment="1">
      <alignment vertical="center"/>
    </xf>
    <xf numFmtId="0" fontId="22" fillId="0" borderId="0" xfId="0" applyFont="1">
      <alignment vertical="center"/>
    </xf>
    <xf numFmtId="0" fontId="23" fillId="0" borderId="0" xfId="0" applyFont="1" applyBorder="1">
      <alignment vertical="center"/>
    </xf>
    <xf numFmtId="41" fontId="6" fillId="0" borderId="0" xfId="1" applyFont="1" applyBorder="1">
      <alignment vertical="center"/>
    </xf>
    <xf numFmtId="10" fontId="6" fillId="0" borderId="0" xfId="2" applyNumberFormat="1" applyFont="1" applyBorder="1">
      <alignment vertical="center"/>
    </xf>
    <xf numFmtId="10" fontId="3" fillId="9" borderId="1" xfId="2" applyNumberFormat="1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5" fillId="12" borderId="1" xfId="0" applyFont="1" applyFill="1" applyBorder="1" applyAlignment="1">
      <alignment horizontal="center" vertical="center"/>
    </xf>
    <xf numFmtId="10" fontId="6" fillId="4" borderId="0" xfId="2" applyNumberFormat="1" applyFont="1" applyFill="1" applyBorder="1">
      <alignment vertical="center"/>
    </xf>
    <xf numFmtId="0" fontId="23" fillId="4" borderId="0" xfId="0" applyFont="1" applyFill="1" applyBorder="1">
      <alignment vertical="center"/>
    </xf>
    <xf numFmtId="9" fontId="14" fillId="0" borderId="0" xfId="2" applyNumberFormat="1" applyFont="1">
      <alignment vertical="center"/>
    </xf>
    <xf numFmtId="41" fontId="17" fillId="0" borderId="16" xfId="1" applyFont="1" applyBorder="1">
      <alignment vertical="center"/>
    </xf>
    <xf numFmtId="9" fontId="17" fillId="0" borderId="15" xfId="2" applyFont="1" applyBorder="1">
      <alignment vertical="center"/>
    </xf>
    <xf numFmtId="9" fontId="17" fillId="0" borderId="15" xfId="2" applyNumberFormat="1" applyFont="1" applyBorder="1">
      <alignment vertical="center"/>
    </xf>
    <xf numFmtId="41" fontId="17" fillId="0" borderId="15" xfId="1" applyFont="1" applyBorder="1">
      <alignment vertical="center"/>
    </xf>
    <xf numFmtId="10" fontId="17" fillId="0" borderId="15" xfId="2" applyNumberFormat="1" applyFont="1" applyBorder="1">
      <alignment vertical="center"/>
    </xf>
    <xf numFmtId="0" fontId="17" fillId="0" borderId="15" xfId="0" applyNumberFormat="1" applyFont="1" applyBorder="1">
      <alignment vertical="center"/>
    </xf>
    <xf numFmtId="0" fontId="17" fillId="0" borderId="15" xfId="0" applyFont="1" applyBorder="1">
      <alignment vertical="center"/>
    </xf>
    <xf numFmtId="0" fontId="17" fillId="0" borderId="14" xfId="0" applyFont="1" applyBorder="1">
      <alignment vertical="center"/>
    </xf>
    <xf numFmtId="9" fontId="6" fillId="0" borderId="1" xfId="2" applyFont="1" applyFill="1" applyBorder="1" applyAlignment="1">
      <alignment horizontal="center" vertical="center"/>
    </xf>
    <xf numFmtId="10" fontId="6" fillId="0" borderId="1" xfId="2" applyNumberFormat="1" applyFont="1" applyFill="1" applyBorder="1" applyAlignment="1">
      <alignment horizontal="center" vertical="center"/>
    </xf>
    <xf numFmtId="9" fontId="17" fillId="0" borderId="0" xfId="2" applyNumberFormat="1" applyFont="1" applyBorder="1">
      <alignment vertical="center"/>
    </xf>
    <xf numFmtId="9" fontId="17" fillId="0" borderId="8" xfId="2" applyNumberFormat="1" applyFont="1" applyFill="1" applyBorder="1">
      <alignment vertical="center"/>
    </xf>
    <xf numFmtId="10" fontId="17" fillId="0" borderId="8" xfId="2" applyNumberFormat="1" applyFont="1" applyFill="1" applyBorder="1">
      <alignment vertical="center"/>
    </xf>
    <xf numFmtId="9" fontId="18" fillId="0" borderId="0" xfId="2" applyNumberFormat="1" applyFont="1">
      <alignment vertical="center"/>
    </xf>
    <xf numFmtId="10" fontId="18" fillId="0" borderId="0" xfId="2" applyNumberFormat="1" applyFont="1">
      <alignment vertical="center"/>
    </xf>
    <xf numFmtId="9" fontId="14" fillId="0" borderId="10" xfId="2" applyNumberFormat="1" applyFont="1" applyBorder="1">
      <alignment vertical="center"/>
    </xf>
    <xf numFmtId="43" fontId="14" fillId="0" borderId="0" xfId="0" applyNumberFormat="1" applyFont="1">
      <alignment vertical="center"/>
    </xf>
    <xf numFmtId="41" fontId="6" fillId="0" borderId="5" xfId="1" applyFont="1" applyFill="1" applyBorder="1">
      <alignment vertical="center"/>
    </xf>
    <xf numFmtId="0" fontId="0" fillId="0" borderId="0" xfId="0">
      <alignment vertical="center"/>
    </xf>
    <xf numFmtId="0" fontId="3" fillId="9" borderId="1" xfId="2" applyNumberFormat="1" applyFont="1" applyFill="1" applyBorder="1" applyAlignment="1">
      <alignment horizontal="center" vertical="center"/>
    </xf>
    <xf numFmtId="0" fontId="3" fillId="9" borderId="1" xfId="1" applyNumberFormat="1" applyFont="1" applyFill="1" applyBorder="1" applyAlignment="1">
      <alignment horizontal="center" vertical="center"/>
    </xf>
    <xf numFmtId="0" fontId="22" fillId="0" borderId="0" xfId="0" applyFont="1" applyBorder="1">
      <alignment vertical="center"/>
    </xf>
    <xf numFmtId="41" fontId="22" fillId="0" borderId="0" xfId="1" applyFont="1" applyBorder="1">
      <alignment vertical="center"/>
    </xf>
    <xf numFmtId="41" fontId="6" fillId="0" borderId="16" xfId="1" applyFont="1" applyBorder="1">
      <alignment vertical="center"/>
    </xf>
    <xf numFmtId="41" fontId="6" fillId="0" borderId="15" xfId="1" applyFont="1" applyBorder="1">
      <alignment vertical="center"/>
    </xf>
    <xf numFmtId="9" fontId="6" fillId="0" borderId="15" xfId="2" applyFont="1" applyBorder="1">
      <alignment vertical="center"/>
    </xf>
    <xf numFmtId="10" fontId="6" fillId="0" borderId="15" xfId="2" applyNumberFormat="1" applyFont="1" applyBorder="1">
      <alignment vertical="center"/>
    </xf>
    <xf numFmtId="0" fontId="6" fillId="0" borderId="15" xfId="0" applyNumberFormat="1" applyFont="1" applyBorder="1">
      <alignment vertical="center"/>
    </xf>
    <xf numFmtId="41" fontId="8" fillId="0" borderId="1" xfId="0" applyNumberFormat="1" applyFont="1" applyBorder="1">
      <alignment vertical="center"/>
    </xf>
    <xf numFmtId="41" fontId="8" fillId="0" borderId="5" xfId="1" applyFont="1" applyBorder="1">
      <alignment vertical="center"/>
    </xf>
    <xf numFmtId="41" fontId="6" fillId="0" borderId="5" xfId="1" applyNumberFormat="1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>
      <alignment vertical="center"/>
    </xf>
    <xf numFmtId="41" fontId="6" fillId="8" borderId="0" xfId="1" applyFont="1" applyFill="1" applyBorder="1">
      <alignment vertical="center"/>
    </xf>
    <xf numFmtId="10" fontId="6" fillId="8" borderId="0" xfId="2" applyNumberFormat="1" applyFont="1" applyFill="1" applyBorder="1">
      <alignment vertical="center"/>
    </xf>
    <xf numFmtId="41" fontId="6" fillId="0" borderId="0" xfId="1" applyFont="1" applyFill="1" applyBorder="1">
      <alignment vertical="center"/>
    </xf>
    <xf numFmtId="10" fontId="6" fillId="0" borderId="0" xfId="2" applyNumberFormat="1" applyFont="1" applyFill="1" applyBorder="1">
      <alignment vertical="center"/>
    </xf>
    <xf numFmtId="9" fontId="6" fillId="0" borderId="0" xfId="2" applyFont="1" applyFill="1" applyBorder="1">
      <alignment vertical="center"/>
    </xf>
    <xf numFmtId="9" fontId="21" fillId="0" borderId="1" xfId="2" applyNumberFormat="1" applyFont="1" applyBorder="1">
      <alignment vertical="center"/>
    </xf>
    <xf numFmtId="0" fontId="3" fillId="9" borderId="30" xfId="2" applyNumberFormat="1" applyFont="1" applyFill="1" applyBorder="1" applyAlignment="1">
      <alignment horizontal="center" vertical="center"/>
    </xf>
    <xf numFmtId="0" fontId="5" fillId="44" borderId="33" xfId="0" applyFont="1" applyFill="1" applyBorder="1" applyAlignment="1">
      <alignment horizontal="center" vertical="center"/>
    </xf>
    <xf numFmtId="41" fontId="5" fillId="44" borderId="33" xfId="1" applyFont="1" applyFill="1" applyBorder="1" applyAlignment="1">
      <alignment horizontal="right" vertical="center"/>
    </xf>
    <xf numFmtId="10" fontId="5" fillId="44" borderId="33" xfId="2" applyNumberFormat="1" applyFont="1" applyFill="1" applyBorder="1" applyAlignment="1">
      <alignment horizontal="right" vertical="center"/>
    </xf>
    <xf numFmtId="0" fontId="5" fillId="44" borderId="28" xfId="0" applyFont="1" applyFill="1" applyBorder="1" applyAlignment="1">
      <alignment horizontal="center" vertical="center"/>
    </xf>
    <xf numFmtId="41" fontId="5" fillId="44" borderId="28" xfId="1" applyFont="1" applyFill="1" applyBorder="1" applyAlignment="1">
      <alignment horizontal="right" vertical="center"/>
    </xf>
    <xf numFmtId="10" fontId="5" fillId="44" borderId="32" xfId="2" applyNumberFormat="1" applyFont="1" applyFill="1" applyBorder="1" applyAlignment="1">
      <alignment horizontal="right" vertical="center"/>
    </xf>
    <xf numFmtId="41" fontId="6" fillId="0" borderId="30" xfId="1" applyFont="1" applyFill="1" applyBorder="1" applyAlignment="1">
      <alignment horizontal="center" vertical="center"/>
    </xf>
    <xf numFmtId="41" fontId="19" fillId="2" borderId="4" xfId="1" applyFont="1" applyFill="1" applyBorder="1" applyAlignment="1">
      <alignment horizontal="center" vertical="center"/>
    </xf>
    <xf numFmtId="10" fontId="19" fillId="2" borderId="4" xfId="2" applyNumberFormat="1" applyFont="1" applyFill="1" applyBorder="1" applyAlignment="1">
      <alignment horizontal="center" vertical="center"/>
    </xf>
    <xf numFmtId="41" fontId="19" fillId="2" borderId="35" xfId="1" applyFont="1" applyFill="1" applyBorder="1" applyAlignment="1">
      <alignment horizontal="center" vertical="center"/>
    </xf>
    <xf numFmtId="0" fontId="5" fillId="44" borderId="4" xfId="0" applyFont="1" applyFill="1" applyBorder="1" applyAlignment="1">
      <alignment horizontal="center" vertical="center"/>
    </xf>
    <xf numFmtId="41" fontId="5" fillId="44" borderId="4" xfId="1" applyFont="1" applyFill="1" applyBorder="1" applyAlignment="1">
      <alignment horizontal="right" vertical="center"/>
    </xf>
    <xf numFmtId="3" fontId="19" fillId="44" borderId="28" xfId="0" applyNumberFormat="1" applyFont="1" applyFill="1" applyBorder="1" applyAlignment="1">
      <alignment horizontal="right" vertical="center"/>
    </xf>
    <xf numFmtId="10" fontId="19" fillId="44" borderId="4" xfId="2" applyNumberFormat="1" applyFont="1" applyFill="1" applyBorder="1" applyAlignment="1">
      <alignment horizontal="right" vertical="center"/>
    </xf>
    <xf numFmtId="3" fontId="19" fillId="44" borderId="4" xfId="0" applyNumberFormat="1" applyFont="1" applyFill="1" applyBorder="1" applyAlignment="1">
      <alignment horizontal="right" vertical="center"/>
    </xf>
    <xf numFmtId="10" fontId="19" fillId="44" borderId="35" xfId="2" applyNumberFormat="1" applyFont="1" applyFill="1" applyBorder="1" applyAlignment="1">
      <alignment horizontal="right" vertical="center"/>
    </xf>
    <xf numFmtId="10" fontId="14" fillId="0" borderId="1" xfId="2" applyNumberFormat="1" applyFont="1" applyFill="1" applyBorder="1" applyAlignment="1">
      <alignment horizontal="right" vertical="center"/>
    </xf>
    <xf numFmtId="41" fontId="14" fillId="0" borderId="1" xfId="1" applyFont="1" applyFill="1" applyBorder="1" applyAlignment="1">
      <alignment horizontal="center" vertical="center"/>
    </xf>
    <xf numFmtId="41" fontId="14" fillId="0" borderId="5" xfId="1" applyFont="1" applyFill="1" applyBorder="1" applyAlignment="1">
      <alignment horizontal="center" vertical="center"/>
    </xf>
    <xf numFmtId="10" fontId="6" fillId="0" borderId="5" xfId="2" applyNumberFormat="1" applyFont="1" applyFill="1" applyBorder="1" applyAlignment="1">
      <alignment horizontal="center" vertical="center"/>
    </xf>
    <xf numFmtId="41" fontId="6" fillId="0" borderId="31" xfId="1" applyFont="1" applyFill="1" applyBorder="1" applyAlignment="1">
      <alignment horizontal="center" vertical="center"/>
    </xf>
    <xf numFmtId="41" fontId="14" fillId="0" borderId="33" xfId="1" applyFont="1" applyFill="1" applyBorder="1" applyAlignment="1">
      <alignment horizontal="center" vertical="center"/>
    </xf>
    <xf numFmtId="10" fontId="6" fillId="0" borderId="33" xfId="2" applyNumberFormat="1" applyFont="1" applyFill="1" applyBorder="1" applyAlignment="1">
      <alignment horizontal="center" vertical="center"/>
    </xf>
    <xf numFmtId="9" fontId="6" fillId="0" borderId="33" xfId="2" applyFont="1" applyFill="1" applyBorder="1" applyAlignment="1">
      <alignment horizontal="center" vertical="center"/>
    </xf>
    <xf numFmtId="41" fontId="6" fillId="0" borderId="32" xfId="1" applyFont="1" applyFill="1" applyBorder="1" applyAlignment="1">
      <alignment horizontal="center" vertical="center"/>
    </xf>
    <xf numFmtId="9" fontId="17" fillId="4" borderId="1" xfId="2" applyNumberFormat="1" applyFont="1" applyFill="1" applyBorder="1">
      <alignment vertical="center"/>
    </xf>
    <xf numFmtId="0" fontId="64" fillId="9" borderId="36" xfId="1" applyNumberFormat="1" applyFont="1" applyFill="1" applyBorder="1" applyAlignment="1">
      <alignment horizontal="center" vertical="center"/>
    </xf>
    <xf numFmtId="10" fontId="64" fillId="9" borderId="36" xfId="2" applyNumberFormat="1" applyFont="1" applyFill="1" applyBorder="1" applyAlignment="1">
      <alignment horizontal="center" vertical="center"/>
    </xf>
    <xf numFmtId="0" fontId="64" fillId="9" borderId="36" xfId="2" applyNumberFormat="1" applyFont="1" applyFill="1" applyBorder="1" applyAlignment="1">
      <alignment horizontal="center" vertical="center"/>
    </xf>
    <xf numFmtId="0" fontId="64" fillId="9" borderId="37" xfId="2" applyNumberFormat="1" applyFont="1" applyFill="1" applyBorder="1" applyAlignment="1">
      <alignment horizontal="center" vertical="center"/>
    </xf>
    <xf numFmtId="41" fontId="65" fillId="3" borderId="36" xfId="1" applyFont="1" applyFill="1" applyBorder="1" applyAlignment="1">
      <alignment horizontal="center" vertical="center"/>
    </xf>
    <xf numFmtId="10" fontId="65" fillId="3" borderId="36" xfId="2" applyNumberFormat="1" applyFont="1" applyFill="1" applyBorder="1" applyAlignment="1">
      <alignment horizontal="center" vertical="center"/>
    </xf>
    <xf numFmtId="9" fontId="65" fillId="3" borderId="37" xfId="2" applyFont="1" applyFill="1" applyBorder="1" applyAlignment="1">
      <alignment horizontal="center" vertical="center"/>
    </xf>
    <xf numFmtId="41" fontId="40" fillId="0" borderId="36" xfId="1" applyFont="1" applyBorder="1" applyAlignment="1">
      <alignment horizontal="center" vertical="center"/>
    </xf>
    <xf numFmtId="177" fontId="40" fillId="0" borderId="36" xfId="2" applyNumberFormat="1" applyFont="1" applyBorder="1" applyAlignment="1">
      <alignment horizontal="center" vertical="center"/>
    </xf>
    <xf numFmtId="0" fontId="12" fillId="9" borderId="36" xfId="3" applyFont="1" applyFill="1" applyBorder="1" applyAlignment="1">
      <alignment horizontal="center" vertical="center"/>
    </xf>
    <xf numFmtId="41" fontId="12" fillId="9" borderId="37" xfId="1" applyFont="1" applyFill="1" applyBorder="1" applyAlignment="1">
      <alignment horizontal="center" vertical="center"/>
    </xf>
    <xf numFmtId="0" fontId="6" fillId="7" borderId="36" xfId="3" applyFont="1" applyFill="1" applyBorder="1" applyAlignment="1">
      <alignment horizontal="center" vertical="center"/>
    </xf>
    <xf numFmtId="0" fontId="6" fillId="7" borderId="38" xfId="3" applyFont="1" applyFill="1" applyBorder="1" applyAlignment="1">
      <alignment horizontal="center" vertical="center"/>
    </xf>
    <xf numFmtId="41" fontId="12" fillId="9" borderId="36" xfId="1" applyFont="1" applyFill="1" applyBorder="1" applyAlignment="1">
      <alignment horizontal="center" vertical="center"/>
    </xf>
    <xf numFmtId="10" fontId="12" fillId="9" borderId="36" xfId="2" applyNumberFormat="1" applyFont="1" applyFill="1" applyBorder="1" applyAlignment="1">
      <alignment horizontal="center" vertical="center"/>
    </xf>
    <xf numFmtId="0" fontId="6" fillId="7" borderId="36" xfId="1" applyNumberFormat="1" applyFont="1" applyFill="1" applyBorder="1" applyAlignment="1">
      <alignment horizontal="center" vertical="center"/>
    </xf>
    <xf numFmtId="0" fontId="6" fillId="7" borderId="38" xfId="1" applyNumberFormat="1" applyFont="1" applyFill="1" applyBorder="1" applyAlignment="1">
      <alignment horizontal="center" vertical="center"/>
    </xf>
    <xf numFmtId="3" fontId="5" fillId="44" borderId="28" xfId="0" applyNumberFormat="1" applyFont="1" applyFill="1" applyBorder="1" applyAlignment="1">
      <alignment horizontal="right" vertical="center"/>
    </xf>
    <xf numFmtId="3" fontId="5" fillId="44" borderId="4" xfId="0" applyNumberFormat="1" applyFont="1" applyFill="1" applyBorder="1" applyAlignment="1">
      <alignment horizontal="right" vertical="center"/>
    </xf>
    <xf numFmtId="10" fontId="17" fillId="0" borderId="30" xfId="2" applyNumberFormat="1" applyFont="1" applyFill="1" applyBorder="1" applyAlignment="1">
      <alignment horizontal="right" vertical="center"/>
    </xf>
    <xf numFmtId="9" fontId="6" fillId="0" borderId="34" xfId="2" applyFont="1" applyFill="1" applyBorder="1" applyAlignment="1">
      <alignment horizontal="center" vertical="center"/>
    </xf>
    <xf numFmtId="41" fontId="14" fillId="0" borderId="34" xfId="97" applyFont="1" applyBorder="1">
      <alignment vertical="center"/>
    </xf>
    <xf numFmtId="41" fontId="14" fillId="0" borderId="1" xfId="97" applyFont="1" applyBorder="1">
      <alignment vertical="center"/>
    </xf>
    <xf numFmtId="10" fontId="14" fillId="0" borderId="1" xfId="2" applyNumberFormat="1" applyFont="1" applyBorder="1">
      <alignment vertical="center"/>
    </xf>
    <xf numFmtId="10" fontId="40" fillId="0" borderId="36" xfId="2" applyNumberFormat="1" applyFont="1" applyBorder="1" applyAlignment="1">
      <alignment horizontal="center" vertical="center"/>
    </xf>
    <xf numFmtId="0" fontId="64" fillId="9" borderId="36" xfId="0" applyNumberFormat="1" applyFont="1" applyFill="1" applyBorder="1" applyAlignment="1" applyProtection="1">
      <alignment horizontal="center" vertical="center"/>
      <protection locked="0"/>
    </xf>
    <xf numFmtId="9" fontId="40" fillId="0" borderId="37" xfId="2" applyNumberFormat="1" applyFont="1" applyBorder="1" applyAlignment="1">
      <alignment horizontal="center" vertical="center"/>
    </xf>
    <xf numFmtId="41" fontId="17" fillId="0" borderId="1" xfId="97" applyFont="1" applyBorder="1" applyAlignment="1">
      <alignment horizontal="right" vertical="center"/>
    </xf>
    <xf numFmtId="41" fontId="17" fillId="0" borderId="34" xfId="97" applyFont="1" applyFill="1" applyBorder="1" applyAlignment="1">
      <alignment horizontal="right" vertical="center"/>
    </xf>
    <xf numFmtId="41" fontId="17" fillId="0" borderId="1" xfId="97" applyFont="1" applyFill="1" applyBorder="1" applyAlignment="1">
      <alignment horizontal="right" vertical="center"/>
    </xf>
    <xf numFmtId="10" fontId="5" fillId="44" borderId="4" xfId="2" applyNumberFormat="1" applyFont="1" applyFill="1" applyBorder="1" applyAlignment="1">
      <alignment horizontal="right" vertical="center"/>
    </xf>
    <xf numFmtId="41" fontId="17" fillId="0" borderId="34" xfId="97" applyFont="1" applyBorder="1">
      <alignment vertical="center"/>
    </xf>
    <xf numFmtId="41" fontId="17" fillId="0" borderId="1" xfId="97" applyFont="1" applyBorder="1">
      <alignment vertical="center"/>
    </xf>
    <xf numFmtId="0" fontId="19" fillId="3" borderId="1" xfId="0" applyFont="1" applyFill="1" applyBorder="1" applyAlignment="1">
      <alignment horizontal="center" vertical="center"/>
    </xf>
    <xf numFmtId="10" fontId="17" fillId="0" borderId="1" xfId="2" applyNumberFormat="1" applyFont="1" applyFill="1" applyBorder="1" applyAlignment="1">
      <alignment horizontal="right" vertical="center"/>
    </xf>
    <xf numFmtId="9" fontId="19" fillId="2" borderId="28" xfId="2" applyNumberFormat="1" applyFont="1" applyFill="1" applyBorder="1" applyAlignment="1">
      <alignment horizontal="center" vertical="center"/>
    </xf>
    <xf numFmtId="176" fontId="68" fillId="3" borderId="5" xfId="0" applyNumberFormat="1" applyFont="1" applyFill="1" applyBorder="1" applyAlignment="1">
      <alignment horizontal="center" vertical="center"/>
    </xf>
    <xf numFmtId="176" fontId="66" fillId="3" borderId="5" xfId="0" applyNumberFormat="1" applyFont="1" applyFill="1" applyBorder="1" applyAlignment="1">
      <alignment horizontal="center" vertical="center"/>
    </xf>
    <xf numFmtId="179" fontId="14" fillId="0" borderId="1" xfId="97" applyNumberFormat="1" applyFont="1" applyBorder="1">
      <alignment vertical="center"/>
    </xf>
    <xf numFmtId="10" fontId="19" fillId="3" borderId="4" xfId="2" applyNumberFormat="1" applyFont="1" applyFill="1" applyBorder="1" applyAlignment="1">
      <alignment horizontal="right" vertical="center"/>
    </xf>
    <xf numFmtId="9" fontId="19" fillId="3" borderId="4" xfId="2" applyFont="1" applyFill="1" applyBorder="1" applyAlignment="1">
      <alignment horizontal="right" vertical="center"/>
    </xf>
    <xf numFmtId="41" fontId="19" fillId="3" borderId="4" xfId="1" applyFont="1" applyFill="1" applyBorder="1" applyAlignment="1">
      <alignment horizontal="right" vertical="center"/>
    </xf>
    <xf numFmtId="41" fontId="5" fillId="3" borderId="4" xfId="1" applyFont="1" applyFill="1" applyBorder="1" applyAlignment="1">
      <alignment horizontal="right" vertical="center"/>
    </xf>
    <xf numFmtId="10" fontId="5" fillId="3" borderId="4" xfId="2" applyNumberFormat="1" applyFont="1" applyFill="1" applyBorder="1" applyAlignment="1">
      <alignment horizontal="right" vertical="center"/>
    </xf>
    <xf numFmtId="9" fontId="5" fillId="3" borderId="4" xfId="2" applyFont="1" applyFill="1" applyBorder="1" applyAlignment="1">
      <alignment horizontal="right" vertical="center"/>
    </xf>
    <xf numFmtId="41" fontId="9" fillId="3" borderId="4" xfId="1" applyNumberFormat="1" applyFont="1" applyFill="1" applyBorder="1" applyAlignment="1">
      <alignment horizontal="right" vertical="center"/>
    </xf>
    <xf numFmtId="10" fontId="9" fillId="3" borderId="4" xfId="2" applyNumberFormat="1" applyFont="1" applyFill="1" applyBorder="1" applyAlignment="1">
      <alignment horizontal="right" vertical="center"/>
    </xf>
    <xf numFmtId="41" fontId="9" fillId="3" borderId="4" xfId="1" applyFont="1" applyFill="1" applyBorder="1" applyAlignment="1">
      <alignment horizontal="right" vertical="center"/>
    </xf>
    <xf numFmtId="9" fontId="9" fillId="3" borderId="4" xfId="2" applyFont="1" applyFill="1" applyBorder="1" applyAlignment="1">
      <alignment horizontal="right" vertical="center"/>
    </xf>
    <xf numFmtId="41" fontId="17" fillId="0" borderId="1" xfId="97" applyFont="1" applyBorder="1" applyAlignment="1">
      <alignment horizontal="center" vertical="center"/>
    </xf>
    <xf numFmtId="9" fontId="5" fillId="44" borderId="35" xfId="2" applyFont="1" applyFill="1" applyBorder="1" applyAlignment="1">
      <alignment horizontal="right" vertical="center"/>
    </xf>
    <xf numFmtId="41" fontId="14" fillId="0" borderId="36" xfId="97" applyFont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 wrapText="1"/>
    </xf>
    <xf numFmtId="0" fontId="16" fillId="10" borderId="0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176" fontId="19" fillId="3" borderId="4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61" fillId="0" borderId="5" xfId="0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61" fillId="0" borderId="28" xfId="0" applyFont="1" applyBorder="1" applyAlignment="1">
      <alignment horizontal="center" vertical="center"/>
    </xf>
    <xf numFmtId="0" fontId="61" fillId="0" borderId="34" xfId="1" applyNumberFormat="1" applyFont="1" applyBorder="1" applyAlignment="1">
      <alignment horizontal="center" vertical="center"/>
    </xf>
    <xf numFmtId="0" fontId="61" fillId="0" borderId="1" xfId="1" applyNumberFormat="1" applyFont="1" applyBorder="1" applyAlignment="1">
      <alignment horizontal="center" vertical="center"/>
    </xf>
    <xf numFmtId="0" fontId="61" fillId="0" borderId="4" xfId="1" applyNumberFormat="1" applyFont="1" applyBorder="1" applyAlignment="1">
      <alignment horizontal="center" vertical="center"/>
    </xf>
    <xf numFmtId="0" fontId="61" fillId="0" borderId="5" xfId="1" applyNumberFormat="1" applyFont="1" applyBorder="1" applyAlignment="1">
      <alignment horizontal="center" vertical="center"/>
    </xf>
    <xf numFmtId="0" fontId="61" fillId="0" borderId="28" xfId="1" applyNumberFormat="1" applyFont="1" applyBorder="1" applyAlignment="1">
      <alignment horizontal="center" vertical="center"/>
    </xf>
    <xf numFmtId="0" fontId="61" fillId="0" borderId="33" xfId="1" applyNumberFormat="1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5" fillId="44" borderId="28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61" fillId="0" borderId="34" xfId="0" applyFont="1" applyBorder="1" applyAlignment="1">
      <alignment horizontal="center" vertical="center"/>
    </xf>
    <xf numFmtId="0" fontId="61" fillId="0" borderId="4" xfId="0" applyFont="1" applyBorder="1" applyAlignment="1">
      <alignment horizontal="center" vertical="center"/>
    </xf>
    <xf numFmtId="0" fontId="65" fillId="3" borderId="36" xfId="0" applyNumberFormat="1" applyFont="1" applyFill="1" applyBorder="1" applyAlignment="1" applyProtection="1">
      <alignment horizontal="center" vertical="center"/>
      <protection locked="0"/>
    </xf>
    <xf numFmtId="0" fontId="5" fillId="11" borderId="1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29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</cellXfs>
  <cellStyles count="101">
    <cellStyle name="20% - 강조색1" xfId="22" builtinId="30" customBuiltin="1"/>
    <cellStyle name="20% - 강조색1 2" xfId="45" xr:uid="{00000000-0005-0000-0000-000001000000}"/>
    <cellStyle name="20% - 강조색2" xfId="26" builtinId="34" customBuiltin="1"/>
    <cellStyle name="20% - 강조색2 2" xfId="46" xr:uid="{00000000-0005-0000-0000-000003000000}"/>
    <cellStyle name="20% - 강조색3" xfId="30" builtinId="38" customBuiltin="1"/>
    <cellStyle name="20% - 강조색3 2" xfId="47" xr:uid="{00000000-0005-0000-0000-000005000000}"/>
    <cellStyle name="20% - 강조색4" xfId="34" builtinId="42" customBuiltin="1"/>
    <cellStyle name="20% - 강조색4 2" xfId="48" xr:uid="{00000000-0005-0000-0000-000007000000}"/>
    <cellStyle name="20% - 강조색5" xfId="38" builtinId="46" customBuiltin="1"/>
    <cellStyle name="20% - 강조색5 2" xfId="49" xr:uid="{00000000-0005-0000-0000-000009000000}"/>
    <cellStyle name="20% - 강조색6" xfId="42" builtinId="50" customBuiltin="1"/>
    <cellStyle name="20% - 강조색6 2" xfId="50" xr:uid="{00000000-0005-0000-0000-00000B000000}"/>
    <cellStyle name="40% - 강조색1" xfId="23" builtinId="31" customBuiltin="1"/>
    <cellStyle name="40% - 강조색1 2" xfId="51" xr:uid="{00000000-0005-0000-0000-00000D000000}"/>
    <cellStyle name="40% - 강조색2" xfId="27" builtinId="35" customBuiltin="1"/>
    <cellStyle name="40% - 강조색2 2" xfId="52" xr:uid="{00000000-0005-0000-0000-00000F000000}"/>
    <cellStyle name="40% - 강조색3" xfId="31" builtinId="39" customBuiltin="1"/>
    <cellStyle name="40% - 강조색3 2" xfId="53" xr:uid="{00000000-0005-0000-0000-000011000000}"/>
    <cellStyle name="40% - 강조색4" xfId="35" builtinId="43" customBuiltin="1"/>
    <cellStyle name="40% - 강조색4 2" xfId="54" xr:uid="{00000000-0005-0000-0000-000013000000}"/>
    <cellStyle name="40% - 강조색5" xfId="39" builtinId="47" customBuiltin="1"/>
    <cellStyle name="40% - 강조색5 2" xfId="55" xr:uid="{00000000-0005-0000-0000-000015000000}"/>
    <cellStyle name="40% - 강조색6" xfId="43" builtinId="51" customBuiltin="1"/>
    <cellStyle name="40% - 강조색6 2" xfId="56" xr:uid="{00000000-0005-0000-0000-000017000000}"/>
    <cellStyle name="60% - 강조색1" xfId="24" builtinId="32" customBuiltin="1"/>
    <cellStyle name="60% - 강조색1 2" xfId="57" xr:uid="{00000000-0005-0000-0000-000019000000}"/>
    <cellStyle name="60% - 강조색2" xfId="28" builtinId="36" customBuiltin="1"/>
    <cellStyle name="60% - 강조색2 2" xfId="58" xr:uid="{00000000-0005-0000-0000-00001B000000}"/>
    <cellStyle name="60% - 강조색3" xfId="32" builtinId="40" customBuiltin="1"/>
    <cellStyle name="60% - 강조색3 2" xfId="59" xr:uid="{00000000-0005-0000-0000-00001D000000}"/>
    <cellStyle name="60% - 강조색4" xfId="36" builtinId="44" customBuiltin="1"/>
    <cellStyle name="60% - 강조색4 2" xfId="60" xr:uid="{00000000-0005-0000-0000-00001F000000}"/>
    <cellStyle name="60% - 강조색5" xfId="40" builtinId="48" customBuiltin="1"/>
    <cellStyle name="60% - 강조색5 2" xfId="61" xr:uid="{00000000-0005-0000-0000-000021000000}"/>
    <cellStyle name="60% - 강조색6" xfId="44" builtinId="52" customBuiltin="1"/>
    <cellStyle name="60% - 강조색6 2" xfId="62" xr:uid="{00000000-0005-0000-0000-000023000000}"/>
    <cellStyle name="Comma [0]" xfId="1" xr:uid="{00000000-0005-0000-0000-000024000000}"/>
    <cellStyle name="Comma [0] 2" xfId="96" xr:uid="{00000000-0005-0000-0000-000025000000}"/>
    <cellStyle name="Comma [0] 3" xfId="99" xr:uid="{00000000-0005-0000-0000-000026000000}"/>
    <cellStyle name="Currency [0]" xfId="93" xr:uid="{00000000-0005-0000-0000-000027000000}"/>
    <cellStyle name="Currency [0] 2" xfId="100" xr:uid="{00000000-0005-0000-0000-000028000000}"/>
    <cellStyle name="Normal 2" xfId="94" xr:uid="{00000000-0005-0000-0000-000029000000}"/>
    <cellStyle name="Normal 3" xfId="95" xr:uid="{00000000-0005-0000-0000-00002A000000}"/>
    <cellStyle name="강조색1" xfId="21" builtinId="29" customBuiltin="1"/>
    <cellStyle name="강조색1 2" xfId="63" xr:uid="{00000000-0005-0000-0000-00002C000000}"/>
    <cellStyle name="강조색2" xfId="25" builtinId="33" customBuiltin="1"/>
    <cellStyle name="강조색2 2" xfId="64" xr:uid="{00000000-0005-0000-0000-00002E000000}"/>
    <cellStyle name="강조색3" xfId="29" builtinId="37" customBuiltin="1"/>
    <cellStyle name="강조색3 2" xfId="65" xr:uid="{00000000-0005-0000-0000-000030000000}"/>
    <cellStyle name="강조색4" xfId="33" builtinId="41" customBuiltin="1"/>
    <cellStyle name="강조색4 2" xfId="66" xr:uid="{00000000-0005-0000-0000-000032000000}"/>
    <cellStyle name="강조색5" xfId="37" builtinId="45" customBuiltin="1"/>
    <cellStyle name="강조색5 2" xfId="67" xr:uid="{00000000-0005-0000-0000-000034000000}"/>
    <cellStyle name="강조색6" xfId="41" builtinId="49" customBuiltin="1"/>
    <cellStyle name="강조색6 2" xfId="68" xr:uid="{00000000-0005-0000-0000-000036000000}"/>
    <cellStyle name="경고문" xfId="17" builtinId="11" customBuiltin="1"/>
    <cellStyle name="경고문 2" xfId="69" xr:uid="{00000000-0005-0000-0000-000038000000}"/>
    <cellStyle name="계산" xfId="14" builtinId="22" customBuiltin="1"/>
    <cellStyle name="계산 2" xfId="70" xr:uid="{00000000-0005-0000-0000-00003A000000}"/>
    <cellStyle name="나쁨" xfId="10" builtinId="27" customBuiltin="1"/>
    <cellStyle name="나쁨 2" xfId="71" xr:uid="{00000000-0005-0000-0000-00003C000000}"/>
    <cellStyle name="메모" xfId="18" builtinId="10" customBuiltin="1"/>
    <cellStyle name="메모 2" xfId="72" xr:uid="{00000000-0005-0000-0000-00003E000000}"/>
    <cellStyle name="백분율" xfId="2" builtinId="5"/>
    <cellStyle name="백분율 2" xfId="73" xr:uid="{00000000-0005-0000-0000-000040000000}"/>
    <cellStyle name="보통" xfId="11" builtinId="28" customBuiltin="1"/>
    <cellStyle name="보통 2" xfId="74" xr:uid="{00000000-0005-0000-0000-000042000000}"/>
    <cellStyle name="설명 텍스트" xfId="19" builtinId="53" customBuiltin="1"/>
    <cellStyle name="설명 텍스트 2" xfId="75" xr:uid="{00000000-0005-0000-0000-000044000000}"/>
    <cellStyle name="셀 확인" xfId="16" builtinId="23" customBuiltin="1"/>
    <cellStyle name="셀 확인 2" xfId="76" xr:uid="{00000000-0005-0000-0000-000046000000}"/>
    <cellStyle name="쉼표 [0]" xfId="97" builtinId="6"/>
    <cellStyle name="쉼표 [0] 2" xfId="77" xr:uid="{00000000-0005-0000-0000-000048000000}"/>
    <cellStyle name="연결된 셀" xfId="15" builtinId="24" customBuiltin="1"/>
    <cellStyle name="연결된 셀 2" xfId="78" xr:uid="{00000000-0005-0000-0000-00004A000000}"/>
    <cellStyle name="열어 본 하이퍼링크 2" xfId="90" xr:uid="{00000000-0005-0000-0000-00004B000000}"/>
    <cellStyle name="요약" xfId="20" builtinId="25" customBuiltin="1"/>
    <cellStyle name="요약 2" xfId="79" xr:uid="{00000000-0005-0000-0000-00004D000000}"/>
    <cellStyle name="입력" xfId="12" builtinId="20" customBuiltin="1"/>
    <cellStyle name="입력 2" xfId="80" xr:uid="{00000000-0005-0000-0000-00004F000000}"/>
    <cellStyle name="제목" xfId="4" builtinId="15" customBuiltin="1"/>
    <cellStyle name="제목 1" xfId="5" builtinId="16" customBuiltin="1"/>
    <cellStyle name="제목 1 2" xfId="81" xr:uid="{00000000-0005-0000-0000-000052000000}"/>
    <cellStyle name="제목 2" xfId="6" builtinId="17" customBuiltin="1"/>
    <cellStyle name="제목 2 2" xfId="82" xr:uid="{00000000-0005-0000-0000-000054000000}"/>
    <cellStyle name="제목 3" xfId="7" builtinId="18" customBuiltin="1"/>
    <cellStyle name="제목 3 2" xfId="83" xr:uid="{00000000-0005-0000-0000-000056000000}"/>
    <cellStyle name="제목 4" xfId="8" builtinId="19" customBuiltin="1"/>
    <cellStyle name="제목 4 2" xfId="84" xr:uid="{00000000-0005-0000-0000-000058000000}"/>
    <cellStyle name="제목 5" xfId="85" xr:uid="{00000000-0005-0000-0000-000059000000}"/>
    <cellStyle name="좋음" xfId="9" builtinId="26" customBuiltin="1"/>
    <cellStyle name="좋음 2" xfId="86" xr:uid="{00000000-0005-0000-0000-00005B000000}"/>
    <cellStyle name="출력" xfId="13" builtinId="21" customBuiltin="1"/>
    <cellStyle name="출력 2" xfId="87" xr:uid="{00000000-0005-0000-0000-00005D000000}"/>
    <cellStyle name="표준" xfId="0" builtinId="0"/>
    <cellStyle name="표준 2" xfId="3" xr:uid="{00000000-0005-0000-0000-00005F000000}"/>
    <cellStyle name="표준 2 2" xfId="88" xr:uid="{00000000-0005-0000-0000-000060000000}"/>
    <cellStyle name="표준 3" xfId="89" xr:uid="{00000000-0005-0000-0000-000061000000}"/>
    <cellStyle name="표준 4" xfId="92" xr:uid="{00000000-0005-0000-0000-000062000000}"/>
    <cellStyle name="표준 5" xfId="98" xr:uid="{00000000-0005-0000-0000-000063000000}"/>
    <cellStyle name="하이퍼링크 2" xfId="91" xr:uid="{00000000-0005-0000-0000-000064000000}"/>
  </cellStyles>
  <dxfs count="0"/>
  <tableStyles count="0" defaultTableStyle="TableStyleMedium9" defaultPivotStyle="PivotStyleLight16"/>
  <colors>
    <mruColors>
      <color rgb="FFDCDCDC"/>
      <color rgb="FFCDCDCD"/>
      <color rgb="FFC0C0C0"/>
      <color rgb="FF00CC99"/>
      <color rgb="FF92D050"/>
      <color rgb="FFFF9999"/>
      <color rgb="FF3399FF"/>
      <color rgb="FFFFCC66"/>
      <color rgb="FFF9C87F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90871280552298E-2"/>
          <c:y val="9.4288914522627332E-2"/>
          <c:w val="0.77222156391627861"/>
          <c:h val="0.62986508851998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NAVER_KEYWORD!$E$62</c:f>
              <c:strCache>
                <c:ptCount val="1"/>
                <c:pt idx="0">
                  <c:v>노출수</c:v>
                </c:pt>
              </c:strCache>
            </c:strRef>
          </c:tx>
          <c:spPr>
            <a:solidFill>
              <a:srgbClr val="64B46C"/>
            </a:solidFill>
          </c:spPr>
          <c:invertIfNegative val="0"/>
          <c:cat>
            <c:numRef>
              <c:f>NAVER_KEYWORD!$C$64:$C$93</c:f>
              <c:numCache>
                <c:formatCode>m"/"d;@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NAVER_KEYWORD!$E$64:$E$93</c:f>
              <c:numCache>
                <c:formatCode>_(* #,##0_);_(* \(#,##0\);_(* "-"_);_(@_)</c:formatCode>
                <c:ptCount val="30"/>
                <c:pt idx="0">
                  <c:v>8251</c:v>
                </c:pt>
                <c:pt idx="1">
                  <c:v>9954</c:v>
                </c:pt>
                <c:pt idx="2">
                  <c:v>3070</c:v>
                </c:pt>
                <c:pt idx="3">
                  <c:v>1998</c:v>
                </c:pt>
                <c:pt idx="4">
                  <c:v>9578</c:v>
                </c:pt>
                <c:pt idx="5">
                  <c:v>8919</c:v>
                </c:pt>
                <c:pt idx="6">
                  <c:v>11441</c:v>
                </c:pt>
                <c:pt idx="7">
                  <c:v>10142</c:v>
                </c:pt>
                <c:pt idx="8">
                  <c:v>7692</c:v>
                </c:pt>
                <c:pt idx="9">
                  <c:v>2881</c:v>
                </c:pt>
                <c:pt idx="10">
                  <c:v>2237</c:v>
                </c:pt>
                <c:pt idx="11">
                  <c:v>12115</c:v>
                </c:pt>
                <c:pt idx="12">
                  <c:v>7524</c:v>
                </c:pt>
                <c:pt idx="13">
                  <c:v>8782</c:v>
                </c:pt>
                <c:pt idx="14">
                  <c:v>12038</c:v>
                </c:pt>
                <c:pt idx="15">
                  <c:v>10567</c:v>
                </c:pt>
                <c:pt idx="16">
                  <c:v>562</c:v>
                </c:pt>
                <c:pt idx="17">
                  <c:v>0</c:v>
                </c:pt>
                <c:pt idx="18">
                  <c:v>0</c:v>
                </c:pt>
                <c:pt idx="19">
                  <c:v>8946</c:v>
                </c:pt>
                <c:pt idx="20">
                  <c:v>11164</c:v>
                </c:pt>
                <c:pt idx="21">
                  <c:v>10849</c:v>
                </c:pt>
                <c:pt idx="22">
                  <c:v>8561</c:v>
                </c:pt>
                <c:pt idx="23">
                  <c:v>2828</c:v>
                </c:pt>
                <c:pt idx="24">
                  <c:v>1943</c:v>
                </c:pt>
                <c:pt idx="25">
                  <c:v>11406</c:v>
                </c:pt>
                <c:pt idx="26">
                  <c:v>9706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F-42C4-A841-B52B66BA7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55040"/>
        <c:axId val="130033920"/>
      </c:barChart>
      <c:lineChart>
        <c:grouping val="standard"/>
        <c:varyColors val="0"/>
        <c:ser>
          <c:idx val="1"/>
          <c:order val="1"/>
          <c:tx>
            <c:strRef>
              <c:f>NAVER_KEYWORD!$F$62</c:f>
              <c:strCache>
                <c:ptCount val="1"/>
                <c:pt idx="0">
                  <c:v>클릭수</c:v>
                </c:pt>
              </c:strCache>
            </c:strRef>
          </c:tx>
          <c:spPr>
            <a:ln>
              <a:solidFill>
                <a:srgbClr val="FFCC66"/>
              </a:solidFill>
            </a:ln>
          </c:spPr>
          <c:marker>
            <c:symbol val="circle"/>
            <c:size val="5"/>
            <c:spPr>
              <a:solidFill>
                <a:srgbClr val="DAEFC3"/>
              </a:solidFill>
              <a:ln>
                <a:solidFill>
                  <a:srgbClr val="6BA42C"/>
                </a:solidFill>
              </a:ln>
            </c:spPr>
          </c:marker>
          <c:cat>
            <c:numRef>
              <c:f>NAVER_KEYWORD!$C$64:$C$93</c:f>
              <c:numCache>
                <c:formatCode>m"/"d;@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NAVER_KEYWORD!$F$64:$F$93</c:f>
              <c:numCache>
                <c:formatCode>_(* #,##0_);_(* \(#,##0\);_(* "-"_);_(@_)</c:formatCode>
                <c:ptCount val="30"/>
                <c:pt idx="0">
                  <c:v>414</c:v>
                </c:pt>
                <c:pt idx="1">
                  <c:v>531</c:v>
                </c:pt>
                <c:pt idx="2">
                  <c:v>211</c:v>
                </c:pt>
                <c:pt idx="3">
                  <c:v>127</c:v>
                </c:pt>
                <c:pt idx="4">
                  <c:v>569</c:v>
                </c:pt>
                <c:pt idx="5">
                  <c:v>520</c:v>
                </c:pt>
                <c:pt idx="6">
                  <c:v>682</c:v>
                </c:pt>
                <c:pt idx="7">
                  <c:v>561</c:v>
                </c:pt>
                <c:pt idx="8">
                  <c:v>403</c:v>
                </c:pt>
                <c:pt idx="9">
                  <c:v>214</c:v>
                </c:pt>
                <c:pt idx="10">
                  <c:v>128</c:v>
                </c:pt>
                <c:pt idx="11">
                  <c:v>659</c:v>
                </c:pt>
                <c:pt idx="12">
                  <c:v>405</c:v>
                </c:pt>
                <c:pt idx="13">
                  <c:v>479</c:v>
                </c:pt>
                <c:pt idx="14">
                  <c:v>629</c:v>
                </c:pt>
                <c:pt idx="15">
                  <c:v>566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486</c:v>
                </c:pt>
                <c:pt idx="20">
                  <c:v>591</c:v>
                </c:pt>
                <c:pt idx="21">
                  <c:v>559</c:v>
                </c:pt>
                <c:pt idx="22">
                  <c:v>465</c:v>
                </c:pt>
                <c:pt idx="23">
                  <c:v>182</c:v>
                </c:pt>
                <c:pt idx="24">
                  <c:v>111</c:v>
                </c:pt>
                <c:pt idx="25">
                  <c:v>602</c:v>
                </c:pt>
                <c:pt idx="26">
                  <c:v>449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F-42C4-A841-B52B66BA7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56064"/>
        <c:axId val="130034496"/>
      </c:lineChart>
      <c:dateAx>
        <c:axId val="130455040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crossAx val="130033920"/>
        <c:crosses val="autoZero"/>
        <c:auto val="1"/>
        <c:lblOffset val="100"/>
        <c:baseTimeUnit val="days"/>
        <c:majorUnit val="2"/>
        <c:majorTimeUnit val="days"/>
      </c:dateAx>
      <c:valAx>
        <c:axId val="13003392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30455040"/>
        <c:crosses val="autoZero"/>
        <c:crossBetween val="between"/>
      </c:valAx>
      <c:valAx>
        <c:axId val="130034496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30456064"/>
        <c:crosses val="max"/>
        <c:crossBetween val="between"/>
      </c:valAx>
      <c:dateAx>
        <c:axId val="130456064"/>
        <c:scaling>
          <c:orientation val="minMax"/>
        </c:scaling>
        <c:delete val="1"/>
        <c:axPos val="b"/>
        <c:numFmt formatCode="m&quot;/&quot;d;@" sourceLinked="1"/>
        <c:majorTickMark val="out"/>
        <c:minorTickMark val="none"/>
        <c:tickLblPos val="none"/>
        <c:crossAx val="13003449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680217121274317"/>
          <c:y val="7.7848798311975692E-2"/>
          <c:w val="0.48540701798735664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NAVER_KEYWORD_KW!$I$35</c:f>
              <c:strCache>
                <c:ptCount val="1"/>
                <c:pt idx="0">
                  <c:v>키워드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A3F7-4C24-9836-E987FDA333F1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3F7-4C24-9836-E987FDA333F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NAVER_KEYWORD_KW!$I$36:$I$45</c:f>
              <c:strCache>
                <c:ptCount val="10"/>
                <c:pt idx="0">
                  <c:v> 명함천국 </c:v>
                </c:pt>
                <c:pt idx="1">
                  <c:v> 명함 </c:v>
                </c:pt>
                <c:pt idx="2">
                  <c:v> 명함제작 </c:v>
                </c:pt>
                <c:pt idx="3">
                  <c:v> 명함디자인 </c:v>
                </c:pt>
                <c:pt idx="4">
                  <c:v> 스티커제작 </c:v>
                </c:pt>
                <c:pt idx="5">
                  <c:v> 명함인쇄 </c:v>
                </c:pt>
                <c:pt idx="6">
                  <c:v> 스티커제작 </c:v>
                </c:pt>
                <c:pt idx="7">
                  <c:v> 대봉투제작 </c:v>
                </c:pt>
                <c:pt idx="8">
                  <c:v> 셀프명함제작 </c:v>
                </c:pt>
                <c:pt idx="9">
                  <c:v> 소량전단지제작 </c:v>
                </c:pt>
              </c:strCache>
            </c:strRef>
          </c:cat>
          <c:val>
            <c:numRef>
              <c:f>NAVER_KEYWORD_KW!$J$36:$J$45</c:f>
              <c:numCache>
                <c:formatCode>_(* #,##0_);_(* \(#,##0\);_(* "-"_);_(@_)</c:formatCode>
                <c:ptCount val="10"/>
                <c:pt idx="0">
                  <c:v>22753801</c:v>
                </c:pt>
                <c:pt idx="1">
                  <c:v>5042300</c:v>
                </c:pt>
                <c:pt idx="2">
                  <c:v>3313701</c:v>
                </c:pt>
                <c:pt idx="3">
                  <c:v>1455600</c:v>
                </c:pt>
                <c:pt idx="4">
                  <c:v>1057300</c:v>
                </c:pt>
                <c:pt idx="5">
                  <c:v>958600</c:v>
                </c:pt>
                <c:pt idx="6">
                  <c:v>759400</c:v>
                </c:pt>
                <c:pt idx="7">
                  <c:v>649100</c:v>
                </c:pt>
                <c:pt idx="8">
                  <c:v>613200</c:v>
                </c:pt>
                <c:pt idx="9">
                  <c:v>503000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7-4C24-9836-E987FDA33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589312"/>
        <c:axId val="48476096"/>
      </c:barChart>
      <c:catAx>
        <c:axId val="4858931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48476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76096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485893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033" r="0.75000000000001033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09886656303091"/>
          <c:y val="2.746845300798343E-2"/>
          <c:w val="0.74335293789514789"/>
          <c:h val="0.603896665694569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NAVER_KEYWORD_TIME!$D$24</c:f>
              <c:strCache>
                <c:ptCount val="1"/>
                <c:pt idx="0">
                  <c:v> 노출수 </c:v>
                </c:pt>
              </c:strCache>
            </c:strRef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</c:spPr>
          <c:invertIfNegative val="0"/>
          <c:cat>
            <c:strRef>
              <c:f>NAVER_KEYWORD_TIME!$C$25:$C$48</c:f>
              <c:strCache>
                <c:ptCount val="24"/>
                <c:pt idx="0">
                  <c:v> 00:00~01:00 </c:v>
                </c:pt>
                <c:pt idx="1">
                  <c:v> 01:00~02:00 </c:v>
                </c:pt>
                <c:pt idx="2">
                  <c:v> 02:00~03:00 </c:v>
                </c:pt>
                <c:pt idx="3">
                  <c:v> 03:00~04:00 </c:v>
                </c:pt>
                <c:pt idx="4">
                  <c:v> 04:00~05:00 </c:v>
                </c:pt>
                <c:pt idx="5">
                  <c:v> 05:00~06:00 </c:v>
                </c:pt>
                <c:pt idx="6">
                  <c:v> 06:00~07:00 </c:v>
                </c:pt>
                <c:pt idx="7">
                  <c:v> 07:00~08:00 </c:v>
                </c:pt>
                <c:pt idx="8">
                  <c:v> 08:00~09:00 </c:v>
                </c:pt>
                <c:pt idx="9">
                  <c:v> 09:00~10:00 </c:v>
                </c:pt>
                <c:pt idx="10">
                  <c:v> 10:00~11:00 </c:v>
                </c:pt>
                <c:pt idx="11">
                  <c:v> 11:00~12:00 </c:v>
                </c:pt>
                <c:pt idx="12">
                  <c:v> 12:00~13:00 </c:v>
                </c:pt>
                <c:pt idx="13">
                  <c:v> 13:00~14:00 </c:v>
                </c:pt>
                <c:pt idx="14">
                  <c:v> 14:00~15:00 </c:v>
                </c:pt>
                <c:pt idx="15">
                  <c:v> 15:00~16:00 </c:v>
                </c:pt>
                <c:pt idx="16">
                  <c:v> 16:00~17:00 </c:v>
                </c:pt>
                <c:pt idx="17">
                  <c:v> 17:00~18:00 </c:v>
                </c:pt>
                <c:pt idx="18">
                  <c:v> 18:00~19:00 </c:v>
                </c:pt>
                <c:pt idx="19">
                  <c:v> 19:00~20:00 </c:v>
                </c:pt>
                <c:pt idx="20">
                  <c:v> 20:00~21:00 </c:v>
                </c:pt>
                <c:pt idx="21">
                  <c:v> 21:00~22:00 </c:v>
                </c:pt>
                <c:pt idx="22">
                  <c:v> 22:00~23:00 </c:v>
                </c:pt>
                <c:pt idx="23">
                  <c:v> 23:00~24:00 </c:v>
                </c:pt>
              </c:strCache>
            </c:strRef>
          </c:cat>
          <c:val>
            <c:numRef>
              <c:f>NAVER_KEYWORD_TIME!$D$25:$D$48</c:f>
              <c:numCache>
                <c:formatCode>_(* #,##0_);_(* \(#,##0\);_(* "-"_);_(@_)</c:formatCode>
                <c:ptCount val="24"/>
                <c:pt idx="0">
                  <c:v>2697</c:v>
                </c:pt>
                <c:pt idx="1">
                  <c:v>1625</c:v>
                </c:pt>
                <c:pt idx="2">
                  <c:v>1018</c:v>
                </c:pt>
                <c:pt idx="3">
                  <c:v>672</c:v>
                </c:pt>
                <c:pt idx="4">
                  <c:v>447</c:v>
                </c:pt>
                <c:pt idx="5">
                  <c:v>428</c:v>
                </c:pt>
                <c:pt idx="6">
                  <c:v>603</c:v>
                </c:pt>
                <c:pt idx="7">
                  <c:v>1334</c:v>
                </c:pt>
                <c:pt idx="8">
                  <c:v>1465</c:v>
                </c:pt>
                <c:pt idx="9">
                  <c:v>7389</c:v>
                </c:pt>
                <c:pt idx="10">
                  <c:v>16681</c:v>
                </c:pt>
                <c:pt idx="11">
                  <c:v>7656</c:v>
                </c:pt>
                <c:pt idx="12">
                  <c:v>4902</c:v>
                </c:pt>
                <c:pt idx="13">
                  <c:v>15013</c:v>
                </c:pt>
                <c:pt idx="14">
                  <c:v>29411</c:v>
                </c:pt>
                <c:pt idx="15">
                  <c:v>28666</c:v>
                </c:pt>
                <c:pt idx="16">
                  <c:v>25857</c:v>
                </c:pt>
                <c:pt idx="17">
                  <c:v>20555</c:v>
                </c:pt>
                <c:pt idx="18">
                  <c:v>6419</c:v>
                </c:pt>
                <c:pt idx="19">
                  <c:v>4337</c:v>
                </c:pt>
                <c:pt idx="20">
                  <c:v>3956</c:v>
                </c:pt>
                <c:pt idx="21">
                  <c:v>4409</c:v>
                </c:pt>
                <c:pt idx="22">
                  <c:v>4140</c:v>
                </c:pt>
                <c:pt idx="23">
                  <c:v>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4-47DE-9F55-62D8A8C6A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3679104"/>
        <c:axId val="133806272"/>
      </c:barChart>
      <c:lineChart>
        <c:grouping val="standard"/>
        <c:varyColors val="0"/>
        <c:ser>
          <c:idx val="1"/>
          <c:order val="1"/>
          <c:tx>
            <c:strRef>
              <c:f>NAVER_KEYWORD_TIME!$E$24</c:f>
              <c:strCache>
                <c:ptCount val="1"/>
                <c:pt idx="0">
                  <c:v> 클릭수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NAVER_KEYWORD_TIME!$C$25:$C$48</c:f>
              <c:strCache>
                <c:ptCount val="24"/>
                <c:pt idx="0">
                  <c:v> 00:00~01:00 </c:v>
                </c:pt>
                <c:pt idx="1">
                  <c:v> 01:00~02:00 </c:v>
                </c:pt>
                <c:pt idx="2">
                  <c:v> 02:00~03:00 </c:v>
                </c:pt>
                <c:pt idx="3">
                  <c:v> 03:00~04:00 </c:v>
                </c:pt>
                <c:pt idx="4">
                  <c:v> 04:00~05:00 </c:v>
                </c:pt>
                <c:pt idx="5">
                  <c:v> 05:00~06:00 </c:v>
                </c:pt>
                <c:pt idx="6">
                  <c:v> 06:00~07:00 </c:v>
                </c:pt>
                <c:pt idx="7">
                  <c:v> 07:00~08:00 </c:v>
                </c:pt>
                <c:pt idx="8">
                  <c:v> 08:00~09:00 </c:v>
                </c:pt>
                <c:pt idx="9">
                  <c:v> 09:00~10:00 </c:v>
                </c:pt>
                <c:pt idx="10">
                  <c:v> 10:00~11:00 </c:v>
                </c:pt>
                <c:pt idx="11">
                  <c:v> 11:00~12:00 </c:v>
                </c:pt>
                <c:pt idx="12">
                  <c:v> 12:00~13:00 </c:v>
                </c:pt>
                <c:pt idx="13">
                  <c:v> 13:00~14:00 </c:v>
                </c:pt>
                <c:pt idx="14">
                  <c:v> 14:00~15:00 </c:v>
                </c:pt>
                <c:pt idx="15">
                  <c:v> 15:00~16:00 </c:v>
                </c:pt>
                <c:pt idx="16">
                  <c:v> 16:00~17:00 </c:v>
                </c:pt>
                <c:pt idx="17">
                  <c:v> 17:00~18:00 </c:v>
                </c:pt>
                <c:pt idx="18">
                  <c:v> 18:00~19:00 </c:v>
                </c:pt>
                <c:pt idx="19">
                  <c:v> 19:00~20:00 </c:v>
                </c:pt>
                <c:pt idx="20">
                  <c:v> 20:00~21:00 </c:v>
                </c:pt>
                <c:pt idx="21">
                  <c:v> 21:00~22:00 </c:v>
                </c:pt>
                <c:pt idx="22">
                  <c:v> 22:00~23:00 </c:v>
                </c:pt>
                <c:pt idx="23">
                  <c:v> 23:00~24:00 </c:v>
                </c:pt>
              </c:strCache>
            </c:strRef>
          </c:cat>
          <c:val>
            <c:numRef>
              <c:f>NAVER_KEYWORD_TIME!$E$25:$E$48</c:f>
              <c:numCache>
                <c:formatCode>_(* #,##0_);_(* \(#,##0\);_(* "-"_);_(@_)</c:formatCode>
                <c:ptCount val="24"/>
                <c:pt idx="0">
                  <c:v>148</c:v>
                </c:pt>
                <c:pt idx="1">
                  <c:v>95</c:v>
                </c:pt>
                <c:pt idx="2">
                  <c:v>37</c:v>
                </c:pt>
                <c:pt idx="3">
                  <c:v>28</c:v>
                </c:pt>
                <c:pt idx="4">
                  <c:v>24</c:v>
                </c:pt>
                <c:pt idx="5">
                  <c:v>14</c:v>
                </c:pt>
                <c:pt idx="6">
                  <c:v>39</c:v>
                </c:pt>
                <c:pt idx="7">
                  <c:v>57</c:v>
                </c:pt>
                <c:pt idx="8">
                  <c:v>96</c:v>
                </c:pt>
                <c:pt idx="9">
                  <c:v>331</c:v>
                </c:pt>
                <c:pt idx="10">
                  <c:v>853</c:v>
                </c:pt>
                <c:pt idx="11">
                  <c:v>491</c:v>
                </c:pt>
                <c:pt idx="12">
                  <c:v>356</c:v>
                </c:pt>
                <c:pt idx="13">
                  <c:v>688</c:v>
                </c:pt>
                <c:pt idx="14">
                  <c:v>1518</c:v>
                </c:pt>
                <c:pt idx="15">
                  <c:v>1534</c:v>
                </c:pt>
                <c:pt idx="16">
                  <c:v>1421</c:v>
                </c:pt>
                <c:pt idx="17">
                  <c:v>1173</c:v>
                </c:pt>
                <c:pt idx="18">
                  <c:v>535</c:v>
                </c:pt>
                <c:pt idx="19">
                  <c:v>234</c:v>
                </c:pt>
                <c:pt idx="20">
                  <c:v>250</c:v>
                </c:pt>
                <c:pt idx="21">
                  <c:v>242</c:v>
                </c:pt>
                <c:pt idx="22">
                  <c:v>238</c:v>
                </c:pt>
                <c:pt idx="23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4-47DE-9F55-62D8A8C6A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20256"/>
        <c:axId val="133806848"/>
      </c:lineChart>
      <c:catAx>
        <c:axId val="13367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806272"/>
        <c:crosses val="autoZero"/>
        <c:auto val="1"/>
        <c:lblAlgn val="ctr"/>
        <c:lblOffset val="100"/>
        <c:noMultiLvlLbl val="0"/>
      </c:catAx>
      <c:valAx>
        <c:axId val="133806272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33679104"/>
        <c:crosses val="autoZero"/>
        <c:crossBetween val="between"/>
      </c:valAx>
      <c:valAx>
        <c:axId val="13380684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32320256"/>
        <c:crosses val="max"/>
        <c:crossBetween val="between"/>
      </c:valAx>
      <c:catAx>
        <c:axId val="13232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38068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1255721198129149"/>
          <c:y val="0.89586225332944491"/>
          <c:w val="0.51787439613526554"/>
          <c:h val="7.9450213650829923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88163019391892"/>
          <c:y val="7.0853462157809993E-2"/>
          <c:w val="0.78876745437560769"/>
          <c:h val="0.5340418689250500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NAVER_KEYWORD_TIME!$L$24</c:f>
              <c:strCache>
                <c:ptCount val="1"/>
                <c:pt idx="0">
                  <c:v> 컨버전매출 </c:v>
                </c:pt>
              </c:strCache>
            </c:strRef>
          </c:tx>
          <c:spPr>
            <a:gradFill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</a:gradFill>
            <a:ln>
              <a:solidFill>
                <a:srgbClr val="4F81BD"/>
              </a:solidFill>
            </a:ln>
          </c:spPr>
          <c:invertIfNegative val="0"/>
          <c:cat>
            <c:strRef>
              <c:f>NAVER_KEYWORD_TIME!$C$25:$C$48</c:f>
              <c:strCache>
                <c:ptCount val="24"/>
                <c:pt idx="0">
                  <c:v> 00:00~01:00 </c:v>
                </c:pt>
                <c:pt idx="1">
                  <c:v> 01:00~02:00 </c:v>
                </c:pt>
                <c:pt idx="2">
                  <c:v> 02:00~03:00 </c:v>
                </c:pt>
                <c:pt idx="3">
                  <c:v> 03:00~04:00 </c:v>
                </c:pt>
                <c:pt idx="4">
                  <c:v> 04:00~05:00 </c:v>
                </c:pt>
                <c:pt idx="5">
                  <c:v> 05:00~06:00 </c:v>
                </c:pt>
                <c:pt idx="6">
                  <c:v> 06:00~07:00 </c:v>
                </c:pt>
                <c:pt idx="7">
                  <c:v> 07:00~08:00 </c:v>
                </c:pt>
                <c:pt idx="8">
                  <c:v> 08:00~09:00 </c:v>
                </c:pt>
                <c:pt idx="9">
                  <c:v> 09:00~10:00 </c:v>
                </c:pt>
                <c:pt idx="10">
                  <c:v> 10:00~11:00 </c:v>
                </c:pt>
                <c:pt idx="11">
                  <c:v> 11:00~12:00 </c:v>
                </c:pt>
                <c:pt idx="12">
                  <c:v> 12:00~13:00 </c:v>
                </c:pt>
                <c:pt idx="13">
                  <c:v> 13:00~14:00 </c:v>
                </c:pt>
                <c:pt idx="14">
                  <c:v> 14:00~15:00 </c:v>
                </c:pt>
                <c:pt idx="15">
                  <c:v> 15:00~16:00 </c:v>
                </c:pt>
                <c:pt idx="16">
                  <c:v> 16:00~17:00 </c:v>
                </c:pt>
                <c:pt idx="17">
                  <c:v> 17:00~18:00 </c:v>
                </c:pt>
                <c:pt idx="18">
                  <c:v> 18:00~19:00 </c:v>
                </c:pt>
                <c:pt idx="19">
                  <c:v> 19:00~20:00 </c:v>
                </c:pt>
                <c:pt idx="20">
                  <c:v> 20:00~21:00 </c:v>
                </c:pt>
                <c:pt idx="21">
                  <c:v> 21:00~22:00 </c:v>
                </c:pt>
                <c:pt idx="22">
                  <c:v> 22:00~23:00 </c:v>
                </c:pt>
                <c:pt idx="23">
                  <c:v> 23:00~24:00 </c:v>
                </c:pt>
              </c:strCache>
            </c:strRef>
          </c:cat>
          <c:val>
            <c:numRef>
              <c:f>NAVER_KEYWORD_TIME!$L$25:$L$48</c:f>
              <c:numCache>
                <c:formatCode>_(* #,##0_);_(* \(#,##0\);_(* "-"_);_(@_)</c:formatCode>
                <c:ptCount val="24"/>
                <c:pt idx="0">
                  <c:v>220200</c:v>
                </c:pt>
                <c:pt idx="1">
                  <c:v>281900</c:v>
                </c:pt>
                <c:pt idx="2">
                  <c:v>203100</c:v>
                </c:pt>
                <c:pt idx="3">
                  <c:v>183400</c:v>
                </c:pt>
                <c:pt idx="4">
                  <c:v>94000</c:v>
                </c:pt>
                <c:pt idx="5">
                  <c:v>94100</c:v>
                </c:pt>
                <c:pt idx="6">
                  <c:v>76800</c:v>
                </c:pt>
                <c:pt idx="7">
                  <c:v>45000</c:v>
                </c:pt>
                <c:pt idx="8">
                  <c:v>675600</c:v>
                </c:pt>
                <c:pt idx="9">
                  <c:v>1439000</c:v>
                </c:pt>
                <c:pt idx="10">
                  <c:v>3007400</c:v>
                </c:pt>
                <c:pt idx="11">
                  <c:v>3102000</c:v>
                </c:pt>
                <c:pt idx="12">
                  <c:v>2643200</c:v>
                </c:pt>
                <c:pt idx="13">
                  <c:v>3668600</c:v>
                </c:pt>
                <c:pt idx="14">
                  <c:v>6602500</c:v>
                </c:pt>
                <c:pt idx="15">
                  <c:v>4606090</c:v>
                </c:pt>
                <c:pt idx="16">
                  <c:v>5323401</c:v>
                </c:pt>
                <c:pt idx="17">
                  <c:v>5784500</c:v>
                </c:pt>
                <c:pt idx="18">
                  <c:v>3249801</c:v>
                </c:pt>
                <c:pt idx="19">
                  <c:v>1227300</c:v>
                </c:pt>
                <c:pt idx="20">
                  <c:v>1460800</c:v>
                </c:pt>
                <c:pt idx="21">
                  <c:v>976300</c:v>
                </c:pt>
                <c:pt idx="22">
                  <c:v>362500</c:v>
                </c:pt>
                <c:pt idx="23">
                  <c:v>739400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D-46F2-BD6E-82C11E97E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4213632"/>
        <c:axId val="132924544"/>
      </c:barChart>
      <c:lineChart>
        <c:grouping val="standard"/>
        <c:varyColors val="0"/>
        <c:ser>
          <c:idx val="0"/>
          <c:order val="0"/>
          <c:tx>
            <c:strRef>
              <c:f>NAVER_KEYWORD_TIME!$I$24</c:f>
              <c:strCache>
                <c:ptCount val="1"/>
                <c:pt idx="0">
                  <c:v> 컨버전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NAVER_KEYWORD_TIME!$C$25:$C$48</c:f>
              <c:strCache>
                <c:ptCount val="24"/>
                <c:pt idx="0">
                  <c:v> 00:00~01:00 </c:v>
                </c:pt>
                <c:pt idx="1">
                  <c:v> 01:00~02:00 </c:v>
                </c:pt>
                <c:pt idx="2">
                  <c:v> 02:00~03:00 </c:v>
                </c:pt>
                <c:pt idx="3">
                  <c:v> 03:00~04:00 </c:v>
                </c:pt>
                <c:pt idx="4">
                  <c:v> 04:00~05:00 </c:v>
                </c:pt>
                <c:pt idx="5">
                  <c:v> 05:00~06:00 </c:v>
                </c:pt>
                <c:pt idx="6">
                  <c:v> 06:00~07:00 </c:v>
                </c:pt>
                <c:pt idx="7">
                  <c:v> 07:00~08:00 </c:v>
                </c:pt>
                <c:pt idx="8">
                  <c:v> 08:00~09:00 </c:v>
                </c:pt>
                <c:pt idx="9">
                  <c:v> 09:00~10:00 </c:v>
                </c:pt>
                <c:pt idx="10">
                  <c:v> 10:00~11:00 </c:v>
                </c:pt>
                <c:pt idx="11">
                  <c:v> 11:00~12:00 </c:v>
                </c:pt>
                <c:pt idx="12">
                  <c:v> 12:00~13:00 </c:v>
                </c:pt>
                <c:pt idx="13">
                  <c:v> 13:00~14:00 </c:v>
                </c:pt>
                <c:pt idx="14">
                  <c:v> 14:00~15:00 </c:v>
                </c:pt>
                <c:pt idx="15">
                  <c:v> 15:00~16:00 </c:v>
                </c:pt>
                <c:pt idx="16">
                  <c:v> 16:00~17:00 </c:v>
                </c:pt>
                <c:pt idx="17">
                  <c:v> 17:00~18:00 </c:v>
                </c:pt>
                <c:pt idx="18">
                  <c:v> 18:00~19:00 </c:v>
                </c:pt>
                <c:pt idx="19">
                  <c:v> 19:00~20:00 </c:v>
                </c:pt>
                <c:pt idx="20">
                  <c:v> 20:00~21:00 </c:v>
                </c:pt>
                <c:pt idx="21">
                  <c:v> 21:00~22:00 </c:v>
                </c:pt>
                <c:pt idx="22">
                  <c:v> 22:00~23:00 </c:v>
                </c:pt>
                <c:pt idx="23">
                  <c:v> 23:00~24:00 </c:v>
                </c:pt>
              </c:strCache>
            </c:strRef>
          </c:cat>
          <c:val>
            <c:numRef>
              <c:f>NAVER_KEYWORD_TIME!$I$25:$I$48</c:f>
              <c:numCache>
                <c:formatCode>_(* #,##0_);_(* \(#,##0\);_(* "-"_);_(@_)</c:formatCode>
                <c:ptCount val="24"/>
                <c:pt idx="0">
                  <c:v>12</c:v>
                </c:pt>
                <c:pt idx="1">
                  <c:v>13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19</c:v>
                </c:pt>
                <c:pt idx="9">
                  <c:v>43</c:v>
                </c:pt>
                <c:pt idx="10">
                  <c:v>88</c:v>
                </c:pt>
                <c:pt idx="11">
                  <c:v>107</c:v>
                </c:pt>
                <c:pt idx="12">
                  <c:v>65</c:v>
                </c:pt>
                <c:pt idx="13">
                  <c:v>108</c:v>
                </c:pt>
                <c:pt idx="14">
                  <c:v>150</c:v>
                </c:pt>
                <c:pt idx="15">
                  <c:v>150</c:v>
                </c:pt>
                <c:pt idx="16">
                  <c:v>136</c:v>
                </c:pt>
                <c:pt idx="17">
                  <c:v>139</c:v>
                </c:pt>
                <c:pt idx="18">
                  <c:v>75</c:v>
                </c:pt>
                <c:pt idx="19">
                  <c:v>42</c:v>
                </c:pt>
                <c:pt idx="20">
                  <c:v>37</c:v>
                </c:pt>
                <c:pt idx="21">
                  <c:v>21</c:v>
                </c:pt>
                <c:pt idx="22">
                  <c:v>15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D-46F2-BD6E-82C11E97E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14656"/>
        <c:axId val="132925120"/>
      </c:lineChart>
      <c:catAx>
        <c:axId val="13421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24544"/>
        <c:crosses val="autoZero"/>
        <c:auto val="1"/>
        <c:lblAlgn val="ctr"/>
        <c:lblOffset val="100"/>
        <c:noMultiLvlLbl val="0"/>
      </c:catAx>
      <c:valAx>
        <c:axId val="132924544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34213632"/>
        <c:crosses val="autoZero"/>
        <c:crossBetween val="between"/>
      </c:valAx>
      <c:valAx>
        <c:axId val="132925120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34214656"/>
        <c:crosses val="max"/>
        <c:crossBetween val="between"/>
      </c:valAx>
      <c:catAx>
        <c:axId val="13421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292512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1159420289855074"/>
          <c:y val="0.90149847211127665"/>
          <c:w val="0.57584541062802774"/>
          <c:h val="8.5891437483358049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88163019391892"/>
          <c:y val="7.0853462157809993E-2"/>
          <c:w val="0.74358919368602594"/>
          <c:h val="0.541105912485583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NAVER_KEYWORD_TIME!$N$24</c:f>
              <c:strCache>
                <c:ptCount val="1"/>
                <c:pt idx="0">
                  <c:v> 구매당 객단가 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>
              <a:solidFill>
                <a:srgbClr val="0070C0"/>
              </a:solidFill>
            </a:ln>
          </c:spPr>
          <c:invertIfNegative val="0"/>
          <c:cat>
            <c:strRef>
              <c:f>NAVER_KEYWORD_TIME!$C$25:$C$48</c:f>
              <c:strCache>
                <c:ptCount val="24"/>
                <c:pt idx="0">
                  <c:v> 00:00~01:00 </c:v>
                </c:pt>
                <c:pt idx="1">
                  <c:v> 01:00~02:00 </c:v>
                </c:pt>
                <c:pt idx="2">
                  <c:v> 02:00~03:00 </c:v>
                </c:pt>
                <c:pt idx="3">
                  <c:v> 03:00~04:00 </c:v>
                </c:pt>
                <c:pt idx="4">
                  <c:v> 04:00~05:00 </c:v>
                </c:pt>
                <c:pt idx="5">
                  <c:v> 05:00~06:00 </c:v>
                </c:pt>
                <c:pt idx="6">
                  <c:v> 06:00~07:00 </c:v>
                </c:pt>
                <c:pt idx="7">
                  <c:v> 07:00~08:00 </c:v>
                </c:pt>
                <c:pt idx="8">
                  <c:v> 08:00~09:00 </c:v>
                </c:pt>
                <c:pt idx="9">
                  <c:v> 09:00~10:00 </c:v>
                </c:pt>
                <c:pt idx="10">
                  <c:v> 10:00~11:00 </c:v>
                </c:pt>
                <c:pt idx="11">
                  <c:v> 11:00~12:00 </c:v>
                </c:pt>
                <c:pt idx="12">
                  <c:v> 12:00~13:00 </c:v>
                </c:pt>
                <c:pt idx="13">
                  <c:v> 13:00~14:00 </c:v>
                </c:pt>
                <c:pt idx="14">
                  <c:v> 14:00~15:00 </c:v>
                </c:pt>
                <c:pt idx="15">
                  <c:v> 15:00~16:00 </c:v>
                </c:pt>
                <c:pt idx="16">
                  <c:v> 16:00~17:00 </c:v>
                </c:pt>
                <c:pt idx="17">
                  <c:v> 17:00~18:00 </c:v>
                </c:pt>
                <c:pt idx="18">
                  <c:v> 18:00~19:00 </c:v>
                </c:pt>
                <c:pt idx="19">
                  <c:v> 19:00~20:00 </c:v>
                </c:pt>
                <c:pt idx="20">
                  <c:v> 20:00~21:00 </c:v>
                </c:pt>
                <c:pt idx="21">
                  <c:v> 21:00~22:00 </c:v>
                </c:pt>
                <c:pt idx="22">
                  <c:v> 22:00~23:00 </c:v>
                </c:pt>
                <c:pt idx="23">
                  <c:v> 23:00~24:00 </c:v>
                </c:pt>
              </c:strCache>
            </c:strRef>
          </c:cat>
          <c:val>
            <c:numRef>
              <c:f>NAVER_KEYWORD_TIME!$N$25:$N$48</c:f>
              <c:numCache>
                <c:formatCode>_(* #,##0_);_(* \(#,##0\);_(* "-"_);_(@_)</c:formatCode>
                <c:ptCount val="24"/>
                <c:pt idx="0">
                  <c:v>18350</c:v>
                </c:pt>
                <c:pt idx="1">
                  <c:v>21684.615384615383</c:v>
                </c:pt>
                <c:pt idx="2">
                  <c:v>40620</c:v>
                </c:pt>
                <c:pt idx="3">
                  <c:v>61133.333333333336</c:v>
                </c:pt>
                <c:pt idx="4">
                  <c:v>47000</c:v>
                </c:pt>
                <c:pt idx="5">
                  <c:v>94100</c:v>
                </c:pt>
                <c:pt idx="6">
                  <c:v>19200</c:v>
                </c:pt>
                <c:pt idx="7">
                  <c:v>15000</c:v>
                </c:pt>
                <c:pt idx="8">
                  <c:v>35557.894736842107</c:v>
                </c:pt>
                <c:pt idx="9">
                  <c:v>33465.116279069771</c:v>
                </c:pt>
                <c:pt idx="10">
                  <c:v>34175</c:v>
                </c:pt>
                <c:pt idx="11">
                  <c:v>28990.654205607476</c:v>
                </c:pt>
                <c:pt idx="12">
                  <c:v>40664.615384615383</c:v>
                </c:pt>
                <c:pt idx="13">
                  <c:v>33968.518518518518</c:v>
                </c:pt>
                <c:pt idx="14">
                  <c:v>44016.666666666664</c:v>
                </c:pt>
                <c:pt idx="15">
                  <c:v>30707.266666666666</c:v>
                </c:pt>
                <c:pt idx="16">
                  <c:v>39142.654411764706</c:v>
                </c:pt>
                <c:pt idx="17">
                  <c:v>41615.107913669068</c:v>
                </c:pt>
                <c:pt idx="18">
                  <c:v>43330.68</c:v>
                </c:pt>
                <c:pt idx="19">
                  <c:v>29221.428571428572</c:v>
                </c:pt>
                <c:pt idx="20">
                  <c:v>39481.08108108108</c:v>
                </c:pt>
                <c:pt idx="21">
                  <c:v>46490.476190476191</c:v>
                </c:pt>
                <c:pt idx="22">
                  <c:v>24166.666666666668</c:v>
                </c:pt>
                <c:pt idx="23">
                  <c:v>26407.142857142859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B-4743-873E-330C28CB6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4215168"/>
        <c:axId val="132927424"/>
      </c:barChart>
      <c:lineChart>
        <c:grouping val="standard"/>
        <c:varyColors val="0"/>
        <c:ser>
          <c:idx val="0"/>
          <c:order val="0"/>
          <c:tx>
            <c:strRef>
              <c:f>NAVER_KEYWORD_TIME!$M$24</c:f>
              <c:strCache>
                <c:ptCount val="1"/>
                <c:pt idx="0">
                  <c:v>광고수익율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NAVER_KEYWORD_TIME!$C$25:$C$48</c:f>
              <c:strCache>
                <c:ptCount val="24"/>
                <c:pt idx="0">
                  <c:v> 00:00~01:00 </c:v>
                </c:pt>
                <c:pt idx="1">
                  <c:v> 01:00~02:00 </c:v>
                </c:pt>
                <c:pt idx="2">
                  <c:v> 02:00~03:00 </c:v>
                </c:pt>
                <c:pt idx="3">
                  <c:v> 03:00~04:00 </c:v>
                </c:pt>
                <c:pt idx="4">
                  <c:v> 04:00~05:00 </c:v>
                </c:pt>
                <c:pt idx="5">
                  <c:v> 05:00~06:00 </c:v>
                </c:pt>
                <c:pt idx="6">
                  <c:v> 06:00~07:00 </c:v>
                </c:pt>
                <c:pt idx="7">
                  <c:v> 07:00~08:00 </c:v>
                </c:pt>
                <c:pt idx="8">
                  <c:v> 08:00~09:00 </c:v>
                </c:pt>
                <c:pt idx="9">
                  <c:v> 09:00~10:00 </c:v>
                </c:pt>
                <c:pt idx="10">
                  <c:v> 10:00~11:00 </c:v>
                </c:pt>
                <c:pt idx="11">
                  <c:v> 11:00~12:00 </c:v>
                </c:pt>
                <c:pt idx="12">
                  <c:v> 12:00~13:00 </c:v>
                </c:pt>
                <c:pt idx="13">
                  <c:v> 13:00~14:00 </c:v>
                </c:pt>
                <c:pt idx="14">
                  <c:v> 14:00~15:00 </c:v>
                </c:pt>
                <c:pt idx="15">
                  <c:v> 15:00~16:00 </c:v>
                </c:pt>
                <c:pt idx="16">
                  <c:v> 16:00~17:00 </c:v>
                </c:pt>
                <c:pt idx="17">
                  <c:v> 17:00~18:00 </c:v>
                </c:pt>
                <c:pt idx="18">
                  <c:v> 18:00~19:00 </c:v>
                </c:pt>
                <c:pt idx="19">
                  <c:v> 19:00~20:00 </c:v>
                </c:pt>
                <c:pt idx="20">
                  <c:v> 20:00~21:00 </c:v>
                </c:pt>
                <c:pt idx="21">
                  <c:v> 21:00~22:00 </c:v>
                </c:pt>
                <c:pt idx="22">
                  <c:v> 22:00~23:00 </c:v>
                </c:pt>
                <c:pt idx="23">
                  <c:v> 23:00~24:00 </c:v>
                </c:pt>
              </c:strCache>
            </c:strRef>
          </c:cat>
          <c:val>
            <c:numRef>
              <c:f>NAVER_KEYWORD_TIME!$M$25:$M$48</c:f>
              <c:numCache>
                <c:formatCode>0%</c:formatCode>
                <c:ptCount val="24"/>
                <c:pt idx="0">
                  <c:v>0.99821391334306464</c:v>
                </c:pt>
                <c:pt idx="1">
                  <c:v>1.8693757916166553</c:v>
                </c:pt>
                <c:pt idx="2">
                  <c:v>3.9587556525806953</c:v>
                </c:pt>
                <c:pt idx="3">
                  <c:v>5.2183809930288803</c:v>
                </c:pt>
                <c:pt idx="4">
                  <c:v>2.9816659265368268</c:v>
                </c:pt>
                <c:pt idx="5">
                  <c:v>5.6095380029806261</c:v>
                </c:pt>
                <c:pt idx="6">
                  <c:v>1.7268904728711802</c:v>
                </c:pt>
                <c:pt idx="7">
                  <c:v>0.77391394076978637</c:v>
                </c:pt>
                <c:pt idx="8">
                  <c:v>9.1792231083816791</c:v>
                </c:pt>
                <c:pt idx="9">
                  <c:v>3.4032670417591984</c:v>
                </c:pt>
                <c:pt idx="10">
                  <c:v>1.9051999275271425</c:v>
                </c:pt>
                <c:pt idx="11">
                  <c:v>4.6128932000719738</c:v>
                </c:pt>
                <c:pt idx="12">
                  <c:v>6.5103608629577909</c:v>
                </c:pt>
                <c:pt idx="13">
                  <c:v>3.8471904268026038</c:v>
                </c:pt>
                <c:pt idx="14">
                  <c:v>2.2160628559671585</c:v>
                </c:pt>
                <c:pt idx="15">
                  <c:v>1.5587756236080517</c:v>
                </c:pt>
                <c:pt idx="16">
                  <c:v>1.9358751038231654</c:v>
                </c:pt>
                <c:pt idx="17">
                  <c:v>2.7913860562436903</c:v>
                </c:pt>
                <c:pt idx="18">
                  <c:v>3.4417107938659663</c:v>
                </c:pt>
                <c:pt idx="19">
                  <c:v>3.792281950740195</c:v>
                </c:pt>
                <c:pt idx="20">
                  <c:v>4.3040025927726466</c:v>
                </c:pt>
                <c:pt idx="21">
                  <c:v>2.9067447912014623</c:v>
                </c:pt>
                <c:pt idx="22">
                  <c:v>1.078461414881875</c:v>
                </c:pt>
                <c:pt idx="23">
                  <c:v>3.0127821172597291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B-4743-873E-330C28CB6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16192"/>
        <c:axId val="132928000"/>
      </c:lineChart>
      <c:catAx>
        <c:axId val="13421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27424"/>
        <c:crosses val="autoZero"/>
        <c:auto val="1"/>
        <c:lblAlgn val="ctr"/>
        <c:lblOffset val="100"/>
        <c:noMultiLvlLbl val="0"/>
      </c:catAx>
      <c:valAx>
        <c:axId val="132927424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34215168"/>
        <c:crosses val="autoZero"/>
        <c:crossBetween val="between"/>
      </c:valAx>
      <c:valAx>
        <c:axId val="1329280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34216192"/>
        <c:crosses val="max"/>
        <c:crossBetween val="between"/>
      </c:valAx>
      <c:catAx>
        <c:axId val="13421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29280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073429951690946"/>
          <c:y val="0.8757335767811637"/>
          <c:w val="0.58284057971014458"/>
          <c:h val="0.1052151089809431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861266864565174E-2"/>
          <c:y val="0.19724409448818941"/>
          <c:w val="0.76847608726381822"/>
          <c:h val="0.5886392085604687"/>
        </c:manualLayout>
      </c:layout>
      <c:lineChart>
        <c:grouping val="standard"/>
        <c:varyColors val="0"/>
        <c:ser>
          <c:idx val="0"/>
          <c:order val="0"/>
          <c:tx>
            <c:strRef>
              <c:f>NAVER_KEYWORD!$N$62</c:f>
              <c:strCache>
                <c:ptCount val="1"/>
                <c:pt idx="0">
                  <c:v>ROAS(%)</c:v>
                </c:pt>
              </c:strCache>
            </c:strRef>
          </c:tx>
          <c:spPr>
            <a:ln>
              <a:solidFill>
                <a:srgbClr val="64B46C"/>
              </a:solidFill>
            </a:ln>
          </c:spPr>
          <c:marker>
            <c:symbol val="circle"/>
            <c:size val="5"/>
            <c:spPr>
              <a:solidFill>
                <a:srgbClr val="FFCC66"/>
              </a:solidFill>
            </c:spPr>
          </c:marker>
          <c:cat>
            <c:numRef>
              <c:f>NAVER_KEYWORD!$C$64:$C$93</c:f>
              <c:numCache>
                <c:formatCode>m"/"d;@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NAVER_KEYWORD!$N$64:$N$93</c:f>
              <c:numCache>
                <c:formatCode>0%</c:formatCode>
                <c:ptCount val="30"/>
                <c:pt idx="0">
                  <c:v>1.6793644924999573</c:v>
                </c:pt>
                <c:pt idx="1">
                  <c:v>1.849685527489527</c:v>
                </c:pt>
                <c:pt idx="2">
                  <c:v>3.3708549817401865</c:v>
                </c:pt>
                <c:pt idx="3">
                  <c:v>2.3792455127077949</c:v>
                </c:pt>
                <c:pt idx="4">
                  <c:v>2.8355346345784609</c:v>
                </c:pt>
                <c:pt idx="5">
                  <c:v>2.1649718654588579</c:v>
                </c:pt>
                <c:pt idx="6">
                  <c:v>2.4125770894787744</c:v>
                </c:pt>
                <c:pt idx="7">
                  <c:v>2.4416724414345863</c:v>
                </c:pt>
                <c:pt idx="8">
                  <c:v>1.9365657803505489</c:v>
                </c:pt>
                <c:pt idx="9">
                  <c:v>1.1040121078510983</c:v>
                </c:pt>
                <c:pt idx="10">
                  <c:v>1.5306153798887832</c:v>
                </c:pt>
                <c:pt idx="11">
                  <c:v>2.7952827194832834</c:v>
                </c:pt>
                <c:pt idx="12">
                  <c:v>3.1080840609160365</c:v>
                </c:pt>
                <c:pt idx="13">
                  <c:v>2.4474469280473508</c:v>
                </c:pt>
                <c:pt idx="14">
                  <c:v>2.8632429718965988</c:v>
                </c:pt>
                <c:pt idx="15">
                  <c:v>1.9522489900232392</c:v>
                </c:pt>
                <c:pt idx="16">
                  <c:v>6.1266126612661269</c:v>
                </c:pt>
                <c:pt idx="17">
                  <c:v>0</c:v>
                </c:pt>
                <c:pt idx="18">
                  <c:v>0</c:v>
                </c:pt>
                <c:pt idx="19">
                  <c:v>2.4106095465003139</c:v>
                </c:pt>
                <c:pt idx="20">
                  <c:v>2.6489130678347386</c:v>
                </c:pt>
                <c:pt idx="21">
                  <c:v>2.9179291005270063</c:v>
                </c:pt>
                <c:pt idx="22">
                  <c:v>2.3845340973416485</c:v>
                </c:pt>
                <c:pt idx="23">
                  <c:v>1.6963281949657971</c:v>
                </c:pt>
                <c:pt idx="24">
                  <c:v>2.4960271795714832</c:v>
                </c:pt>
                <c:pt idx="25">
                  <c:v>2.0677723744566774</c:v>
                </c:pt>
                <c:pt idx="26">
                  <c:v>2.4921867664614434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B-4C93-901A-45B177F63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57088"/>
        <c:axId val="130036800"/>
      </c:lineChart>
      <c:dateAx>
        <c:axId val="130457088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ko-KR"/>
          </a:p>
        </c:txPr>
        <c:crossAx val="130036800"/>
        <c:crosses val="autoZero"/>
        <c:auto val="1"/>
        <c:lblOffset val="100"/>
        <c:baseTimeUnit val="days"/>
        <c:majorUnit val="2"/>
        <c:majorTimeUnit val="days"/>
      </c:dateAx>
      <c:valAx>
        <c:axId val="1300368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045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807520143240914E-2"/>
          <c:y val="9.4378848728246534E-2"/>
          <c:w val="0.76425676545885768"/>
          <c:h val="0.6295120481927710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NAVER_KEYWORD!$M$62</c:f>
              <c:strCache>
                <c:ptCount val="1"/>
                <c:pt idx="0">
                  <c:v>매출</c:v>
                </c:pt>
              </c:strCache>
            </c:strRef>
          </c:tx>
          <c:spPr>
            <a:solidFill>
              <a:srgbClr val="64B46C"/>
            </a:solidFill>
            <a:ln>
              <a:noFill/>
            </a:ln>
          </c:spPr>
          <c:invertIfNegative val="0"/>
          <c:cat>
            <c:numRef>
              <c:f>NAVER_KEYWORD!$C$64:$C$93</c:f>
              <c:numCache>
                <c:formatCode>m"/"d;@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NAVER_KEYWORD!$M$64:$M$93</c:f>
              <c:numCache>
                <c:formatCode>_(* #,##0_);_(* \(#,##0\);_(* "-"_);_(@_)</c:formatCode>
                <c:ptCount val="30"/>
                <c:pt idx="0">
                  <c:v>1280900</c:v>
                </c:pt>
                <c:pt idx="1">
                  <c:v>1638100</c:v>
                </c:pt>
                <c:pt idx="2">
                  <c:v>829800</c:v>
                </c:pt>
                <c:pt idx="3">
                  <c:v>351800</c:v>
                </c:pt>
                <c:pt idx="4">
                  <c:v>2733600</c:v>
                </c:pt>
                <c:pt idx="5">
                  <c:v>1887600</c:v>
                </c:pt>
                <c:pt idx="6">
                  <c:v>2786500</c:v>
                </c:pt>
                <c:pt idx="7">
                  <c:v>2371301</c:v>
                </c:pt>
                <c:pt idx="8">
                  <c:v>1321100</c:v>
                </c:pt>
                <c:pt idx="9">
                  <c:v>319500</c:v>
                </c:pt>
                <c:pt idx="10">
                  <c:v>249100</c:v>
                </c:pt>
                <c:pt idx="11">
                  <c:v>3294291</c:v>
                </c:pt>
                <c:pt idx="12">
                  <c:v>2165800</c:v>
                </c:pt>
                <c:pt idx="13">
                  <c:v>2051800</c:v>
                </c:pt>
                <c:pt idx="14">
                  <c:v>3177000</c:v>
                </c:pt>
                <c:pt idx="15">
                  <c:v>1920400</c:v>
                </c:pt>
                <c:pt idx="16">
                  <c:v>306300</c:v>
                </c:pt>
                <c:pt idx="17">
                  <c:v>88600</c:v>
                </c:pt>
                <c:pt idx="18">
                  <c:v>383400</c:v>
                </c:pt>
                <c:pt idx="19">
                  <c:v>2120700</c:v>
                </c:pt>
                <c:pt idx="20">
                  <c:v>2718900</c:v>
                </c:pt>
                <c:pt idx="21">
                  <c:v>2948900</c:v>
                </c:pt>
                <c:pt idx="22">
                  <c:v>1992500</c:v>
                </c:pt>
                <c:pt idx="23">
                  <c:v>356100</c:v>
                </c:pt>
                <c:pt idx="24">
                  <c:v>364400</c:v>
                </c:pt>
                <c:pt idx="25">
                  <c:v>2218300</c:v>
                </c:pt>
                <c:pt idx="26">
                  <c:v>2043800</c:v>
                </c:pt>
                <c:pt idx="27">
                  <c:v>529200</c:v>
                </c:pt>
                <c:pt idx="28">
                  <c:v>900600</c:v>
                </c:pt>
                <c:pt idx="29">
                  <c:v>716600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C-429F-BEE3-F5BCEDEB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97280"/>
        <c:axId val="130038528"/>
      </c:barChart>
      <c:lineChart>
        <c:grouping val="standard"/>
        <c:varyColors val="0"/>
        <c:ser>
          <c:idx val="0"/>
          <c:order val="0"/>
          <c:tx>
            <c:strRef>
              <c:f>NAVER_KEYWORD!$I$62</c:f>
              <c:strCache>
                <c:ptCount val="1"/>
                <c:pt idx="0">
                  <c:v>총광고비</c:v>
                </c:pt>
              </c:strCache>
            </c:strRef>
          </c:tx>
          <c:spPr>
            <a:ln>
              <a:solidFill>
                <a:srgbClr val="FFCC66"/>
              </a:solidFill>
            </a:ln>
          </c:spPr>
          <c:marker>
            <c:symbol val="circle"/>
            <c:size val="5"/>
            <c:spPr>
              <a:solidFill>
                <a:srgbClr val="DAEFC3"/>
              </a:solidFill>
              <a:ln>
                <a:solidFill>
                  <a:srgbClr val="6BA42C"/>
                </a:solidFill>
              </a:ln>
            </c:spPr>
          </c:marker>
          <c:cat>
            <c:numRef>
              <c:f>NAVER_KEYWORD!$C$64:$C$93</c:f>
              <c:numCache>
                <c:formatCode>m"/"d;@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NAVER_KEYWORD!$I$64:$I$93</c:f>
              <c:numCache>
                <c:formatCode>_(* #,##0_);_(* \(#,##0\);_(* "-"_);_(@_)</c:formatCode>
                <c:ptCount val="30"/>
                <c:pt idx="0">
                  <c:v>762729</c:v>
                </c:pt>
                <c:pt idx="1">
                  <c:v>885610</c:v>
                </c:pt>
                <c:pt idx="2">
                  <c:v>246169</c:v>
                </c:pt>
                <c:pt idx="3">
                  <c:v>147862</c:v>
                </c:pt>
                <c:pt idx="4">
                  <c:v>964051</c:v>
                </c:pt>
                <c:pt idx="5">
                  <c:v>871882</c:v>
                </c:pt>
                <c:pt idx="6">
                  <c:v>1154989</c:v>
                </c:pt>
                <c:pt idx="7">
                  <c:v>971179</c:v>
                </c:pt>
                <c:pt idx="8">
                  <c:v>682187</c:v>
                </c:pt>
                <c:pt idx="9">
                  <c:v>289399</c:v>
                </c:pt>
                <c:pt idx="10">
                  <c:v>162745</c:v>
                </c:pt>
                <c:pt idx="11">
                  <c:v>1178518</c:v>
                </c:pt>
                <c:pt idx="12">
                  <c:v>696828</c:v>
                </c:pt>
                <c:pt idx="13">
                  <c:v>838343</c:v>
                </c:pt>
                <c:pt idx="14">
                  <c:v>1109581</c:v>
                </c:pt>
                <c:pt idx="15">
                  <c:v>983686</c:v>
                </c:pt>
                <c:pt idx="16">
                  <c:v>49995</c:v>
                </c:pt>
                <c:pt idx="17">
                  <c:v>0</c:v>
                </c:pt>
                <c:pt idx="18">
                  <c:v>0</c:v>
                </c:pt>
                <c:pt idx="19">
                  <c:v>879736</c:v>
                </c:pt>
                <c:pt idx="20">
                  <c:v>1026421</c:v>
                </c:pt>
                <c:pt idx="21">
                  <c:v>1010614</c:v>
                </c:pt>
                <c:pt idx="22">
                  <c:v>835593</c:v>
                </c:pt>
                <c:pt idx="23">
                  <c:v>209924</c:v>
                </c:pt>
                <c:pt idx="24">
                  <c:v>145992</c:v>
                </c:pt>
                <c:pt idx="25">
                  <c:v>1072797</c:v>
                </c:pt>
                <c:pt idx="26">
                  <c:v>820083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C-429F-BEE3-F5BCEDEB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98304"/>
        <c:axId val="130039104"/>
      </c:lineChart>
      <c:dateAx>
        <c:axId val="131297280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crossAx val="130038528"/>
        <c:crosses val="autoZero"/>
        <c:auto val="1"/>
        <c:lblOffset val="100"/>
        <c:baseTimeUnit val="days"/>
        <c:majorUnit val="2"/>
        <c:majorTimeUnit val="days"/>
      </c:dateAx>
      <c:valAx>
        <c:axId val="13003852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31297280"/>
        <c:crosses val="autoZero"/>
        <c:crossBetween val="between"/>
      </c:valAx>
      <c:valAx>
        <c:axId val="130039104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31298304"/>
        <c:crosses val="max"/>
        <c:crossBetween val="between"/>
      </c:valAx>
      <c:dateAx>
        <c:axId val="131298304"/>
        <c:scaling>
          <c:orientation val="minMax"/>
        </c:scaling>
        <c:delete val="1"/>
        <c:axPos val="b"/>
        <c:numFmt formatCode="m&quot;/&quot;d;@" sourceLinked="1"/>
        <c:majorTickMark val="out"/>
        <c:minorTickMark val="none"/>
        <c:tickLblPos val="none"/>
        <c:crossAx val="1300391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NAVER_KEYWORD!$M$108</c:f>
              <c:strCache>
                <c:ptCount val="1"/>
                <c:pt idx="0">
                  <c:v>매출</c:v>
                </c:pt>
              </c:strCache>
            </c:strRef>
          </c:tx>
          <c:spPr>
            <a:solidFill>
              <a:srgbClr val="F2294E"/>
            </a:solidFill>
            <a:ln>
              <a:noFill/>
            </a:ln>
          </c:spPr>
          <c:invertIfNegative val="0"/>
          <c:cat>
            <c:strRef>
              <c:f>NAVER_KEYWORD!$C$110:$C$121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NAVER_KEYWORD!$M$110:$M$121</c:f>
              <c:numCache>
                <c:formatCode>_(* #,##0_);_(* \(#,##0\);_(* "-"_);_(@_)</c:formatCode>
                <c:ptCount val="12"/>
                <c:pt idx="0">
                  <c:v>60623500</c:v>
                </c:pt>
                <c:pt idx="1">
                  <c:v>54320161</c:v>
                </c:pt>
                <c:pt idx="2">
                  <c:v>57055871</c:v>
                </c:pt>
                <c:pt idx="3">
                  <c:v>46066892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F-4093-AB48-66279EB06B00}"/>
            </c:ext>
          </c:extLst>
        </c:ser>
        <c:ser>
          <c:idx val="2"/>
          <c:order val="2"/>
          <c:tx>
            <c:strRef>
              <c:f>NAVER_KEYWORD!$I$108</c:f>
              <c:strCache>
                <c:ptCount val="1"/>
                <c:pt idx="0">
                  <c:v>총광고비</c:v>
                </c:pt>
              </c:strCache>
            </c:strRef>
          </c:tx>
          <c:spPr>
            <a:solidFill>
              <a:srgbClr val="3C4359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cat>
            <c:strRef>
              <c:f>NAVER_KEYWORD!$C$110:$C$121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NAVER_KEYWORD!$I$110:$I$121</c:f>
              <c:numCache>
                <c:formatCode>_(* #,##0_);_(* \(#,##0\);_(* "-"_);_(@_)</c:formatCode>
                <c:ptCount val="12"/>
                <c:pt idx="0">
                  <c:v>21010198</c:v>
                </c:pt>
                <c:pt idx="1">
                  <c:v>18004514</c:v>
                </c:pt>
                <c:pt idx="2">
                  <c:v>20985426</c:v>
                </c:pt>
                <c:pt idx="3">
                  <c:v>17996913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F-4093-AB48-66279EB06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1950080"/>
        <c:axId val="133136384"/>
      </c:barChart>
      <c:lineChart>
        <c:grouping val="standard"/>
        <c:varyColors val="0"/>
        <c:ser>
          <c:idx val="1"/>
          <c:order val="1"/>
          <c:tx>
            <c:strRef>
              <c:f>NAVER_KEYWORD!$N$108</c:f>
              <c:strCache>
                <c:ptCount val="1"/>
                <c:pt idx="0">
                  <c:v>ROAS(%)</c:v>
                </c:pt>
              </c:strCache>
            </c:strRef>
          </c:tx>
          <c:spPr>
            <a:ln w="44450">
              <a:solidFill>
                <a:schemeClr val="bg1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rgbClr val="FEFBCE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cat>
            <c:strRef>
              <c:f>NAVER_KEYWORD!$C$110:$C$121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NAVER_KEYWORD!$N$110:$N$121</c:f>
              <c:numCache>
                <c:formatCode>0%</c:formatCode>
                <c:ptCount val="12"/>
                <c:pt idx="0">
                  <c:v>2.8854321125388727</c:v>
                </c:pt>
                <c:pt idx="1">
                  <c:v>3.0170301181137131</c:v>
                </c:pt>
                <c:pt idx="2">
                  <c:v>2.7188331082723791</c:v>
                </c:pt>
                <c:pt idx="3">
                  <c:v>2.5597107681745199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F-4093-AB48-66279EB06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51104"/>
        <c:axId val="133136960"/>
      </c:lineChart>
      <c:catAx>
        <c:axId val="13195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33136384"/>
        <c:crosses val="autoZero"/>
        <c:auto val="1"/>
        <c:lblAlgn val="ctr"/>
        <c:lblOffset val="100"/>
        <c:noMultiLvlLbl val="0"/>
      </c:catAx>
      <c:valAx>
        <c:axId val="133136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_(* #,##0_);_(* \(#,##0\);_(* &quot;-&quot;_);_(@_)" sourceLinked="1"/>
        <c:majorTickMark val="out"/>
        <c:minorTickMark val="none"/>
        <c:tickLblPos val="nextTo"/>
        <c:crossAx val="131950080"/>
        <c:crosses val="autoZero"/>
        <c:crossBetween val="between"/>
      </c:valAx>
      <c:valAx>
        <c:axId val="13313696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31951104"/>
        <c:crosses val="max"/>
        <c:crossBetween val="between"/>
      </c:valAx>
      <c:catAx>
        <c:axId val="13195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31369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183456100245535"/>
          <c:y val="0.17118391065314367"/>
          <c:w val="0.49255927709568115"/>
          <c:h val="0.770033451700895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NAVER_KEYWORD_KW!$C$7</c:f>
              <c:strCache>
                <c:ptCount val="1"/>
                <c:pt idx="0">
                  <c:v>키워드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1B27-4043-9EB7-10A09E68185D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B27-4043-9EB7-10A09E6818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NAVER_KEYWORD_KW!$C$8:$C$17</c:f>
              <c:strCache>
                <c:ptCount val="10"/>
                <c:pt idx="0">
                  <c:v> 명함 </c:v>
                </c:pt>
                <c:pt idx="1">
                  <c:v> 명함제작 </c:v>
                </c:pt>
                <c:pt idx="2">
                  <c:v> 스티커 </c:v>
                </c:pt>
                <c:pt idx="3">
                  <c:v> 명함천국 </c:v>
                </c:pt>
                <c:pt idx="4">
                  <c:v> 스티커제작 </c:v>
                </c:pt>
                <c:pt idx="5">
                  <c:v> 명함디자인 </c:v>
                </c:pt>
                <c:pt idx="6">
                  <c:v> 서류봉투 </c:v>
                </c:pt>
                <c:pt idx="7">
                  <c:v> 편지봉투 </c:v>
                </c:pt>
                <c:pt idx="8">
                  <c:v> 마트전단지 </c:v>
                </c:pt>
                <c:pt idx="9">
                  <c:v> 무료로고만들기 </c:v>
                </c:pt>
              </c:strCache>
            </c:strRef>
          </c:cat>
          <c:val>
            <c:numRef>
              <c:f>NAVER_KEYWORD_KW!$D$8:$D$17</c:f>
              <c:numCache>
                <c:formatCode>_(* #,##0_);_(* \(#,##0\);_(* "-"_);_(@_)</c:formatCode>
                <c:ptCount val="10"/>
                <c:pt idx="0">
                  <c:v>14790</c:v>
                </c:pt>
                <c:pt idx="1">
                  <c:v>8029</c:v>
                </c:pt>
                <c:pt idx="2">
                  <c:v>7849</c:v>
                </c:pt>
                <c:pt idx="3">
                  <c:v>7670</c:v>
                </c:pt>
                <c:pt idx="4">
                  <c:v>7666</c:v>
                </c:pt>
                <c:pt idx="5">
                  <c:v>5901</c:v>
                </c:pt>
                <c:pt idx="6">
                  <c:v>5578</c:v>
                </c:pt>
                <c:pt idx="7">
                  <c:v>4911</c:v>
                </c:pt>
                <c:pt idx="8">
                  <c:v>3768</c:v>
                </c:pt>
                <c:pt idx="9">
                  <c:v>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7-4043-9EB7-10A09E681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588288"/>
        <c:axId val="48474368"/>
      </c:barChart>
      <c:catAx>
        <c:axId val="4858828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4847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74368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48588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0966" r="0.75000000000000966" t="1" header="0.5" footer="0.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680217121274317"/>
          <c:y val="7.7848798311975692E-2"/>
          <c:w val="0.48540701798735664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NAVER_KEYWORD_KW!$I$7</c:f>
              <c:strCache>
                <c:ptCount val="1"/>
                <c:pt idx="0">
                  <c:v>키워드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AD55-4C17-AFFE-B484E6EC31BB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D55-4C17-AFFE-B484E6EC31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NAVER_KEYWORD_KW!$I$8:$I$17</c:f>
              <c:strCache>
                <c:ptCount val="10"/>
                <c:pt idx="0">
                  <c:v> 명함천국 </c:v>
                </c:pt>
                <c:pt idx="1">
                  <c:v> 명함 </c:v>
                </c:pt>
                <c:pt idx="2">
                  <c:v> 명함제작 </c:v>
                </c:pt>
                <c:pt idx="3">
                  <c:v> 명함디자인 </c:v>
                </c:pt>
                <c:pt idx="4">
                  <c:v> 스티커제작 </c:v>
                </c:pt>
                <c:pt idx="5">
                  <c:v> 스티커제작 </c:v>
                </c:pt>
                <c:pt idx="6">
                  <c:v> 명함인쇄 </c:v>
                </c:pt>
                <c:pt idx="7">
                  <c:v> 셀프명함제작 </c:v>
                </c:pt>
                <c:pt idx="8">
                  <c:v> 명함만들기 </c:v>
                </c:pt>
                <c:pt idx="9">
                  <c:v> 부동산명함 </c:v>
                </c:pt>
              </c:strCache>
            </c:strRef>
          </c:cat>
          <c:val>
            <c:numRef>
              <c:f>NAVER_KEYWORD_KW!$J$8:$J$17</c:f>
              <c:numCache>
                <c:formatCode>_(* #,##0_);_(* \(#,##0\);_(* "-"_);_(@_)</c:formatCode>
                <c:ptCount val="10"/>
                <c:pt idx="0">
                  <c:v>1689</c:v>
                </c:pt>
                <c:pt idx="1">
                  <c:v>1564</c:v>
                </c:pt>
                <c:pt idx="2">
                  <c:v>1188</c:v>
                </c:pt>
                <c:pt idx="3">
                  <c:v>503</c:v>
                </c:pt>
                <c:pt idx="4">
                  <c:v>308</c:v>
                </c:pt>
                <c:pt idx="5">
                  <c:v>274</c:v>
                </c:pt>
                <c:pt idx="6">
                  <c:v>252</c:v>
                </c:pt>
                <c:pt idx="7">
                  <c:v>140</c:v>
                </c:pt>
                <c:pt idx="8">
                  <c:v>138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5-4C17-AFFE-B484E6EC3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589312"/>
        <c:axId val="48476096"/>
      </c:barChart>
      <c:catAx>
        <c:axId val="4858931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48476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76096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485893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033" r="0.75000000000001033" t="1" header="0.5" footer="0.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183456100245535"/>
          <c:y val="0.17118391065314367"/>
          <c:w val="0.49255927709568115"/>
          <c:h val="0.770033451700895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NAVER_KEYWORD_KW!$C$21</c:f>
              <c:strCache>
                <c:ptCount val="1"/>
                <c:pt idx="0">
                  <c:v>키워드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B2ED-4CF2-AECE-6FA5085BEEA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2ED-4CF2-AECE-6FA5085BEE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NAVER_KEYWORD_KW!$C$22:$C$31</c:f>
              <c:strCache>
                <c:ptCount val="10"/>
                <c:pt idx="0">
                  <c:v> 스티커인쇄 </c:v>
                </c:pt>
                <c:pt idx="1">
                  <c:v> 사진명함제작 </c:v>
                </c:pt>
                <c:pt idx="2">
                  <c:v> 스티커제작 </c:v>
                </c:pt>
                <c:pt idx="3">
                  <c:v> 쿠폰명함제작 </c:v>
                </c:pt>
                <c:pt idx="4">
                  <c:v> 대봉투제작 </c:v>
                </c:pt>
                <c:pt idx="5">
                  <c:v> 스티커 </c:v>
                </c:pt>
                <c:pt idx="6">
                  <c:v> 소봉투 </c:v>
                </c:pt>
                <c:pt idx="7">
                  <c:v> 유포지명함 </c:v>
                </c:pt>
                <c:pt idx="8">
                  <c:v> 대봉투인쇄 </c:v>
                </c:pt>
                <c:pt idx="9">
                  <c:v> 아이폰명함 </c:v>
                </c:pt>
              </c:strCache>
            </c:strRef>
          </c:cat>
          <c:val>
            <c:numRef>
              <c:f>NAVER_KEYWORD_KW!$D$22:$D$31</c:f>
              <c:numCache>
                <c:formatCode>_(* #,##0_);_(* \(#,##0\);_(* "-"_);_(@_)</c:formatCode>
                <c:ptCount val="10"/>
                <c:pt idx="0">
                  <c:v>4140</c:v>
                </c:pt>
                <c:pt idx="1">
                  <c:v>3949</c:v>
                </c:pt>
                <c:pt idx="2">
                  <c:v>3927</c:v>
                </c:pt>
                <c:pt idx="3">
                  <c:v>3865</c:v>
                </c:pt>
                <c:pt idx="4">
                  <c:v>3560</c:v>
                </c:pt>
                <c:pt idx="5">
                  <c:v>3490</c:v>
                </c:pt>
                <c:pt idx="6">
                  <c:v>3463</c:v>
                </c:pt>
                <c:pt idx="7">
                  <c:v>3410</c:v>
                </c:pt>
                <c:pt idx="8">
                  <c:v>3346</c:v>
                </c:pt>
                <c:pt idx="9">
                  <c:v>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ED-4CF2-AECE-6FA5085BE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588288"/>
        <c:axId val="48474368"/>
      </c:barChart>
      <c:catAx>
        <c:axId val="4858828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4847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74368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48588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0966" r="0.75000000000000966" t="1" header="0.5" footer="0.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680217121274317"/>
          <c:y val="7.7848798311975692E-2"/>
          <c:w val="0.48540701798735664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NAVER_KEYWORD_KW!$I$21</c:f>
              <c:strCache>
                <c:ptCount val="1"/>
                <c:pt idx="0">
                  <c:v>키워드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CA38-42A2-8020-BC262DD72BBB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A38-42A2-8020-BC262DD72B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NAVER_KEYWORD_KW!$I$22:$I$31</c:f>
              <c:strCache>
                <c:ptCount val="10"/>
                <c:pt idx="0">
                  <c:v> 명함제작 </c:v>
                </c:pt>
                <c:pt idx="1">
                  <c:v> 명함 </c:v>
                </c:pt>
                <c:pt idx="2">
                  <c:v> 스티커제작 </c:v>
                </c:pt>
                <c:pt idx="3">
                  <c:v> 명함디자인 </c:v>
                </c:pt>
                <c:pt idx="4">
                  <c:v> 스티커제작 </c:v>
                </c:pt>
                <c:pt idx="5">
                  <c:v> 명함인쇄 </c:v>
                </c:pt>
                <c:pt idx="6">
                  <c:v> 전단지인쇄 </c:v>
                </c:pt>
                <c:pt idx="7">
                  <c:v> 셀프명함제작 </c:v>
                </c:pt>
                <c:pt idx="8">
                  <c:v> 원형스티커제작 </c:v>
                </c:pt>
                <c:pt idx="9">
                  <c:v> 스티커 </c:v>
                </c:pt>
              </c:strCache>
            </c:strRef>
          </c:cat>
          <c:val>
            <c:numRef>
              <c:f>NAVER_KEYWORD_KW!$J$22:$J$31</c:f>
              <c:numCache>
                <c:formatCode>_(* #,##0_);_(* \(#,##0\);_(* "-"_);_(@_)</c:formatCode>
                <c:ptCount val="10"/>
                <c:pt idx="0">
                  <c:v>3212110</c:v>
                </c:pt>
                <c:pt idx="1">
                  <c:v>2773045</c:v>
                </c:pt>
                <c:pt idx="2">
                  <c:v>1076031</c:v>
                </c:pt>
                <c:pt idx="3">
                  <c:v>970596</c:v>
                </c:pt>
                <c:pt idx="4">
                  <c:v>592922</c:v>
                </c:pt>
                <c:pt idx="5">
                  <c:v>582989</c:v>
                </c:pt>
                <c:pt idx="6">
                  <c:v>304117</c:v>
                </c:pt>
                <c:pt idx="7">
                  <c:v>279433</c:v>
                </c:pt>
                <c:pt idx="8">
                  <c:v>230384</c:v>
                </c:pt>
                <c:pt idx="9">
                  <c:v>226820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38-42A2-8020-BC262DD7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589312"/>
        <c:axId val="48476096"/>
      </c:barChart>
      <c:catAx>
        <c:axId val="4858931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48476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76096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485893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033" r="0.75000000000001033" t="1" header="0.5" footer="0.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183456100245535"/>
          <c:y val="0.17118391065314367"/>
          <c:w val="0.49255927709568115"/>
          <c:h val="0.770033451700895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NAVER_KEYWORD_KW!$C$35</c:f>
              <c:strCache>
                <c:ptCount val="1"/>
                <c:pt idx="0">
                  <c:v>키워드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ACDC-4AF0-AFF6-E61388EA0D2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CDC-4AF0-AFF6-E61388EA0D2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NAVER_KEYWORD_KW!$C$36:$C$45</c:f>
              <c:strCache>
                <c:ptCount val="10"/>
                <c:pt idx="0">
                  <c:v> 명함천국 </c:v>
                </c:pt>
                <c:pt idx="1">
                  <c:v> 명함 </c:v>
                </c:pt>
                <c:pt idx="2">
                  <c:v> 명함제작 </c:v>
                </c:pt>
                <c:pt idx="3">
                  <c:v> 명함디자인 </c:v>
                </c:pt>
                <c:pt idx="4">
                  <c:v> 명함인쇄 </c:v>
                </c:pt>
                <c:pt idx="5">
                  <c:v> 셀프명함제작 </c:v>
                </c:pt>
                <c:pt idx="6">
                  <c:v> 스티커제작 </c:v>
                </c:pt>
                <c:pt idx="7">
                  <c:v> 스티커제작 </c:v>
                </c:pt>
                <c:pt idx="8">
                  <c:v> 명함만들기 </c:v>
                </c:pt>
                <c:pt idx="9">
                  <c:v> 부동산명함 </c:v>
                </c:pt>
              </c:strCache>
            </c:strRef>
          </c:cat>
          <c:val>
            <c:numRef>
              <c:f>NAVER_KEYWORD_KW!$D$36:$D$45</c:f>
              <c:numCache>
                <c:formatCode>_(* #,##0_);_(* \(#,##0\);_(* "-"_);_(@_)</c:formatCode>
                <c:ptCount val="10"/>
                <c:pt idx="0">
                  <c:v>516</c:v>
                </c:pt>
                <c:pt idx="1">
                  <c:v>182</c:v>
                </c:pt>
                <c:pt idx="2">
                  <c:v>135</c:v>
                </c:pt>
                <c:pt idx="3">
                  <c:v>41</c:v>
                </c:pt>
                <c:pt idx="4">
                  <c:v>40</c:v>
                </c:pt>
                <c:pt idx="5">
                  <c:v>28</c:v>
                </c:pt>
                <c:pt idx="6">
                  <c:v>25</c:v>
                </c:pt>
                <c:pt idx="7">
                  <c:v>22</c:v>
                </c:pt>
                <c:pt idx="8">
                  <c:v>20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C-4AF0-AFF6-E61388EA0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588288"/>
        <c:axId val="48474368"/>
      </c:barChart>
      <c:catAx>
        <c:axId val="4858828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4847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74368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48588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0966" r="0.75000000000000966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0</xdr:rowOff>
    </xdr:from>
    <xdr:to>
      <xdr:col>14</xdr:col>
      <xdr:colOff>790575</xdr:colOff>
      <xdr:row>35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39</xdr:row>
      <xdr:rowOff>0</xdr:rowOff>
    </xdr:from>
    <xdr:to>
      <xdr:col>14</xdr:col>
      <xdr:colOff>790575</xdr:colOff>
      <xdr:row>46</xdr:row>
      <xdr:rowOff>160500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14</xdr:col>
      <xdr:colOff>800100</xdr:colOff>
      <xdr:row>57</xdr:row>
      <xdr:rowOff>160500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96</xdr:row>
      <xdr:rowOff>1</xdr:rowOff>
    </xdr:from>
    <xdr:to>
      <xdr:col>15</xdr:col>
      <xdr:colOff>0</xdr:colOff>
      <xdr:row>105</xdr:row>
      <xdr:rowOff>171450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4</xdr:row>
      <xdr:rowOff>0</xdr:rowOff>
    </xdr:from>
    <xdr:to>
      <xdr:col>6</xdr:col>
      <xdr:colOff>1009649</xdr:colOff>
      <xdr:row>17</xdr:row>
      <xdr:rowOff>0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4</xdr:row>
      <xdr:rowOff>9525</xdr:rowOff>
    </xdr:from>
    <xdr:to>
      <xdr:col>12</xdr:col>
      <xdr:colOff>1010850</xdr:colOff>
      <xdr:row>17</xdr:row>
      <xdr:rowOff>9525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47624</xdr:colOff>
      <xdr:row>18</xdr:row>
      <xdr:rowOff>0</xdr:rowOff>
    </xdr:from>
    <xdr:to>
      <xdr:col>6</xdr:col>
      <xdr:colOff>1009649</xdr:colOff>
      <xdr:row>31</xdr:row>
      <xdr:rowOff>0</xdr:rowOff>
    </xdr:to>
    <xdr:graphicFrame macro="">
      <xdr:nvGraphicFramePr>
        <xdr:cNvPr id="21" name="Chart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18</xdr:row>
      <xdr:rowOff>0</xdr:rowOff>
    </xdr:from>
    <xdr:to>
      <xdr:col>12</xdr:col>
      <xdr:colOff>1019175</xdr:colOff>
      <xdr:row>31</xdr:row>
      <xdr:rowOff>0</xdr:rowOff>
    </xdr:to>
    <xdr:graphicFrame macro="">
      <xdr:nvGraphicFramePr>
        <xdr:cNvPr id="22" name="Chart 3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47624</xdr:colOff>
      <xdr:row>32</xdr:row>
      <xdr:rowOff>0</xdr:rowOff>
    </xdr:from>
    <xdr:to>
      <xdr:col>6</xdr:col>
      <xdr:colOff>1009649</xdr:colOff>
      <xdr:row>45</xdr:row>
      <xdr:rowOff>0</xdr:rowOff>
    </xdr:to>
    <xdr:graphicFrame macro="">
      <xdr:nvGraphicFramePr>
        <xdr:cNvPr id="23" name="Chart 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38101</xdr:colOff>
      <xdr:row>32</xdr:row>
      <xdr:rowOff>0</xdr:rowOff>
    </xdr:from>
    <xdr:to>
      <xdr:col>12</xdr:col>
      <xdr:colOff>1028701</xdr:colOff>
      <xdr:row>45</xdr:row>
      <xdr:rowOff>0</xdr:rowOff>
    </xdr:to>
    <xdr:graphicFrame macro="">
      <xdr:nvGraphicFramePr>
        <xdr:cNvPr id="24" name="Chart 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10</xdr:row>
      <xdr:rowOff>171450</xdr:rowOff>
    </xdr:from>
    <xdr:to>
      <xdr:col>6</xdr:col>
      <xdr:colOff>28575</xdr:colOff>
      <xdr:row>21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10</xdr:row>
      <xdr:rowOff>171450</xdr:rowOff>
    </xdr:from>
    <xdr:to>
      <xdr:col>9</xdr:col>
      <xdr:colOff>1028700</xdr:colOff>
      <xdr:row>21</xdr:row>
      <xdr:rowOff>133350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10</xdr:row>
      <xdr:rowOff>161925</xdr:rowOff>
    </xdr:from>
    <xdr:to>
      <xdr:col>13</xdr:col>
      <xdr:colOff>1000125</xdr:colOff>
      <xdr:row>21</xdr:row>
      <xdr:rowOff>123825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50504;&#53468;&#50896;/&#48148;&#53461;%20&#54868;&#47732;/&#48372;&#46308;_&#54645;&#49900;/&#48372;&#44256;&#49436;/&#51452;&#44036;&#48372;&#44256;&#49436;_&#55148;&#51068;_&#53952;&#49688;&#51221;_1307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체요약"/>
      <sheetName val="SUMMARY"/>
      <sheetName val="DAILY"/>
      <sheetName val="NAVER"/>
      <sheetName val="NAVER_KEYWORD"/>
      <sheetName val="DAUM"/>
      <sheetName val="DAUM_KEYWORD"/>
    </sheetNames>
    <sheetDataSet>
      <sheetData sheetId="0" refreshError="1"/>
      <sheetData sheetId="1">
        <row r="7">
          <cell r="C7" t="str">
            <v>2013. 5. 20 ~ 2013. 5. 27</v>
          </cell>
        </row>
      </sheetData>
      <sheetData sheetId="2" refreshError="1"/>
      <sheetData sheetId="3">
        <row r="70">
          <cell r="E70" t="str">
            <v>노출</v>
          </cell>
        </row>
      </sheetData>
      <sheetData sheetId="4">
        <row r="8">
          <cell r="D8" t="str">
            <v>키워드</v>
          </cell>
        </row>
        <row r="35">
          <cell r="C35" t="str">
            <v>TOTAL</v>
          </cell>
          <cell r="E35">
            <v>292655</v>
          </cell>
          <cell r="F35">
            <v>18597</v>
          </cell>
          <cell r="G35">
            <v>6.3545813329688547E-2</v>
          </cell>
          <cell r="H35">
            <v>196.94714201215251</v>
          </cell>
          <cell r="I35">
            <v>3662626</v>
          </cell>
          <cell r="J35">
            <v>191</v>
          </cell>
          <cell r="K35">
            <v>1.0270473732322418E-2</v>
          </cell>
          <cell r="L35">
            <v>19176.052356020944</v>
          </cell>
          <cell r="M35">
            <v>18547100</v>
          </cell>
          <cell r="N35">
            <v>5.063880396196609</v>
          </cell>
          <cell r="O35">
            <v>97105.235602094239</v>
          </cell>
        </row>
        <row r="36">
          <cell r="C36" t="str">
            <v>1_자사명</v>
          </cell>
          <cell r="D36" t="str">
            <v>호박마차</v>
          </cell>
          <cell r="E36">
            <v>19338</v>
          </cell>
          <cell r="F36">
            <v>2993</v>
          </cell>
          <cell r="G36">
            <v>0.15477298583100632</v>
          </cell>
          <cell r="H36">
            <v>122</v>
          </cell>
          <cell r="I36">
            <v>364914</v>
          </cell>
          <cell r="J36">
            <v>121</v>
          </cell>
          <cell r="K36">
            <v>4.0427664550618109E-2</v>
          </cell>
          <cell r="L36">
            <v>3016</v>
          </cell>
          <cell r="M36">
            <v>11659500</v>
          </cell>
          <cell r="N36">
            <v>31.951363882997089</v>
          </cell>
          <cell r="O36">
            <v>96359.504132231406</v>
          </cell>
        </row>
        <row r="37">
          <cell r="C37" t="str">
            <v>1_주요비딩_판매(400)</v>
          </cell>
          <cell r="D37" t="str">
            <v>결혼식원피스</v>
          </cell>
          <cell r="E37">
            <v>3816</v>
          </cell>
          <cell r="F37">
            <v>801</v>
          </cell>
          <cell r="G37">
            <v>0.2099056603773585</v>
          </cell>
          <cell r="H37">
            <v>317</v>
          </cell>
          <cell r="I37">
            <v>253858</v>
          </cell>
          <cell r="J37">
            <v>6</v>
          </cell>
          <cell r="K37">
            <v>7.4906367041198503E-3</v>
          </cell>
          <cell r="L37">
            <v>42310</v>
          </cell>
          <cell r="M37">
            <v>626000</v>
          </cell>
          <cell r="N37">
            <v>2.4659455286026044</v>
          </cell>
          <cell r="O37">
            <v>104333.33333333333</v>
          </cell>
        </row>
        <row r="38">
          <cell r="C38" t="str">
            <v>1_주요비딩_판매(400)</v>
          </cell>
          <cell r="D38" t="str">
            <v>결혼식하객패션</v>
          </cell>
          <cell r="E38">
            <v>6017</v>
          </cell>
          <cell r="F38">
            <v>1063</v>
          </cell>
          <cell r="G38">
            <v>0.1766661126807379</v>
          </cell>
          <cell r="H38">
            <v>241</v>
          </cell>
          <cell r="I38">
            <v>255904</v>
          </cell>
          <cell r="J38">
            <v>4</v>
          </cell>
          <cell r="K38">
            <v>3.7629350893697085E-3</v>
          </cell>
          <cell r="L38">
            <v>63976</v>
          </cell>
          <cell r="M38">
            <v>332000</v>
          </cell>
          <cell r="N38">
            <v>1.2973615105664624</v>
          </cell>
          <cell r="O38">
            <v>83000</v>
          </cell>
        </row>
        <row r="39">
          <cell r="C39" t="str">
            <v>1_주요비딩_타사(400)</v>
          </cell>
          <cell r="D39" t="str">
            <v>바비로렌</v>
          </cell>
          <cell r="E39">
            <v>15184</v>
          </cell>
          <cell r="F39">
            <v>553</v>
          </cell>
          <cell r="G39">
            <v>3.6419915700737618E-2</v>
          </cell>
          <cell r="H39">
            <v>217</v>
          </cell>
          <cell r="I39">
            <v>119933</v>
          </cell>
          <cell r="J39">
            <v>4</v>
          </cell>
          <cell r="K39">
            <v>7.2332730560578659E-3</v>
          </cell>
          <cell r="L39">
            <v>29983</v>
          </cell>
          <cell r="M39">
            <v>215100</v>
          </cell>
          <cell r="N39">
            <v>1.7935013715991428</v>
          </cell>
          <cell r="O39">
            <v>53775</v>
          </cell>
        </row>
        <row r="40">
          <cell r="C40" t="str">
            <v>1_컨버전판매(하)</v>
          </cell>
          <cell r="D40" t="str">
            <v>예쁜원피스</v>
          </cell>
          <cell r="E40">
            <v>1456</v>
          </cell>
          <cell r="F40">
            <v>330</v>
          </cell>
          <cell r="G40">
            <v>0.22664835164835165</v>
          </cell>
          <cell r="H40">
            <v>307</v>
          </cell>
          <cell r="I40">
            <v>101068</v>
          </cell>
          <cell r="J40">
            <v>4</v>
          </cell>
          <cell r="K40">
            <v>1.2121212121212121E-2</v>
          </cell>
          <cell r="L40">
            <v>25267</v>
          </cell>
          <cell r="M40">
            <v>321200</v>
          </cell>
          <cell r="N40">
            <v>3.1780583369612536</v>
          </cell>
          <cell r="O40">
            <v>80300</v>
          </cell>
        </row>
        <row r="41">
          <cell r="C41" t="str">
            <v>1_컨버전판매(하)</v>
          </cell>
          <cell r="D41" t="str">
            <v>여성원피스</v>
          </cell>
          <cell r="E41">
            <v>1132</v>
          </cell>
          <cell r="F41">
            <v>190</v>
          </cell>
          <cell r="G41">
            <v>0.16784452296819788</v>
          </cell>
          <cell r="H41">
            <v>161</v>
          </cell>
          <cell r="I41">
            <v>30437</v>
          </cell>
          <cell r="J41">
            <v>4</v>
          </cell>
          <cell r="K41">
            <v>2.1052631578947368E-2</v>
          </cell>
          <cell r="L41">
            <v>7609</v>
          </cell>
          <cell r="M41">
            <v>554400</v>
          </cell>
          <cell r="N41">
            <v>18.214672930972171</v>
          </cell>
          <cell r="O41">
            <v>138600</v>
          </cell>
        </row>
        <row r="42">
          <cell r="C42" t="str">
            <v>1_주요비딩_타사(400)</v>
          </cell>
          <cell r="D42" t="str">
            <v>수아르</v>
          </cell>
          <cell r="E42">
            <v>26318</v>
          </cell>
          <cell r="F42">
            <v>1346</v>
          </cell>
          <cell r="G42">
            <v>5.1143703928869973E-2</v>
          </cell>
          <cell r="H42">
            <v>221</v>
          </cell>
          <cell r="I42">
            <v>296626</v>
          </cell>
          <cell r="J42">
            <v>3</v>
          </cell>
          <cell r="K42">
            <v>2.2288261515601782E-3</v>
          </cell>
          <cell r="L42">
            <v>98875</v>
          </cell>
          <cell r="M42">
            <v>167400</v>
          </cell>
          <cell r="N42">
            <v>0.56434702285032334</v>
          </cell>
          <cell r="O42">
            <v>55800</v>
          </cell>
        </row>
        <row r="43">
          <cell r="C43" t="str">
            <v>1_컨버전타사(상)</v>
          </cell>
          <cell r="D43" t="str">
            <v>포니지엔느</v>
          </cell>
          <cell r="E43">
            <v>4822</v>
          </cell>
          <cell r="F43">
            <v>204</v>
          </cell>
          <cell r="G43">
            <v>4.2306097055163833E-2</v>
          </cell>
          <cell r="H43">
            <v>201</v>
          </cell>
          <cell r="I43">
            <v>40898</v>
          </cell>
          <cell r="J43">
            <v>3</v>
          </cell>
          <cell r="K43">
            <v>1.4705882352941176E-2</v>
          </cell>
          <cell r="L43">
            <v>13633</v>
          </cell>
          <cell r="M43">
            <v>394500</v>
          </cell>
          <cell r="N43">
            <v>9.6459484571372691</v>
          </cell>
          <cell r="O43">
            <v>131500</v>
          </cell>
        </row>
        <row r="44">
          <cell r="C44" t="str">
            <v>1_컨버전판매(상)</v>
          </cell>
          <cell r="D44" t="str">
            <v>명품원피스</v>
          </cell>
          <cell r="E44">
            <v>984</v>
          </cell>
          <cell r="F44">
            <v>218</v>
          </cell>
          <cell r="G44">
            <v>0.22154471544715448</v>
          </cell>
          <cell r="H44">
            <v>166</v>
          </cell>
          <cell r="I44">
            <v>36003</v>
          </cell>
          <cell r="J44">
            <v>3</v>
          </cell>
          <cell r="K44">
            <v>1.3761467889908258E-2</v>
          </cell>
          <cell r="L44">
            <v>12001</v>
          </cell>
          <cell r="M44">
            <v>545100</v>
          </cell>
          <cell r="N44">
            <v>15.140404966252813</v>
          </cell>
          <cell r="O44">
            <v>181700</v>
          </cell>
        </row>
        <row r="45">
          <cell r="C45" t="str">
            <v>1_주요비딩_타사(400)</v>
          </cell>
          <cell r="D45" t="str">
            <v>딘트</v>
          </cell>
          <cell r="E45">
            <v>9386</v>
          </cell>
          <cell r="F45">
            <v>420</v>
          </cell>
          <cell r="G45">
            <v>4.4747496271041978E-2</v>
          </cell>
          <cell r="H45">
            <v>234</v>
          </cell>
          <cell r="I45">
            <v>97999</v>
          </cell>
          <cell r="J45">
            <v>2</v>
          </cell>
          <cell r="K45">
            <v>4.7619047619047623E-3</v>
          </cell>
          <cell r="L45">
            <v>49000</v>
          </cell>
          <cell r="M45">
            <v>139600</v>
          </cell>
          <cell r="N45">
            <v>1.4245043316768538</v>
          </cell>
          <cell r="O45">
            <v>69800</v>
          </cell>
        </row>
        <row r="46">
          <cell r="C46" t="str">
            <v>1_컨버전판매(상)</v>
          </cell>
          <cell r="D46" t="str">
            <v>정장원피스</v>
          </cell>
          <cell r="E46">
            <v>2053</v>
          </cell>
          <cell r="F46">
            <v>352</v>
          </cell>
          <cell r="G46">
            <v>0.17145640526059425</v>
          </cell>
          <cell r="H46">
            <v>269</v>
          </cell>
          <cell r="I46">
            <v>94666</v>
          </cell>
          <cell r="J46">
            <v>2</v>
          </cell>
          <cell r="K46">
            <v>5.681818181818182E-3</v>
          </cell>
          <cell r="L46">
            <v>47333</v>
          </cell>
          <cell r="M46">
            <v>180400</v>
          </cell>
          <cell r="N46">
            <v>1.9056472228677668</v>
          </cell>
          <cell r="O46">
            <v>90200</v>
          </cell>
        </row>
        <row r="47">
          <cell r="C47" t="str">
            <v>1_컨버전판매(하)</v>
          </cell>
          <cell r="D47" t="str">
            <v>20대결혼식하객패션</v>
          </cell>
          <cell r="E47">
            <v>1830</v>
          </cell>
          <cell r="F47">
            <v>270</v>
          </cell>
          <cell r="G47">
            <v>0.14754098360655737</v>
          </cell>
          <cell r="H47">
            <v>204</v>
          </cell>
          <cell r="I47">
            <v>54923</v>
          </cell>
          <cell r="J47">
            <v>2</v>
          </cell>
          <cell r="K47">
            <v>7.4074074074074077E-3</v>
          </cell>
          <cell r="L47">
            <v>27462</v>
          </cell>
          <cell r="M47">
            <v>213100</v>
          </cell>
          <cell r="N47">
            <v>3.879977422937567</v>
          </cell>
          <cell r="O47">
            <v>106550</v>
          </cell>
        </row>
        <row r="48">
          <cell r="C48" t="str">
            <v>1_주요비딩_타사(400)</v>
          </cell>
          <cell r="D48" t="str">
            <v>AKA</v>
          </cell>
          <cell r="E48">
            <v>6934</v>
          </cell>
          <cell r="F48">
            <v>218</v>
          </cell>
          <cell r="G48">
            <v>3.1439284684164986E-2</v>
          </cell>
          <cell r="H48">
            <v>173</v>
          </cell>
          <cell r="I48">
            <v>37598</v>
          </cell>
          <cell r="J48">
            <v>2</v>
          </cell>
          <cell r="K48">
            <v>9.1743119266055051E-3</v>
          </cell>
          <cell r="L48">
            <v>18799</v>
          </cell>
          <cell r="M48">
            <v>113600</v>
          </cell>
          <cell r="N48">
            <v>3.021437310495239</v>
          </cell>
          <cell r="O48">
            <v>56800</v>
          </cell>
        </row>
        <row r="49">
          <cell r="C49" t="str">
            <v>1_컨버전타사(하)</v>
          </cell>
          <cell r="D49" t="str">
            <v>미스지니</v>
          </cell>
          <cell r="E49">
            <v>3020</v>
          </cell>
          <cell r="F49">
            <v>107</v>
          </cell>
          <cell r="G49">
            <v>3.5430463576158942E-2</v>
          </cell>
          <cell r="H49">
            <v>283</v>
          </cell>
          <cell r="I49">
            <v>30239</v>
          </cell>
          <cell r="J49">
            <v>2</v>
          </cell>
          <cell r="K49">
            <v>1.8691588785046728E-2</v>
          </cell>
          <cell r="L49">
            <v>15120</v>
          </cell>
          <cell r="M49">
            <v>226200</v>
          </cell>
          <cell r="N49">
            <v>7.480406098085254</v>
          </cell>
          <cell r="O49">
            <v>113100</v>
          </cell>
        </row>
        <row r="50">
          <cell r="C50" t="str">
            <v>1_컨버전판매(하)</v>
          </cell>
          <cell r="D50" t="str">
            <v>수입명품원피스</v>
          </cell>
          <cell r="E50">
            <v>908</v>
          </cell>
          <cell r="F50">
            <v>160</v>
          </cell>
          <cell r="G50">
            <v>0.1762114537444934</v>
          </cell>
          <cell r="H50">
            <v>136</v>
          </cell>
          <cell r="I50">
            <v>21615</v>
          </cell>
          <cell r="J50">
            <v>2</v>
          </cell>
          <cell r="K50">
            <v>1.2500000000000001E-2</v>
          </cell>
          <cell r="L50">
            <v>10808</v>
          </cell>
          <cell r="M50">
            <v>129600</v>
          </cell>
          <cell r="N50">
            <v>5.9958362248438588</v>
          </cell>
          <cell r="O50">
            <v>64800</v>
          </cell>
        </row>
        <row r="51">
          <cell r="C51" t="str">
            <v>3_a_주요판매_하</v>
          </cell>
          <cell r="D51" t="str">
            <v>돌엄마원피스</v>
          </cell>
          <cell r="E51">
            <v>58</v>
          </cell>
          <cell r="F51">
            <v>12</v>
          </cell>
          <cell r="G51">
            <v>0.20689655172413793</v>
          </cell>
          <cell r="H51">
            <v>132</v>
          </cell>
          <cell r="I51">
            <v>1584</v>
          </cell>
          <cell r="J51">
            <v>2</v>
          </cell>
          <cell r="K51">
            <v>0.16666666666666666</v>
          </cell>
          <cell r="L51">
            <v>792</v>
          </cell>
          <cell r="M51">
            <v>139600</v>
          </cell>
          <cell r="N51">
            <v>88.131313131313135</v>
          </cell>
          <cell r="O51">
            <v>69800</v>
          </cell>
        </row>
        <row r="52">
          <cell r="C52" t="str">
            <v>1_컨버전타사(하)</v>
          </cell>
          <cell r="D52" t="str">
            <v>더후추</v>
          </cell>
          <cell r="E52">
            <v>2585</v>
          </cell>
          <cell r="F52">
            <v>220</v>
          </cell>
          <cell r="G52">
            <v>8.5106382978723402E-2</v>
          </cell>
          <cell r="H52">
            <v>266</v>
          </cell>
          <cell r="I52">
            <v>58498</v>
          </cell>
          <cell r="J52">
            <v>1</v>
          </cell>
          <cell r="K52">
            <v>4.5454545454545452E-3</v>
          </cell>
          <cell r="L52">
            <v>58498</v>
          </cell>
          <cell r="M52">
            <v>69600</v>
          </cell>
          <cell r="N52">
            <v>1.1897842661287565</v>
          </cell>
          <cell r="O52">
            <v>69600</v>
          </cell>
        </row>
        <row r="53">
          <cell r="C53" t="str">
            <v>1_컨버전판매(하)</v>
          </cell>
          <cell r="D53" t="str">
            <v>결혼식하객원피스</v>
          </cell>
          <cell r="E53">
            <v>1151</v>
          </cell>
          <cell r="F53">
            <v>284</v>
          </cell>
          <cell r="G53">
            <v>0.24674196350999131</v>
          </cell>
          <cell r="H53">
            <v>178</v>
          </cell>
          <cell r="I53">
            <v>50358</v>
          </cell>
          <cell r="J53">
            <v>1</v>
          </cell>
          <cell r="K53">
            <v>3.5211267605633804E-3</v>
          </cell>
          <cell r="L53">
            <v>50358</v>
          </cell>
          <cell r="M53">
            <v>99800</v>
          </cell>
          <cell r="N53">
            <v>1.9818102386909726</v>
          </cell>
          <cell r="O53">
            <v>99800</v>
          </cell>
        </row>
        <row r="54">
          <cell r="C54" t="str">
            <v>1_컨버전판매(하)</v>
          </cell>
          <cell r="D54" t="str">
            <v>러블리원피스</v>
          </cell>
          <cell r="E54">
            <v>958</v>
          </cell>
          <cell r="F54">
            <v>158</v>
          </cell>
          <cell r="G54">
            <v>0.1649269311064718</v>
          </cell>
          <cell r="H54">
            <v>206</v>
          </cell>
          <cell r="I54">
            <v>32505</v>
          </cell>
          <cell r="J54">
            <v>1</v>
          </cell>
          <cell r="K54">
            <v>6.3291139240506328E-3</v>
          </cell>
          <cell r="L54">
            <v>32505</v>
          </cell>
          <cell r="M54">
            <v>155200</v>
          </cell>
          <cell r="N54">
            <v>4.7746500538378713</v>
          </cell>
          <cell r="O54">
            <v>155200</v>
          </cell>
        </row>
        <row r="55">
          <cell r="C55" t="str">
            <v>1_주요비딩_타사(400)</v>
          </cell>
          <cell r="D55" t="str">
            <v>비비드레스</v>
          </cell>
          <cell r="E55">
            <v>5644</v>
          </cell>
          <cell r="F55">
            <v>169</v>
          </cell>
          <cell r="G55">
            <v>2.9943302622253722E-2</v>
          </cell>
          <cell r="H55">
            <v>180</v>
          </cell>
          <cell r="I55">
            <v>30294</v>
          </cell>
          <cell r="J55">
            <v>1</v>
          </cell>
          <cell r="K55">
            <v>5.9171597633136093E-3</v>
          </cell>
          <cell r="L55">
            <v>30294</v>
          </cell>
          <cell r="M55">
            <v>36800</v>
          </cell>
          <cell r="N55">
            <v>1.2147619990757246</v>
          </cell>
          <cell r="O55">
            <v>36800</v>
          </cell>
        </row>
        <row r="56">
          <cell r="C56" t="str">
            <v>5_a_1_원피스_하</v>
          </cell>
          <cell r="D56" t="str">
            <v>66사이즈원피스</v>
          </cell>
          <cell r="E56">
            <v>269</v>
          </cell>
          <cell r="F56">
            <v>86</v>
          </cell>
          <cell r="G56">
            <v>0.31970260223048325</v>
          </cell>
          <cell r="H56">
            <v>312</v>
          </cell>
          <cell r="I56">
            <v>26796</v>
          </cell>
          <cell r="J56">
            <v>1</v>
          </cell>
          <cell r="K56">
            <v>1.1627906976744186E-2</v>
          </cell>
          <cell r="L56">
            <v>26796</v>
          </cell>
          <cell r="M56">
            <v>333000</v>
          </cell>
          <cell r="N56">
            <v>12.427227944469324</v>
          </cell>
          <cell r="O56">
            <v>333000</v>
          </cell>
        </row>
        <row r="57">
          <cell r="C57" t="str">
            <v>1_컨버전타사(하)</v>
          </cell>
          <cell r="D57" t="str">
            <v>아띠스토리</v>
          </cell>
          <cell r="E57">
            <v>4400</v>
          </cell>
          <cell r="F57">
            <v>136</v>
          </cell>
          <cell r="G57">
            <v>3.090909090909091E-2</v>
          </cell>
          <cell r="H57">
            <v>160</v>
          </cell>
          <cell r="I57">
            <v>21747</v>
          </cell>
          <cell r="J57">
            <v>1</v>
          </cell>
          <cell r="K57">
            <v>7.3529411764705881E-3</v>
          </cell>
          <cell r="L57">
            <v>21747</v>
          </cell>
          <cell r="M57">
            <v>55800</v>
          </cell>
          <cell r="N57">
            <v>2.5658711546420196</v>
          </cell>
          <cell r="O57">
            <v>55800</v>
          </cell>
        </row>
        <row r="58">
          <cell r="C58" t="str">
            <v>1_컨버전타사(하)</v>
          </cell>
          <cell r="D58" t="str">
            <v>말랑루즈</v>
          </cell>
          <cell r="E58">
            <v>2459</v>
          </cell>
          <cell r="F58">
            <v>117</v>
          </cell>
          <cell r="G58">
            <v>4.7580317202114683E-2</v>
          </cell>
          <cell r="H58">
            <v>152</v>
          </cell>
          <cell r="I58">
            <v>17743</v>
          </cell>
          <cell r="J58">
            <v>1</v>
          </cell>
          <cell r="K58">
            <v>8.5470085470085479E-3</v>
          </cell>
          <cell r="L58">
            <v>17743</v>
          </cell>
          <cell r="M58">
            <v>58700</v>
          </cell>
          <cell r="N58">
            <v>3.3083469537282308</v>
          </cell>
          <cell r="O58">
            <v>58700</v>
          </cell>
        </row>
        <row r="59">
          <cell r="C59" t="str">
            <v>1_컨버전판매(하)</v>
          </cell>
          <cell r="D59" t="str">
            <v>44사이즈원피스</v>
          </cell>
          <cell r="E59">
            <v>1398</v>
          </cell>
          <cell r="F59">
            <v>125</v>
          </cell>
          <cell r="G59">
            <v>8.9413447782546493E-2</v>
          </cell>
          <cell r="H59">
            <v>141</v>
          </cell>
          <cell r="I59">
            <v>17589</v>
          </cell>
          <cell r="J59">
            <v>1</v>
          </cell>
          <cell r="K59">
            <v>8.0000000000000002E-3</v>
          </cell>
          <cell r="L59">
            <v>17589</v>
          </cell>
          <cell r="M59">
            <v>69800</v>
          </cell>
          <cell r="N59">
            <v>3.9683893342429926</v>
          </cell>
          <cell r="O59">
            <v>69800</v>
          </cell>
        </row>
        <row r="60">
          <cell r="C60" t="str">
            <v>1_컨버전판매(하)</v>
          </cell>
          <cell r="D60" t="str">
            <v>상견례원피스</v>
          </cell>
          <cell r="E60">
            <v>349</v>
          </cell>
          <cell r="F60">
            <v>73</v>
          </cell>
          <cell r="G60">
            <v>0.20916905444126074</v>
          </cell>
          <cell r="H60">
            <v>196</v>
          </cell>
          <cell r="I60">
            <v>14267</v>
          </cell>
          <cell r="J60">
            <v>1</v>
          </cell>
          <cell r="K60">
            <v>1.3698630136986301E-2</v>
          </cell>
          <cell r="L60">
            <v>14267</v>
          </cell>
          <cell r="M60">
            <v>64800</v>
          </cell>
          <cell r="N60">
            <v>4.5419499544403168</v>
          </cell>
          <cell r="O60">
            <v>64800</v>
          </cell>
        </row>
        <row r="61">
          <cell r="C61" t="str">
            <v>2_d_타사TEST_5천이상</v>
          </cell>
          <cell r="D61" t="str">
            <v>라밤바</v>
          </cell>
          <cell r="E61">
            <v>2273</v>
          </cell>
          <cell r="F61">
            <v>77</v>
          </cell>
          <cell r="G61">
            <v>3.3875934887813465E-2</v>
          </cell>
          <cell r="H61">
            <v>176</v>
          </cell>
          <cell r="I61">
            <v>13552</v>
          </cell>
          <cell r="J61">
            <v>1</v>
          </cell>
          <cell r="K61">
            <v>1.2987012987012988E-2</v>
          </cell>
          <cell r="L61">
            <v>13552</v>
          </cell>
          <cell r="M61">
            <v>114600</v>
          </cell>
          <cell r="N61">
            <v>8.4563164108618647</v>
          </cell>
          <cell r="O61">
            <v>114600</v>
          </cell>
        </row>
        <row r="62">
          <cell r="C62" t="str">
            <v>1_컨버전판매(상)</v>
          </cell>
          <cell r="D62" t="str">
            <v>오피스원피스</v>
          </cell>
          <cell r="E62">
            <v>175</v>
          </cell>
          <cell r="F62">
            <v>40</v>
          </cell>
          <cell r="G62">
            <v>0.22857142857142856</v>
          </cell>
          <cell r="H62">
            <v>277</v>
          </cell>
          <cell r="I62">
            <v>11044</v>
          </cell>
          <cell r="J62">
            <v>1</v>
          </cell>
          <cell r="K62">
            <v>2.5000000000000001E-2</v>
          </cell>
          <cell r="L62">
            <v>11044</v>
          </cell>
          <cell r="M62">
            <v>120600</v>
          </cell>
          <cell r="N62">
            <v>10.919956537486417</v>
          </cell>
          <cell r="O62">
            <v>120600</v>
          </cell>
        </row>
        <row r="63">
          <cell r="C63" t="str">
            <v>1_컨버전판매(하)</v>
          </cell>
          <cell r="D63" t="str">
            <v>이쁜원피스쇼핑몰</v>
          </cell>
          <cell r="E63">
            <v>211</v>
          </cell>
          <cell r="F63">
            <v>50</v>
          </cell>
          <cell r="G63">
            <v>0.23696682464454977</v>
          </cell>
          <cell r="H63">
            <v>220</v>
          </cell>
          <cell r="I63">
            <v>11000</v>
          </cell>
          <cell r="J63">
            <v>1</v>
          </cell>
          <cell r="K63">
            <v>0.02</v>
          </cell>
          <cell r="L63">
            <v>11000</v>
          </cell>
          <cell r="M63">
            <v>236100</v>
          </cell>
          <cell r="N63">
            <v>21.463636363636365</v>
          </cell>
          <cell r="O63">
            <v>236100</v>
          </cell>
        </row>
        <row r="64">
          <cell r="C64" t="str">
            <v>1_컨버전타사(상)</v>
          </cell>
          <cell r="D64" t="str">
            <v>고걸즈</v>
          </cell>
          <cell r="E64">
            <v>1144</v>
          </cell>
          <cell r="F64">
            <v>57</v>
          </cell>
          <cell r="G64">
            <v>4.9825174825174824E-2</v>
          </cell>
          <cell r="H64">
            <v>184</v>
          </cell>
          <cell r="I64">
            <v>10450</v>
          </cell>
          <cell r="J64">
            <v>1</v>
          </cell>
          <cell r="K64">
            <v>1.7543859649122806E-2</v>
          </cell>
          <cell r="L64">
            <v>10450</v>
          </cell>
          <cell r="M64">
            <v>316100</v>
          </cell>
          <cell r="N64">
            <v>30.248803827751196</v>
          </cell>
          <cell r="O64">
            <v>316100</v>
          </cell>
        </row>
        <row r="65">
          <cell r="C65" t="str">
            <v>1_컨버전타사(상)</v>
          </cell>
          <cell r="D65" t="str">
            <v>엔비룩</v>
          </cell>
          <cell r="E65">
            <v>1865</v>
          </cell>
          <cell r="F65">
            <v>40</v>
          </cell>
          <cell r="G65">
            <v>2.1447721179624665E-2</v>
          </cell>
          <cell r="H65">
            <v>176</v>
          </cell>
          <cell r="I65">
            <v>7040</v>
          </cell>
          <cell r="J65">
            <v>1</v>
          </cell>
          <cell r="K65">
            <v>2.5000000000000001E-2</v>
          </cell>
          <cell r="L65">
            <v>7040</v>
          </cell>
          <cell r="M65">
            <v>37800</v>
          </cell>
          <cell r="N65">
            <v>5.3693181818181817</v>
          </cell>
          <cell r="O65">
            <v>37800</v>
          </cell>
        </row>
        <row r="66">
          <cell r="C66" t="str">
            <v>2_e_타사TEST_1천이상</v>
          </cell>
          <cell r="D66" t="str">
            <v>쇼퍼스룸</v>
          </cell>
          <cell r="E66">
            <v>743</v>
          </cell>
          <cell r="F66">
            <v>23</v>
          </cell>
          <cell r="G66">
            <v>3.095558546433378E-2</v>
          </cell>
          <cell r="H66">
            <v>275</v>
          </cell>
          <cell r="I66">
            <v>6303</v>
          </cell>
          <cell r="J66">
            <v>1</v>
          </cell>
          <cell r="K66">
            <v>4.3478260869565216E-2</v>
          </cell>
          <cell r="L66">
            <v>6303</v>
          </cell>
          <cell r="M66">
            <v>168400</v>
          </cell>
          <cell r="N66">
            <v>26.717436141519912</v>
          </cell>
          <cell r="O66">
            <v>168400</v>
          </cell>
        </row>
        <row r="67">
          <cell r="C67" t="str">
            <v>1_컨버전판매(상)</v>
          </cell>
          <cell r="D67" t="str">
            <v>심플한원피스</v>
          </cell>
          <cell r="E67">
            <v>60</v>
          </cell>
          <cell r="F67">
            <v>13</v>
          </cell>
          <cell r="G67">
            <v>0.21666666666666667</v>
          </cell>
          <cell r="H67">
            <v>387</v>
          </cell>
          <cell r="I67">
            <v>5027</v>
          </cell>
          <cell r="J67">
            <v>1</v>
          </cell>
          <cell r="K67">
            <v>7.6923076923076927E-2</v>
          </cell>
          <cell r="L67">
            <v>5027</v>
          </cell>
          <cell r="M67">
            <v>64800</v>
          </cell>
          <cell r="N67">
            <v>12.890391883827332</v>
          </cell>
          <cell r="O67">
            <v>64800</v>
          </cell>
        </row>
        <row r="68">
          <cell r="C68" t="str">
            <v>1_컨버전판매(하)</v>
          </cell>
          <cell r="D68" t="str">
            <v>단정한원피스</v>
          </cell>
          <cell r="E68">
            <v>136</v>
          </cell>
          <cell r="F68">
            <v>20</v>
          </cell>
          <cell r="G68">
            <v>0.14705882352941177</v>
          </cell>
          <cell r="H68">
            <v>208</v>
          </cell>
          <cell r="I68">
            <v>4158</v>
          </cell>
          <cell r="J68">
            <v>1</v>
          </cell>
          <cell r="K68">
            <v>0.05</v>
          </cell>
          <cell r="L68">
            <v>4158</v>
          </cell>
          <cell r="M68">
            <v>62800</v>
          </cell>
          <cell r="N68">
            <v>15.103415103415104</v>
          </cell>
          <cell r="O68">
            <v>62800</v>
          </cell>
        </row>
        <row r="69">
          <cell r="C69" t="str">
            <v>2_e_타사TEST_1천이상</v>
          </cell>
          <cell r="D69" t="str">
            <v>프런트로우</v>
          </cell>
          <cell r="E69">
            <v>516</v>
          </cell>
          <cell r="F69">
            <v>8</v>
          </cell>
          <cell r="G69">
            <v>1.5503875968992248E-2</v>
          </cell>
          <cell r="H69">
            <v>304</v>
          </cell>
          <cell r="I69">
            <v>2431</v>
          </cell>
          <cell r="J69">
            <v>1</v>
          </cell>
          <cell r="K69">
            <v>0.125</v>
          </cell>
          <cell r="L69">
            <v>2431</v>
          </cell>
          <cell r="M69">
            <v>49800</v>
          </cell>
          <cell r="N69">
            <v>20.485396955985191</v>
          </cell>
          <cell r="O69">
            <v>49800</v>
          </cell>
        </row>
        <row r="70">
          <cell r="C70" t="str">
            <v>1_컨버전판매(상)</v>
          </cell>
          <cell r="D70" t="str">
            <v>스카프원피스</v>
          </cell>
          <cell r="E70">
            <v>66</v>
          </cell>
          <cell r="F70">
            <v>7</v>
          </cell>
          <cell r="G70">
            <v>0.10606060606060606</v>
          </cell>
          <cell r="H70">
            <v>169</v>
          </cell>
          <cell r="I70">
            <v>1177</v>
          </cell>
          <cell r="J70">
            <v>1</v>
          </cell>
          <cell r="K70">
            <v>0.14285714285714285</v>
          </cell>
          <cell r="L70">
            <v>1177</v>
          </cell>
          <cell r="M70">
            <v>74800</v>
          </cell>
          <cell r="N70">
            <v>63.55140186915888</v>
          </cell>
          <cell r="O70">
            <v>74800</v>
          </cell>
        </row>
        <row r="71">
          <cell r="C71" t="str">
            <v>3_a_주요판매_TEST</v>
          </cell>
          <cell r="D71" t="str">
            <v>핑크색원피스</v>
          </cell>
          <cell r="E71">
            <v>49</v>
          </cell>
          <cell r="F71">
            <v>5</v>
          </cell>
          <cell r="G71">
            <v>0.10204081632653061</v>
          </cell>
          <cell r="H71">
            <v>218</v>
          </cell>
          <cell r="I71">
            <v>1089</v>
          </cell>
          <cell r="J71">
            <v>1</v>
          </cell>
          <cell r="K71">
            <v>0.2</v>
          </cell>
          <cell r="L71">
            <v>1089</v>
          </cell>
          <cell r="M71">
            <v>64800</v>
          </cell>
          <cell r="N71">
            <v>59.504132231404959</v>
          </cell>
          <cell r="O71">
            <v>64800</v>
          </cell>
        </row>
        <row r="72">
          <cell r="C72" t="str">
            <v>3_a_주요판매_하</v>
          </cell>
          <cell r="D72" t="str">
            <v>여성스러운옷쇼핑몰</v>
          </cell>
          <cell r="E72">
            <v>21</v>
          </cell>
          <cell r="F72">
            <v>5</v>
          </cell>
          <cell r="G72">
            <v>0.23809523809523808</v>
          </cell>
          <cell r="H72">
            <v>179</v>
          </cell>
          <cell r="I72">
            <v>891</v>
          </cell>
          <cell r="J72">
            <v>1</v>
          </cell>
          <cell r="K72">
            <v>0.2</v>
          </cell>
          <cell r="L72">
            <v>891</v>
          </cell>
          <cell r="M72">
            <v>39800</v>
          </cell>
          <cell r="N72">
            <v>44.668911335578002</v>
          </cell>
          <cell r="O72">
            <v>39800</v>
          </cell>
        </row>
        <row r="73">
          <cell r="C73" t="str">
            <v>2_e_타사TEST_1천이하</v>
          </cell>
          <cell r="D73" t="str">
            <v>라헤라</v>
          </cell>
          <cell r="E73">
            <v>27</v>
          </cell>
          <cell r="F73">
            <v>4</v>
          </cell>
          <cell r="G73">
            <v>0.14814814814814814</v>
          </cell>
          <cell r="H73">
            <v>135</v>
          </cell>
          <cell r="I73">
            <v>539</v>
          </cell>
          <cell r="J73">
            <v>1</v>
          </cell>
          <cell r="K73">
            <v>0.25</v>
          </cell>
          <cell r="L73">
            <v>539</v>
          </cell>
          <cell r="M73">
            <v>38700</v>
          </cell>
          <cell r="N73">
            <v>71.799628942486081</v>
          </cell>
          <cell r="O73">
            <v>38700</v>
          </cell>
        </row>
        <row r="74">
          <cell r="C74" t="str">
            <v>1_자사명</v>
          </cell>
          <cell r="D74" t="str">
            <v>호박마차사이트</v>
          </cell>
          <cell r="E74">
            <v>13</v>
          </cell>
          <cell r="F74">
            <v>3</v>
          </cell>
          <cell r="G74">
            <v>0.23076923076923078</v>
          </cell>
          <cell r="H74">
            <v>99</v>
          </cell>
          <cell r="I74">
            <v>297</v>
          </cell>
          <cell r="J74">
            <v>1</v>
          </cell>
          <cell r="K74">
            <v>0.33333333333333331</v>
          </cell>
          <cell r="L74">
            <v>297</v>
          </cell>
          <cell r="M74">
            <v>106600</v>
          </cell>
          <cell r="N74">
            <v>358.92255892255895</v>
          </cell>
          <cell r="O74">
            <v>106600</v>
          </cell>
        </row>
        <row r="75">
          <cell r="C75" t="str">
            <v>3_a_주요판매_하</v>
          </cell>
          <cell r="D75" t="str">
            <v>돌체원피스</v>
          </cell>
          <cell r="E75">
            <v>23</v>
          </cell>
          <cell r="F75">
            <v>1</v>
          </cell>
          <cell r="G75">
            <v>4.3478260869565216E-2</v>
          </cell>
          <cell r="H75">
            <v>77</v>
          </cell>
          <cell r="I75">
            <v>77</v>
          </cell>
          <cell r="J75">
            <v>1</v>
          </cell>
          <cell r="K75">
            <v>1</v>
          </cell>
          <cell r="L75">
            <v>77</v>
          </cell>
          <cell r="M75">
            <v>85800</v>
          </cell>
          <cell r="N75">
            <v>1114.2857142857142</v>
          </cell>
          <cell r="O75">
            <v>85800</v>
          </cell>
        </row>
        <row r="76">
          <cell r="C76" t="str">
            <v>6_기타_ST_돌/결혼식</v>
          </cell>
          <cell r="D76" t="str">
            <v>20대중반여성결혼식하객</v>
          </cell>
          <cell r="E76">
            <v>3</v>
          </cell>
          <cell r="F76">
            <v>1</v>
          </cell>
          <cell r="G76">
            <v>0.33333333333333331</v>
          </cell>
          <cell r="H76">
            <v>77</v>
          </cell>
          <cell r="I76">
            <v>77</v>
          </cell>
          <cell r="J76">
            <v>1</v>
          </cell>
          <cell r="K76">
            <v>1</v>
          </cell>
          <cell r="L76">
            <v>77</v>
          </cell>
          <cell r="M76">
            <v>64800</v>
          </cell>
          <cell r="N76">
            <v>841.55844155844159</v>
          </cell>
          <cell r="O76">
            <v>64800</v>
          </cell>
        </row>
        <row r="77">
          <cell r="C77" t="str">
            <v>1_컨버전판매(하)</v>
          </cell>
          <cell r="D77" t="str">
            <v>럭셔리원피스</v>
          </cell>
          <cell r="E77">
            <v>1070</v>
          </cell>
          <cell r="F77">
            <v>226</v>
          </cell>
          <cell r="G77">
            <v>0.21121495327102804</v>
          </cell>
          <cell r="H77">
            <v>323</v>
          </cell>
          <cell r="I77">
            <v>72919</v>
          </cell>
        </row>
        <row r="78">
          <cell r="C78" t="str">
            <v>1_컨버전판매(하)</v>
          </cell>
          <cell r="D78" t="str">
            <v>예쁜원피스쇼핑몰</v>
          </cell>
          <cell r="E78">
            <v>1064</v>
          </cell>
          <cell r="F78">
            <v>240</v>
          </cell>
          <cell r="G78">
            <v>0.22556390977443608</v>
          </cell>
          <cell r="H78">
            <v>259</v>
          </cell>
          <cell r="I78">
            <v>62139</v>
          </cell>
        </row>
        <row r="79">
          <cell r="C79" t="str">
            <v>1_주요비딩_타사(400)</v>
          </cell>
          <cell r="D79" t="str">
            <v>오드</v>
          </cell>
          <cell r="E79">
            <v>7826</v>
          </cell>
          <cell r="F79">
            <v>219</v>
          </cell>
          <cell r="G79">
            <v>2.798364426271403E-2</v>
          </cell>
          <cell r="H79">
            <v>260</v>
          </cell>
          <cell r="I79">
            <v>56727</v>
          </cell>
        </row>
        <row r="80">
          <cell r="C80" t="str">
            <v>1_컨버전판매(상)</v>
          </cell>
          <cell r="D80" t="str">
            <v>결혼식원피스쇼핑몰</v>
          </cell>
          <cell r="E80">
            <v>943</v>
          </cell>
          <cell r="F80">
            <v>190</v>
          </cell>
          <cell r="G80">
            <v>0.20148462354188759</v>
          </cell>
          <cell r="H80">
            <v>276</v>
          </cell>
          <cell r="I80">
            <v>52382</v>
          </cell>
        </row>
        <row r="81">
          <cell r="C81" t="str">
            <v>1_컨버전판매(하)</v>
          </cell>
          <cell r="D81" t="str">
            <v>명품스타일원피스</v>
          </cell>
          <cell r="E81">
            <v>961</v>
          </cell>
          <cell r="F81">
            <v>179</v>
          </cell>
          <cell r="G81">
            <v>0.186264308012487</v>
          </cell>
          <cell r="H81">
            <v>245</v>
          </cell>
          <cell r="I81">
            <v>43714</v>
          </cell>
        </row>
        <row r="82">
          <cell r="C82" t="str">
            <v>1_주요비딩_타사(400)</v>
          </cell>
          <cell r="D82" t="str">
            <v>애플트리</v>
          </cell>
          <cell r="E82">
            <v>6519</v>
          </cell>
          <cell r="F82">
            <v>160</v>
          </cell>
          <cell r="G82">
            <v>2.4543641662831722E-2</v>
          </cell>
          <cell r="H82">
            <v>207</v>
          </cell>
          <cell r="I82">
            <v>33077</v>
          </cell>
        </row>
        <row r="83">
          <cell r="C83" t="str">
            <v>1_컨버전타사(하)</v>
          </cell>
          <cell r="D83" t="str">
            <v>바비앤펌킨</v>
          </cell>
          <cell r="E83">
            <v>2108</v>
          </cell>
          <cell r="F83">
            <v>107</v>
          </cell>
          <cell r="G83">
            <v>5.0759013282732447E-2</v>
          </cell>
          <cell r="H83">
            <v>295</v>
          </cell>
          <cell r="I83">
            <v>31537</v>
          </cell>
        </row>
        <row r="84">
          <cell r="C84" t="str">
            <v>1_컨버전판매(상)</v>
          </cell>
          <cell r="D84" t="str">
            <v>30대결혼식하객패션</v>
          </cell>
          <cell r="E84">
            <v>840</v>
          </cell>
          <cell r="F84">
            <v>170</v>
          </cell>
          <cell r="G84">
            <v>0.20238095238095238</v>
          </cell>
          <cell r="H84">
            <v>174</v>
          </cell>
          <cell r="I84">
            <v>29458</v>
          </cell>
        </row>
        <row r="85">
          <cell r="C85" t="str">
            <v>1_주요비딩_타사(400)</v>
          </cell>
          <cell r="D85" t="str">
            <v>갓블레스유</v>
          </cell>
          <cell r="E85">
            <v>7262</v>
          </cell>
          <cell r="F85">
            <v>239</v>
          </cell>
          <cell r="G85">
            <v>3.2911043789589645E-2</v>
          </cell>
          <cell r="H85">
            <v>109</v>
          </cell>
          <cell r="I85">
            <v>25927</v>
          </cell>
        </row>
        <row r="86">
          <cell r="C86" t="str">
            <v>1_컨버전판매(하)</v>
          </cell>
          <cell r="D86" t="str">
            <v>여성원피스쇼핑몰</v>
          </cell>
          <cell r="E86">
            <v>438</v>
          </cell>
          <cell r="F86">
            <v>146</v>
          </cell>
          <cell r="G86">
            <v>0.33333333333333331</v>
          </cell>
          <cell r="H86">
            <v>175</v>
          </cell>
          <cell r="I86">
            <v>25454</v>
          </cell>
        </row>
        <row r="87">
          <cell r="C87" t="str">
            <v>1_주요비딩_판매(400)</v>
          </cell>
          <cell r="D87" t="str">
            <v>여자원피스</v>
          </cell>
          <cell r="E87">
            <v>875</v>
          </cell>
          <cell r="F87">
            <v>116</v>
          </cell>
          <cell r="G87">
            <v>0.13257142857142856</v>
          </cell>
          <cell r="H87">
            <v>217</v>
          </cell>
          <cell r="I87">
            <v>25146</v>
          </cell>
        </row>
        <row r="88">
          <cell r="C88" t="str">
            <v>1_컨버전판매(하)</v>
          </cell>
          <cell r="D88" t="str">
            <v>결혼식코디</v>
          </cell>
          <cell r="E88">
            <v>570</v>
          </cell>
          <cell r="F88">
            <v>98</v>
          </cell>
          <cell r="G88">
            <v>0.17192982456140352</v>
          </cell>
          <cell r="H88">
            <v>230</v>
          </cell>
          <cell r="I88">
            <v>22517</v>
          </cell>
        </row>
        <row r="89">
          <cell r="C89" t="str">
            <v>1_컨버전판매(상)</v>
          </cell>
          <cell r="D89" t="str">
            <v>여성스러운원피스</v>
          </cell>
          <cell r="E89">
            <v>587</v>
          </cell>
          <cell r="F89">
            <v>115</v>
          </cell>
          <cell r="G89">
            <v>0.19591141396933562</v>
          </cell>
          <cell r="H89">
            <v>196</v>
          </cell>
          <cell r="I89">
            <v>22473</v>
          </cell>
        </row>
        <row r="90">
          <cell r="C90" t="str">
            <v>1_컨버전판매(하)</v>
          </cell>
          <cell r="D90" t="str">
            <v>결혼식하객패션쇼핑몰</v>
          </cell>
          <cell r="E90">
            <v>412</v>
          </cell>
          <cell r="F90">
            <v>96</v>
          </cell>
          <cell r="G90">
            <v>0.23300970873786409</v>
          </cell>
          <cell r="H90">
            <v>188</v>
          </cell>
          <cell r="I90">
            <v>18007</v>
          </cell>
        </row>
        <row r="91">
          <cell r="C91" t="str">
            <v>1_컨버전판매(하)</v>
          </cell>
          <cell r="D91" t="str">
            <v>단아한원피스</v>
          </cell>
          <cell r="E91">
            <v>427</v>
          </cell>
          <cell r="F91">
            <v>79</v>
          </cell>
          <cell r="G91">
            <v>0.18501170960187355</v>
          </cell>
          <cell r="H91">
            <v>204</v>
          </cell>
          <cell r="I91">
            <v>16093</v>
          </cell>
        </row>
        <row r="92">
          <cell r="C92" t="str">
            <v>2_d_타사TEST_5천이상</v>
          </cell>
          <cell r="D92" t="str">
            <v>빨간사과</v>
          </cell>
          <cell r="E92">
            <v>1196</v>
          </cell>
          <cell r="F92">
            <v>72</v>
          </cell>
          <cell r="G92">
            <v>6.0200668896321072E-2</v>
          </cell>
          <cell r="H92">
            <v>224</v>
          </cell>
          <cell r="I92">
            <v>16082</v>
          </cell>
        </row>
        <row r="93">
          <cell r="C93" t="str">
            <v>1_컨버전타사(하)</v>
          </cell>
          <cell r="D93" t="str">
            <v>구구걸</v>
          </cell>
          <cell r="E93">
            <v>2025</v>
          </cell>
          <cell r="F93">
            <v>51</v>
          </cell>
          <cell r="G93">
            <v>2.5185185185185185E-2</v>
          </cell>
          <cell r="H93">
            <v>315</v>
          </cell>
          <cell r="I93">
            <v>16060</v>
          </cell>
        </row>
        <row r="94">
          <cell r="C94" t="str">
            <v>1_컨버전판매(하)</v>
          </cell>
          <cell r="D94" t="str">
            <v>여성정장원피스</v>
          </cell>
          <cell r="E94">
            <v>244</v>
          </cell>
          <cell r="F94">
            <v>46</v>
          </cell>
          <cell r="G94">
            <v>0.18852459016393441</v>
          </cell>
          <cell r="H94">
            <v>319</v>
          </cell>
          <cell r="I94">
            <v>14641</v>
          </cell>
        </row>
        <row r="95">
          <cell r="C95" t="str">
            <v>1_컨버전타사(하)</v>
          </cell>
          <cell r="D95" t="str">
            <v>오렌지스타일</v>
          </cell>
          <cell r="E95">
            <v>2953</v>
          </cell>
          <cell r="F95">
            <v>94</v>
          </cell>
          <cell r="G95">
            <v>3.1832035218421942E-2</v>
          </cell>
          <cell r="H95">
            <v>154</v>
          </cell>
          <cell r="I95">
            <v>14443</v>
          </cell>
        </row>
        <row r="96">
          <cell r="C96" t="str">
            <v>3_a_주요판매_하</v>
          </cell>
          <cell r="D96" t="str">
            <v>돌잔치엄마의상</v>
          </cell>
          <cell r="E96">
            <v>180</v>
          </cell>
          <cell r="F96">
            <v>46</v>
          </cell>
          <cell r="G96">
            <v>0.25555555555555554</v>
          </cell>
          <cell r="H96">
            <v>303</v>
          </cell>
          <cell r="I96">
            <v>13904</v>
          </cell>
        </row>
        <row r="97">
          <cell r="C97" t="str">
            <v>1_컨버전판매(하)</v>
          </cell>
          <cell r="D97" t="str">
            <v>원피스예쁜쇼핑몰</v>
          </cell>
          <cell r="E97">
            <v>509</v>
          </cell>
          <cell r="F97">
            <v>84</v>
          </cell>
          <cell r="G97">
            <v>0.16502946954813361</v>
          </cell>
          <cell r="H97">
            <v>159</v>
          </cell>
          <cell r="I97">
            <v>13310</v>
          </cell>
        </row>
        <row r="98">
          <cell r="C98" t="str">
            <v>1_컨버전판매(상)</v>
          </cell>
          <cell r="D98" t="str">
            <v>럭셔리정장원피스</v>
          </cell>
          <cell r="E98">
            <v>242</v>
          </cell>
          <cell r="F98">
            <v>60</v>
          </cell>
          <cell r="G98">
            <v>0.24793388429752067</v>
          </cell>
          <cell r="H98">
            <v>221</v>
          </cell>
          <cell r="I98">
            <v>13244</v>
          </cell>
        </row>
        <row r="99">
          <cell r="C99" t="str">
            <v>1_컨버전타사(하)</v>
          </cell>
          <cell r="D99" t="str">
            <v>핑키스웨어</v>
          </cell>
          <cell r="E99">
            <v>3320</v>
          </cell>
          <cell r="F99">
            <v>81</v>
          </cell>
          <cell r="G99">
            <v>2.4397590361445783E-2</v>
          </cell>
          <cell r="H99">
            <v>161</v>
          </cell>
          <cell r="I99">
            <v>13024</v>
          </cell>
        </row>
        <row r="100">
          <cell r="C100" t="str">
            <v>1_컨버전타사(하)</v>
          </cell>
          <cell r="D100" t="str">
            <v>샤넬리</v>
          </cell>
          <cell r="E100">
            <v>774</v>
          </cell>
          <cell r="F100">
            <v>66</v>
          </cell>
          <cell r="G100">
            <v>8.5271317829457363E-2</v>
          </cell>
          <cell r="H100">
            <v>187</v>
          </cell>
          <cell r="I100">
            <v>12342</v>
          </cell>
        </row>
        <row r="101">
          <cell r="C101" t="str">
            <v>1_컨버전판매(상)</v>
          </cell>
          <cell r="D101" t="str">
            <v>고급원피스</v>
          </cell>
          <cell r="E101">
            <v>167</v>
          </cell>
          <cell r="F101">
            <v>44</v>
          </cell>
          <cell r="G101">
            <v>0.26347305389221559</v>
          </cell>
          <cell r="H101">
            <v>242</v>
          </cell>
          <cell r="I101">
            <v>10626</v>
          </cell>
        </row>
        <row r="102">
          <cell r="C102" t="str">
            <v>1_컨버전판매(하)</v>
          </cell>
          <cell r="D102" t="str">
            <v>블랙드레스</v>
          </cell>
          <cell r="E102">
            <v>536</v>
          </cell>
          <cell r="F102">
            <v>73</v>
          </cell>
          <cell r="G102">
            <v>0.13619402985074627</v>
          </cell>
          <cell r="H102">
            <v>144</v>
          </cell>
          <cell r="I102">
            <v>10461</v>
          </cell>
        </row>
        <row r="103">
          <cell r="C103" t="str">
            <v>1_컨버전타사(하)</v>
          </cell>
          <cell r="D103" t="str">
            <v>러브패리스</v>
          </cell>
          <cell r="E103">
            <v>2331</v>
          </cell>
          <cell r="F103">
            <v>81</v>
          </cell>
          <cell r="G103">
            <v>3.4749034749034749E-2</v>
          </cell>
          <cell r="H103">
            <v>123</v>
          </cell>
          <cell r="I103">
            <v>9889</v>
          </cell>
        </row>
        <row r="104">
          <cell r="C104" t="str">
            <v>1_컨버전타사(하)</v>
          </cell>
          <cell r="D104" t="str">
            <v>위드이픈</v>
          </cell>
          <cell r="E104">
            <v>2282</v>
          </cell>
          <cell r="F104">
            <v>41</v>
          </cell>
          <cell r="G104">
            <v>1.7966695880806311E-2</v>
          </cell>
          <cell r="H104">
            <v>238</v>
          </cell>
          <cell r="I104">
            <v>9746</v>
          </cell>
        </row>
        <row r="105">
          <cell r="C105" t="str">
            <v>1_컨버전판매(하)</v>
          </cell>
          <cell r="D105" t="str">
            <v>럭셔리결혼식원피스</v>
          </cell>
          <cell r="E105">
            <v>352</v>
          </cell>
          <cell r="F105">
            <v>76</v>
          </cell>
          <cell r="G105">
            <v>0.21590909090909091</v>
          </cell>
          <cell r="H105">
            <v>126</v>
          </cell>
          <cell r="I105">
            <v>9504</v>
          </cell>
        </row>
        <row r="106">
          <cell r="C106" t="str">
            <v>1_컨버전판매(하)</v>
          </cell>
          <cell r="D106" t="str">
            <v>무릎길이원피스</v>
          </cell>
          <cell r="E106">
            <v>284</v>
          </cell>
          <cell r="F106">
            <v>66</v>
          </cell>
          <cell r="G106">
            <v>0.23239436619718309</v>
          </cell>
          <cell r="H106">
            <v>142</v>
          </cell>
          <cell r="I106">
            <v>9317</v>
          </cell>
        </row>
        <row r="107">
          <cell r="C107" t="str">
            <v>1_컨버전타사(하)</v>
          </cell>
          <cell r="D107" t="str">
            <v>루가르</v>
          </cell>
          <cell r="E107">
            <v>544</v>
          </cell>
          <cell r="F107">
            <v>45</v>
          </cell>
          <cell r="G107">
            <v>8.2720588235294115E-2</v>
          </cell>
          <cell r="H107">
            <v>204</v>
          </cell>
          <cell r="I107">
            <v>9152</v>
          </cell>
        </row>
        <row r="108">
          <cell r="C108" t="str">
            <v>1_컨버전판매(하)</v>
          </cell>
          <cell r="D108" t="str">
            <v>여자원피스쇼핑몰</v>
          </cell>
          <cell r="E108">
            <v>222</v>
          </cell>
          <cell r="F108">
            <v>42</v>
          </cell>
          <cell r="G108">
            <v>0.1891891891891892</v>
          </cell>
          <cell r="H108">
            <v>217</v>
          </cell>
          <cell r="I108">
            <v>9086</v>
          </cell>
        </row>
        <row r="109">
          <cell r="C109" t="str">
            <v>1_컨버전판매(상)</v>
          </cell>
          <cell r="D109" t="str">
            <v>원피스전문쇼핑몰</v>
          </cell>
          <cell r="E109">
            <v>199</v>
          </cell>
          <cell r="F109">
            <v>53</v>
          </cell>
          <cell r="G109">
            <v>0.26633165829145727</v>
          </cell>
          <cell r="H109">
            <v>171</v>
          </cell>
          <cell r="I109">
            <v>9053</v>
          </cell>
        </row>
        <row r="110">
          <cell r="C110" t="str">
            <v>1_컨버전타사(상)</v>
          </cell>
          <cell r="D110" t="str">
            <v>쉬즈컴잉</v>
          </cell>
          <cell r="E110">
            <v>3308</v>
          </cell>
          <cell r="F110">
            <v>91</v>
          </cell>
          <cell r="G110">
            <v>2.7509068923821042E-2</v>
          </cell>
          <cell r="H110">
            <v>97</v>
          </cell>
          <cell r="I110">
            <v>8767</v>
          </cell>
        </row>
        <row r="111">
          <cell r="C111" t="str">
            <v>3_a_주요판매_하</v>
          </cell>
          <cell r="D111" t="str">
            <v>포켓원피스</v>
          </cell>
          <cell r="E111">
            <v>2703</v>
          </cell>
          <cell r="F111">
            <v>29</v>
          </cell>
          <cell r="G111">
            <v>1.0728819829818719E-2</v>
          </cell>
          <cell r="H111">
            <v>300</v>
          </cell>
          <cell r="I111">
            <v>8679</v>
          </cell>
        </row>
        <row r="112">
          <cell r="C112" t="str">
            <v>1_컨버전판매(상)</v>
          </cell>
          <cell r="D112" t="str">
            <v>정장원피스쇼핑몰</v>
          </cell>
          <cell r="E112">
            <v>146</v>
          </cell>
          <cell r="F112">
            <v>46</v>
          </cell>
          <cell r="G112">
            <v>0.31506849315068491</v>
          </cell>
          <cell r="H112">
            <v>187</v>
          </cell>
          <cell r="I112">
            <v>8591</v>
          </cell>
        </row>
        <row r="113">
          <cell r="C113" t="str">
            <v>3_a_주요판매_상</v>
          </cell>
          <cell r="D113" t="str">
            <v>고급스러운쇼핑몰</v>
          </cell>
          <cell r="E113">
            <v>258</v>
          </cell>
          <cell r="F113">
            <v>56</v>
          </cell>
          <cell r="G113">
            <v>0.21705426356589147</v>
          </cell>
          <cell r="H113">
            <v>153</v>
          </cell>
          <cell r="I113">
            <v>8525</v>
          </cell>
        </row>
        <row r="114">
          <cell r="C114" t="str">
            <v>3_a_주요판매_하</v>
          </cell>
          <cell r="D114" t="str">
            <v>트임원피스</v>
          </cell>
          <cell r="E114">
            <v>210</v>
          </cell>
          <cell r="F114">
            <v>33</v>
          </cell>
          <cell r="G114">
            <v>0.15714285714285714</v>
          </cell>
          <cell r="H114">
            <v>256</v>
          </cell>
          <cell r="I114">
            <v>8437</v>
          </cell>
        </row>
        <row r="115">
          <cell r="C115" t="str">
            <v>5_a_1_원피스_하</v>
          </cell>
          <cell r="D115" t="str">
            <v>베이직원피스</v>
          </cell>
          <cell r="E115">
            <v>178</v>
          </cell>
          <cell r="F115">
            <v>24</v>
          </cell>
          <cell r="G115">
            <v>0.1348314606741573</v>
          </cell>
          <cell r="H115">
            <v>306</v>
          </cell>
          <cell r="I115">
            <v>7326</v>
          </cell>
        </row>
        <row r="116">
          <cell r="C116" t="str">
            <v>2_e_타사TEST_1천이상</v>
          </cell>
          <cell r="D116" t="str">
            <v>스타일몬</v>
          </cell>
          <cell r="E116">
            <v>890</v>
          </cell>
          <cell r="F116">
            <v>35</v>
          </cell>
          <cell r="G116">
            <v>3.9325842696629212E-2</v>
          </cell>
          <cell r="H116">
            <v>209</v>
          </cell>
          <cell r="I116">
            <v>7315</v>
          </cell>
        </row>
        <row r="117">
          <cell r="C117" t="str">
            <v>2_e_타사TEST_1천이상</v>
          </cell>
          <cell r="D117" t="str">
            <v>비네이쳐</v>
          </cell>
          <cell r="E117">
            <v>745</v>
          </cell>
          <cell r="F117">
            <v>44</v>
          </cell>
          <cell r="G117">
            <v>5.9060402684563758E-2</v>
          </cell>
          <cell r="H117">
            <v>165</v>
          </cell>
          <cell r="I117">
            <v>7238</v>
          </cell>
        </row>
        <row r="118">
          <cell r="C118" t="str">
            <v>2_d_타사TEST_5천이상</v>
          </cell>
          <cell r="D118" t="str">
            <v>보나걸</v>
          </cell>
          <cell r="E118">
            <v>1428</v>
          </cell>
          <cell r="F118">
            <v>33</v>
          </cell>
          <cell r="G118">
            <v>2.3109243697478993E-2</v>
          </cell>
          <cell r="H118">
            <v>209</v>
          </cell>
          <cell r="I118">
            <v>6897</v>
          </cell>
        </row>
        <row r="119">
          <cell r="C119" t="str">
            <v>2_e_타사TEST_1천이상</v>
          </cell>
          <cell r="D119" t="str">
            <v>매직피아</v>
          </cell>
          <cell r="E119">
            <v>935</v>
          </cell>
          <cell r="F119">
            <v>24</v>
          </cell>
          <cell r="G119">
            <v>2.5668449197860963E-2</v>
          </cell>
          <cell r="H119">
            <v>286</v>
          </cell>
          <cell r="I119">
            <v>6853</v>
          </cell>
        </row>
        <row r="120">
          <cell r="C120" t="str">
            <v>3_a_주요판매_하</v>
          </cell>
          <cell r="D120" t="str">
            <v>러블리블라우스</v>
          </cell>
          <cell r="E120">
            <v>150</v>
          </cell>
          <cell r="F120">
            <v>35</v>
          </cell>
          <cell r="G120">
            <v>0.23333333333333334</v>
          </cell>
          <cell r="H120">
            <v>194</v>
          </cell>
          <cell r="I120">
            <v>6787</v>
          </cell>
        </row>
        <row r="121">
          <cell r="C121" t="str">
            <v>2_e_타사TEST_1천이상</v>
          </cell>
          <cell r="D121" t="str">
            <v>나는공주다</v>
          </cell>
          <cell r="E121">
            <v>754</v>
          </cell>
          <cell r="F121">
            <v>39</v>
          </cell>
          <cell r="G121">
            <v>5.1724137931034482E-2</v>
          </cell>
          <cell r="H121">
            <v>174</v>
          </cell>
          <cell r="I121">
            <v>6776</v>
          </cell>
        </row>
        <row r="122">
          <cell r="C122" t="str">
            <v>1_컨버전판매(상)</v>
          </cell>
          <cell r="D122" t="str">
            <v>여성스러운블라우스</v>
          </cell>
          <cell r="E122">
            <v>76</v>
          </cell>
          <cell r="F122">
            <v>21</v>
          </cell>
          <cell r="G122">
            <v>0.27631578947368424</v>
          </cell>
          <cell r="H122">
            <v>317</v>
          </cell>
          <cell r="I122">
            <v>6655</v>
          </cell>
        </row>
        <row r="123">
          <cell r="C123" t="str">
            <v>3_a_주요판매_하</v>
          </cell>
          <cell r="D123" t="str">
            <v>고급스러운원피스</v>
          </cell>
          <cell r="E123">
            <v>62</v>
          </cell>
          <cell r="F123">
            <v>17</v>
          </cell>
          <cell r="G123">
            <v>0.27419354838709675</v>
          </cell>
          <cell r="H123">
            <v>380</v>
          </cell>
          <cell r="I123">
            <v>6446</v>
          </cell>
        </row>
        <row r="124">
          <cell r="C124" t="str">
            <v>1_컨버전타사(하)</v>
          </cell>
          <cell r="D124" t="str">
            <v>세인트마리</v>
          </cell>
          <cell r="E124">
            <v>959</v>
          </cell>
          <cell r="F124">
            <v>32</v>
          </cell>
          <cell r="G124">
            <v>3.3368091762252347E-2</v>
          </cell>
          <cell r="H124">
            <v>201</v>
          </cell>
          <cell r="I124">
            <v>6402</v>
          </cell>
        </row>
        <row r="125">
          <cell r="C125" t="str">
            <v>1_컨버전판매(하)</v>
          </cell>
          <cell r="D125" t="str">
            <v>로맨틱원피스</v>
          </cell>
          <cell r="E125">
            <v>154</v>
          </cell>
          <cell r="F125">
            <v>39</v>
          </cell>
          <cell r="G125">
            <v>0.25324675324675322</v>
          </cell>
          <cell r="H125">
            <v>163</v>
          </cell>
          <cell r="I125">
            <v>6325</v>
          </cell>
        </row>
        <row r="126">
          <cell r="C126" t="str">
            <v>1_컨버전판매(상)</v>
          </cell>
          <cell r="D126" t="str">
            <v>줄무늬원피스</v>
          </cell>
          <cell r="E126">
            <v>334</v>
          </cell>
          <cell r="F126">
            <v>24</v>
          </cell>
          <cell r="G126">
            <v>7.1856287425149698E-2</v>
          </cell>
          <cell r="H126">
            <v>262</v>
          </cell>
          <cell r="I126">
            <v>6270</v>
          </cell>
        </row>
        <row r="127">
          <cell r="C127" t="str">
            <v>2_d_타사TEST_5천이상</v>
          </cell>
          <cell r="D127" t="str">
            <v>인디브랜드</v>
          </cell>
          <cell r="E127">
            <v>1619</v>
          </cell>
          <cell r="F127">
            <v>37</v>
          </cell>
          <cell r="G127">
            <v>2.2853613341568869E-2</v>
          </cell>
          <cell r="H127">
            <v>165</v>
          </cell>
          <cell r="I127">
            <v>6083</v>
          </cell>
        </row>
        <row r="128">
          <cell r="C128" t="str">
            <v>5_a_1_원피스_하</v>
          </cell>
          <cell r="D128" t="str">
            <v>우아한원피스</v>
          </cell>
          <cell r="E128">
            <v>61</v>
          </cell>
          <cell r="F128">
            <v>24</v>
          </cell>
          <cell r="G128">
            <v>0.39344262295081966</v>
          </cell>
          <cell r="H128">
            <v>245</v>
          </cell>
          <cell r="I128">
            <v>5863</v>
          </cell>
        </row>
        <row r="129">
          <cell r="C129" t="str">
            <v>2_a_주요타사_하</v>
          </cell>
          <cell r="D129" t="str">
            <v>블루비비안</v>
          </cell>
          <cell r="E129">
            <v>531</v>
          </cell>
          <cell r="F129">
            <v>27</v>
          </cell>
          <cell r="G129">
            <v>5.0847457627118647E-2</v>
          </cell>
          <cell r="H129">
            <v>215</v>
          </cell>
          <cell r="I129">
            <v>5797</v>
          </cell>
        </row>
        <row r="130">
          <cell r="C130" t="str">
            <v>2_e_타사TEST_1천이상</v>
          </cell>
          <cell r="D130" t="str">
            <v>제이미라운지</v>
          </cell>
          <cell r="E130">
            <v>902</v>
          </cell>
          <cell r="F130">
            <v>17</v>
          </cell>
          <cell r="G130">
            <v>1.8847006651884702E-2</v>
          </cell>
          <cell r="H130">
            <v>339</v>
          </cell>
          <cell r="I130">
            <v>5753</v>
          </cell>
        </row>
        <row r="131">
          <cell r="C131" t="str">
            <v>1_컨버전판매(하)</v>
          </cell>
          <cell r="D131" t="str">
            <v>세련된원피스</v>
          </cell>
          <cell r="E131">
            <v>44</v>
          </cell>
          <cell r="F131">
            <v>18</v>
          </cell>
          <cell r="G131">
            <v>0.40909090909090912</v>
          </cell>
          <cell r="H131">
            <v>316</v>
          </cell>
          <cell r="I131">
            <v>5676</v>
          </cell>
        </row>
        <row r="132">
          <cell r="C132" t="str">
            <v>2_e_타사TEST_1천이상</v>
          </cell>
          <cell r="D132" t="str">
            <v>5번지</v>
          </cell>
          <cell r="E132">
            <v>389</v>
          </cell>
          <cell r="F132">
            <v>32</v>
          </cell>
          <cell r="G132">
            <v>8.2262210796915161E-2</v>
          </cell>
          <cell r="H132">
            <v>174</v>
          </cell>
          <cell r="I132">
            <v>5555</v>
          </cell>
        </row>
        <row r="133">
          <cell r="C133" t="str">
            <v>3_a_주요판매_하</v>
          </cell>
          <cell r="D133" t="str">
            <v>럭셔리원피스쇼핑몰</v>
          </cell>
          <cell r="E133">
            <v>89</v>
          </cell>
          <cell r="F133">
            <v>18</v>
          </cell>
          <cell r="G133">
            <v>0.20224719101123595</v>
          </cell>
          <cell r="H133">
            <v>302</v>
          </cell>
          <cell r="I133">
            <v>5423</v>
          </cell>
        </row>
        <row r="134">
          <cell r="C134" t="str">
            <v>2_e_타사TEST_1천이상</v>
          </cell>
          <cell r="D134" t="str">
            <v>미쓰레이디</v>
          </cell>
          <cell r="E134">
            <v>628</v>
          </cell>
          <cell r="F134">
            <v>26</v>
          </cell>
          <cell r="G134">
            <v>4.1401273885350316E-2</v>
          </cell>
          <cell r="H134">
            <v>208</v>
          </cell>
          <cell r="I134">
            <v>5401</v>
          </cell>
        </row>
        <row r="135">
          <cell r="C135" t="str">
            <v>1_컨버전판매(상)</v>
          </cell>
          <cell r="D135" t="str">
            <v>예쁜원피스파는곳</v>
          </cell>
          <cell r="E135">
            <v>88</v>
          </cell>
          <cell r="F135">
            <v>21</v>
          </cell>
          <cell r="G135">
            <v>0.23863636363636365</v>
          </cell>
          <cell r="H135">
            <v>257</v>
          </cell>
          <cell r="I135">
            <v>5390</v>
          </cell>
        </row>
        <row r="136">
          <cell r="C136" t="str">
            <v>2_d_타사TEST_5천이상</v>
          </cell>
          <cell r="D136" t="str">
            <v>요즘에</v>
          </cell>
          <cell r="E136">
            <v>2471</v>
          </cell>
          <cell r="F136">
            <v>32</v>
          </cell>
          <cell r="G136">
            <v>1.2950222581950627E-2</v>
          </cell>
          <cell r="H136">
            <v>166</v>
          </cell>
          <cell r="I136">
            <v>5291</v>
          </cell>
        </row>
        <row r="137">
          <cell r="C137" t="str">
            <v>2_a_주요타사_상</v>
          </cell>
          <cell r="D137" t="str">
            <v>마이위시리스트</v>
          </cell>
          <cell r="E137">
            <v>650</v>
          </cell>
          <cell r="F137">
            <v>30</v>
          </cell>
          <cell r="G137">
            <v>4.6153846153846156E-2</v>
          </cell>
          <cell r="H137">
            <v>174</v>
          </cell>
          <cell r="I137">
            <v>5203</v>
          </cell>
        </row>
        <row r="138">
          <cell r="C138" t="str">
            <v>3_a_주요판매_하</v>
          </cell>
          <cell r="D138" t="str">
            <v>여성롱원피스</v>
          </cell>
          <cell r="E138">
            <v>43</v>
          </cell>
          <cell r="F138">
            <v>14</v>
          </cell>
          <cell r="G138">
            <v>0.32558139534883723</v>
          </cell>
          <cell r="H138">
            <v>372</v>
          </cell>
          <cell r="I138">
            <v>5203</v>
          </cell>
        </row>
        <row r="139">
          <cell r="C139" t="str">
            <v>3_a_주요판매_TEST</v>
          </cell>
          <cell r="D139" t="str">
            <v>30대여성원피스</v>
          </cell>
          <cell r="E139">
            <v>68</v>
          </cell>
          <cell r="F139">
            <v>15</v>
          </cell>
          <cell r="G139">
            <v>0.22058823529411764</v>
          </cell>
          <cell r="H139">
            <v>341</v>
          </cell>
          <cell r="I139">
            <v>5104</v>
          </cell>
        </row>
        <row r="140">
          <cell r="C140" t="str">
            <v>2_a_주요타사_상</v>
          </cell>
          <cell r="D140" t="str">
            <v>앤드스타일</v>
          </cell>
          <cell r="E140">
            <v>981</v>
          </cell>
          <cell r="F140">
            <v>24</v>
          </cell>
          <cell r="G140">
            <v>2.4464831804281346E-2</v>
          </cell>
          <cell r="H140">
            <v>208</v>
          </cell>
          <cell r="I140">
            <v>4972</v>
          </cell>
        </row>
        <row r="141">
          <cell r="C141" t="str">
            <v>2_e_타사TEST_1천이상</v>
          </cell>
          <cell r="D141" t="str">
            <v>피카딜리</v>
          </cell>
          <cell r="E141">
            <v>1223</v>
          </cell>
          <cell r="F141">
            <v>25</v>
          </cell>
          <cell r="G141">
            <v>2.0441537203597711E-2</v>
          </cell>
          <cell r="H141">
            <v>197</v>
          </cell>
          <cell r="I141">
            <v>4906</v>
          </cell>
        </row>
        <row r="142">
          <cell r="C142" t="str">
            <v>1_컨버전타사(하)</v>
          </cell>
          <cell r="D142" t="str">
            <v>드레시</v>
          </cell>
          <cell r="E142">
            <v>949</v>
          </cell>
          <cell r="F142">
            <v>30</v>
          </cell>
          <cell r="G142">
            <v>3.1612223393045313E-2</v>
          </cell>
          <cell r="H142">
            <v>163</v>
          </cell>
          <cell r="I142">
            <v>4862</v>
          </cell>
        </row>
        <row r="143">
          <cell r="C143" t="str">
            <v>1_컨버전판매(하)</v>
          </cell>
          <cell r="D143" t="str">
            <v>명품ST원피스</v>
          </cell>
          <cell r="E143">
            <v>51</v>
          </cell>
          <cell r="F143">
            <v>18</v>
          </cell>
          <cell r="G143">
            <v>0.35294117647058826</v>
          </cell>
          <cell r="H143">
            <v>271</v>
          </cell>
          <cell r="I143">
            <v>4862</v>
          </cell>
        </row>
        <row r="144">
          <cell r="C144" t="str">
            <v>2_a_주요타사_상</v>
          </cell>
          <cell r="D144" t="str">
            <v>띠시스</v>
          </cell>
          <cell r="E144">
            <v>965</v>
          </cell>
          <cell r="F144">
            <v>26</v>
          </cell>
          <cell r="G144">
            <v>2.6943005181347152E-2</v>
          </cell>
          <cell r="H144">
            <v>185</v>
          </cell>
          <cell r="I144">
            <v>4807</v>
          </cell>
        </row>
        <row r="145">
          <cell r="C145" t="str">
            <v>1_컨버전판매(하)</v>
          </cell>
          <cell r="D145" t="str">
            <v>정장원피스예쁜곳</v>
          </cell>
          <cell r="E145">
            <v>121</v>
          </cell>
          <cell r="F145">
            <v>20</v>
          </cell>
          <cell r="G145">
            <v>0.16528925619834711</v>
          </cell>
          <cell r="H145">
            <v>230</v>
          </cell>
          <cell r="I145">
            <v>4598</v>
          </cell>
        </row>
        <row r="146">
          <cell r="C146" t="str">
            <v>3_a_주요판매_하</v>
          </cell>
          <cell r="D146" t="str">
            <v>무지원피스</v>
          </cell>
          <cell r="E146">
            <v>287</v>
          </cell>
          <cell r="F146">
            <v>18</v>
          </cell>
          <cell r="G146">
            <v>6.2717770034843204E-2</v>
          </cell>
          <cell r="H146">
            <v>252</v>
          </cell>
          <cell r="I146">
            <v>4521</v>
          </cell>
        </row>
        <row r="147">
          <cell r="C147" t="str">
            <v>1_컨버전판매(상)</v>
          </cell>
          <cell r="D147" t="str">
            <v>질스튜어트원피스</v>
          </cell>
          <cell r="E147">
            <v>1662</v>
          </cell>
          <cell r="F147">
            <v>48</v>
          </cell>
          <cell r="G147">
            <v>2.8880866425992781E-2</v>
          </cell>
          <cell r="H147">
            <v>93</v>
          </cell>
          <cell r="I147">
            <v>4444</v>
          </cell>
        </row>
        <row r="148">
          <cell r="C148" t="str">
            <v>1_컨버전타사(하)</v>
          </cell>
          <cell r="D148" t="str">
            <v>아이페니</v>
          </cell>
          <cell r="E148">
            <v>272</v>
          </cell>
          <cell r="F148">
            <v>15</v>
          </cell>
          <cell r="G148">
            <v>5.514705882352941E-2</v>
          </cell>
          <cell r="H148">
            <v>296</v>
          </cell>
          <cell r="I148">
            <v>4433</v>
          </cell>
        </row>
        <row r="149">
          <cell r="C149" t="str">
            <v>2_e_타사TEST_1천이상</v>
          </cell>
          <cell r="D149" t="str">
            <v>벨리시마</v>
          </cell>
          <cell r="E149">
            <v>1294</v>
          </cell>
          <cell r="F149">
            <v>33</v>
          </cell>
          <cell r="G149">
            <v>2.5502318392581144E-2</v>
          </cell>
          <cell r="H149">
            <v>132</v>
          </cell>
          <cell r="I149">
            <v>4334</v>
          </cell>
        </row>
        <row r="150">
          <cell r="C150" t="str">
            <v>2_e_타사TEST_1천이하</v>
          </cell>
          <cell r="D150" t="str">
            <v>밀크코코아같은쇼핑몰</v>
          </cell>
          <cell r="E150">
            <v>241</v>
          </cell>
          <cell r="F150">
            <v>39</v>
          </cell>
          <cell r="G150">
            <v>0.16182572614107885</v>
          </cell>
          <cell r="H150">
            <v>110</v>
          </cell>
          <cell r="I150">
            <v>4290</v>
          </cell>
        </row>
        <row r="151">
          <cell r="C151" t="str">
            <v>1_컨버전판매(하)</v>
          </cell>
          <cell r="D151" t="str">
            <v>긴원피스</v>
          </cell>
          <cell r="E151">
            <v>249</v>
          </cell>
          <cell r="F151">
            <v>25</v>
          </cell>
          <cell r="G151">
            <v>0.10040160642570281</v>
          </cell>
          <cell r="H151">
            <v>164</v>
          </cell>
          <cell r="I151">
            <v>4081</v>
          </cell>
        </row>
        <row r="152">
          <cell r="C152" t="str">
            <v>1_컨버전타사(상)</v>
          </cell>
          <cell r="D152" t="str">
            <v>안나클룸</v>
          </cell>
          <cell r="E152">
            <v>369</v>
          </cell>
          <cell r="F152">
            <v>23</v>
          </cell>
          <cell r="G152">
            <v>6.2330623306233061E-2</v>
          </cell>
          <cell r="H152">
            <v>175</v>
          </cell>
          <cell r="I152">
            <v>4015</v>
          </cell>
        </row>
        <row r="153">
          <cell r="C153" t="str">
            <v>3_a_주요판매_하</v>
          </cell>
          <cell r="D153" t="str">
            <v>도트무늬원피스</v>
          </cell>
          <cell r="E153">
            <v>153</v>
          </cell>
          <cell r="F153">
            <v>18</v>
          </cell>
          <cell r="G153">
            <v>0.11764705882352941</v>
          </cell>
          <cell r="H153">
            <v>222</v>
          </cell>
          <cell r="I153">
            <v>3982</v>
          </cell>
        </row>
        <row r="154">
          <cell r="C154" t="str">
            <v>1_컨버전타사(상)</v>
          </cell>
          <cell r="D154" t="str">
            <v>위니스타일</v>
          </cell>
          <cell r="E154">
            <v>450</v>
          </cell>
          <cell r="F154">
            <v>22</v>
          </cell>
          <cell r="G154">
            <v>4.8888888888888891E-2</v>
          </cell>
          <cell r="H154">
            <v>181</v>
          </cell>
          <cell r="I154">
            <v>3971</v>
          </cell>
        </row>
        <row r="155">
          <cell r="C155" t="str">
            <v>5_a_1_원피스_하</v>
          </cell>
          <cell r="D155" t="str">
            <v>나시원피스코디</v>
          </cell>
          <cell r="E155">
            <v>195</v>
          </cell>
          <cell r="F155">
            <v>15</v>
          </cell>
          <cell r="G155">
            <v>7.6923076923076927E-2</v>
          </cell>
          <cell r="H155">
            <v>263</v>
          </cell>
          <cell r="I155">
            <v>3938</v>
          </cell>
        </row>
        <row r="156">
          <cell r="C156" t="str">
            <v>1_컨버전판매(하)</v>
          </cell>
          <cell r="D156" t="str">
            <v>원피스이쁜곳</v>
          </cell>
          <cell r="E156">
            <v>87</v>
          </cell>
          <cell r="F156">
            <v>15</v>
          </cell>
          <cell r="G156">
            <v>0.17241379310344829</v>
          </cell>
          <cell r="H156">
            <v>263</v>
          </cell>
          <cell r="I156">
            <v>3938</v>
          </cell>
        </row>
        <row r="157">
          <cell r="C157" t="str">
            <v>1_컨버전타사(상)</v>
          </cell>
          <cell r="D157" t="str">
            <v>꾸뜨르엔조이</v>
          </cell>
          <cell r="E157">
            <v>1707</v>
          </cell>
          <cell r="F157">
            <v>35</v>
          </cell>
          <cell r="G157">
            <v>2.0503807850029292E-2</v>
          </cell>
          <cell r="H157">
            <v>113</v>
          </cell>
          <cell r="I157">
            <v>3927</v>
          </cell>
        </row>
        <row r="158">
          <cell r="C158" t="str">
            <v>2_e_타사TEST_1천이상</v>
          </cell>
          <cell r="D158" t="str">
            <v>티어조</v>
          </cell>
          <cell r="E158">
            <v>348</v>
          </cell>
          <cell r="F158">
            <v>32</v>
          </cell>
          <cell r="G158">
            <v>9.1954022988505746E-2</v>
          </cell>
          <cell r="H158">
            <v>121</v>
          </cell>
          <cell r="I158">
            <v>3861</v>
          </cell>
        </row>
        <row r="159">
          <cell r="C159" t="str">
            <v>1_컨버전타사(하)</v>
          </cell>
          <cell r="D159" t="str">
            <v>스타일컴퍼니</v>
          </cell>
          <cell r="E159">
            <v>327</v>
          </cell>
          <cell r="F159">
            <v>20</v>
          </cell>
          <cell r="G159">
            <v>6.1162079510703363E-2</v>
          </cell>
          <cell r="H159">
            <v>194</v>
          </cell>
          <cell r="I159">
            <v>3861</v>
          </cell>
        </row>
        <row r="160">
          <cell r="C160" t="str">
            <v>1_컨버전타사(상)</v>
          </cell>
          <cell r="D160" t="str">
            <v>하얀달</v>
          </cell>
          <cell r="E160">
            <v>317</v>
          </cell>
          <cell r="F160">
            <v>10</v>
          </cell>
          <cell r="G160">
            <v>3.1545741324921134E-2</v>
          </cell>
          <cell r="H160">
            <v>382</v>
          </cell>
          <cell r="I160">
            <v>3817</v>
          </cell>
        </row>
        <row r="161">
          <cell r="C161" t="str">
            <v>1_컨버전판매(하)</v>
          </cell>
          <cell r="D161" t="str">
            <v>블랙원피스쇼핑몰</v>
          </cell>
          <cell r="E161">
            <v>120</v>
          </cell>
          <cell r="F161">
            <v>20</v>
          </cell>
          <cell r="G161">
            <v>0.16666666666666666</v>
          </cell>
          <cell r="H161">
            <v>190</v>
          </cell>
          <cell r="I161">
            <v>3784</v>
          </cell>
        </row>
        <row r="162">
          <cell r="C162" t="str">
            <v>3_a_주요판매_하</v>
          </cell>
          <cell r="D162" t="str">
            <v>단추원피스</v>
          </cell>
          <cell r="E162">
            <v>151</v>
          </cell>
          <cell r="F162">
            <v>23</v>
          </cell>
          <cell r="G162">
            <v>0.15231788079470199</v>
          </cell>
          <cell r="H162">
            <v>163</v>
          </cell>
          <cell r="I162">
            <v>3729</v>
          </cell>
        </row>
        <row r="163">
          <cell r="C163" t="str">
            <v>5_a_1_원피스_하</v>
          </cell>
          <cell r="D163" t="str">
            <v>딱붙는원피스</v>
          </cell>
          <cell r="E163">
            <v>81</v>
          </cell>
          <cell r="F163">
            <v>22</v>
          </cell>
          <cell r="G163">
            <v>0.27160493827160492</v>
          </cell>
          <cell r="H163">
            <v>169</v>
          </cell>
          <cell r="I163">
            <v>3707</v>
          </cell>
        </row>
        <row r="164">
          <cell r="C164" t="str">
            <v>3_a_주요판매_하</v>
          </cell>
          <cell r="D164" t="str">
            <v>시폰원피스</v>
          </cell>
          <cell r="E164">
            <v>67</v>
          </cell>
          <cell r="F164">
            <v>16</v>
          </cell>
          <cell r="G164">
            <v>0.23880597014925373</v>
          </cell>
          <cell r="H164">
            <v>231</v>
          </cell>
          <cell r="I164">
            <v>3696</v>
          </cell>
        </row>
        <row r="165">
          <cell r="C165" t="str">
            <v>2_e_타사TEST_1천이상</v>
          </cell>
          <cell r="D165" t="str">
            <v>메이홀릭</v>
          </cell>
          <cell r="E165">
            <v>237</v>
          </cell>
          <cell r="F165">
            <v>16</v>
          </cell>
          <cell r="G165">
            <v>6.7510548523206745E-2</v>
          </cell>
          <cell r="H165">
            <v>230</v>
          </cell>
          <cell r="I165">
            <v>3674</v>
          </cell>
        </row>
        <row r="166">
          <cell r="C166" t="str">
            <v>3_a_주요판매_하</v>
          </cell>
          <cell r="D166" t="str">
            <v>샤넬스타일쇼핑몰</v>
          </cell>
          <cell r="E166">
            <v>107</v>
          </cell>
          <cell r="F166">
            <v>24</v>
          </cell>
          <cell r="G166">
            <v>0.22429906542056074</v>
          </cell>
          <cell r="H166">
            <v>154</v>
          </cell>
          <cell r="I166">
            <v>3674</v>
          </cell>
        </row>
        <row r="167">
          <cell r="C167" t="str">
            <v>1_컨버전타사(하)</v>
          </cell>
          <cell r="D167" t="str">
            <v>쏘지</v>
          </cell>
          <cell r="E167">
            <v>448</v>
          </cell>
          <cell r="F167">
            <v>21</v>
          </cell>
          <cell r="G167">
            <v>4.6875E-2</v>
          </cell>
          <cell r="H167">
            <v>173</v>
          </cell>
          <cell r="I167">
            <v>3619</v>
          </cell>
        </row>
        <row r="168">
          <cell r="C168" t="str">
            <v>1_컨버전타사(상)</v>
          </cell>
          <cell r="D168" t="str">
            <v>세븐어클락</v>
          </cell>
          <cell r="E168">
            <v>458</v>
          </cell>
          <cell r="F168">
            <v>29</v>
          </cell>
          <cell r="G168">
            <v>6.3318777292576414E-2</v>
          </cell>
          <cell r="H168">
            <v>117</v>
          </cell>
          <cell r="I168">
            <v>3366</v>
          </cell>
        </row>
        <row r="169">
          <cell r="C169" t="str">
            <v>2_e_타사TEST_1천이하</v>
          </cell>
          <cell r="D169" t="str">
            <v>앤비뉴</v>
          </cell>
          <cell r="E169">
            <v>367</v>
          </cell>
          <cell r="F169">
            <v>26</v>
          </cell>
          <cell r="G169">
            <v>7.0844686648501368E-2</v>
          </cell>
          <cell r="H169">
            <v>130</v>
          </cell>
          <cell r="I169">
            <v>3366</v>
          </cell>
        </row>
        <row r="170">
          <cell r="C170" t="str">
            <v>5_a_1_원피스_하</v>
          </cell>
          <cell r="D170" t="str">
            <v>민트색원피스</v>
          </cell>
          <cell r="E170">
            <v>95</v>
          </cell>
          <cell r="F170">
            <v>18</v>
          </cell>
          <cell r="G170">
            <v>0.18947368421052632</v>
          </cell>
          <cell r="H170">
            <v>187</v>
          </cell>
          <cell r="I170">
            <v>3366</v>
          </cell>
        </row>
        <row r="171">
          <cell r="C171" t="str">
            <v>1_컨버전타사(하)</v>
          </cell>
          <cell r="D171" t="str">
            <v>녜스클로짓</v>
          </cell>
          <cell r="E171">
            <v>362</v>
          </cell>
          <cell r="F171">
            <v>18</v>
          </cell>
          <cell r="G171">
            <v>4.9723756906077346E-2</v>
          </cell>
          <cell r="H171">
            <v>186</v>
          </cell>
          <cell r="I171">
            <v>3333</v>
          </cell>
        </row>
        <row r="172">
          <cell r="C172" t="str">
            <v>2_a_주요타사_상</v>
          </cell>
          <cell r="D172" t="str">
            <v>프렌치소울</v>
          </cell>
          <cell r="E172">
            <v>1429</v>
          </cell>
          <cell r="F172">
            <v>18</v>
          </cell>
          <cell r="G172">
            <v>1.2596221133659902E-2</v>
          </cell>
          <cell r="H172">
            <v>185</v>
          </cell>
          <cell r="I172">
            <v>3322</v>
          </cell>
        </row>
        <row r="173">
          <cell r="C173" t="str">
            <v>3_a_주요판매_TEST</v>
          </cell>
          <cell r="D173" t="str">
            <v>직장인원피스</v>
          </cell>
          <cell r="E173">
            <v>30</v>
          </cell>
          <cell r="F173">
            <v>10</v>
          </cell>
          <cell r="G173">
            <v>0.33333333333333331</v>
          </cell>
          <cell r="H173">
            <v>330</v>
          </cell>
          <cell r="I173">
            <v>3300</v>
          </cell>
        </row>
        <row r="174">
          <cell r="C174" t="str">
            <v>2_a_주요타사_상</v>
          </cell>
          <cell r="D174" t="str">
            <v>나나홀릭</v>
          </cell>
          <cell r="E174">
            <v>437</v>
          </cell>
          <cell r="F174">
            <v>20</v>
          </cell>
          <cell r="G174">
            <v>4.5766590389016017E-2</v>
          </cell>
          <cell r="H174">
            <v>165</v>
          </cell>
          <cell r="I174">
            <v>3289</v>
          </cell>
        </row>
        <row r="175">
          <cell r="C175" t="str">
            <v>3_a_주요판매_하</v>
          </cell>
          <cell r="D175" t="str">
            <v>예쁜원피스추천</v>
          </cell>
          <cell r="E175">
            <v>65</v>
          </cell>
          <cell r="F175">
            <v>11</v>
          </cell>
          <cell r="G175">
            <v>0.16923076923076924</v>
          </cell>
          <cell r="H175">
            <v>295</v>
          </cell>
          <cell r="I175">
            <v>3245</v>
          </cell>
        </row>
        <row r="176">
          <cell r="C176" t="str">
            <v>2_e_타사TEST_1천이상</v>
          </cell>
          <cell r="D176" t="str">
            <v>코코애비뉴</v>
          </cell>
          <cell r="E176">
            <v>477</v>
          </cell>
          <cell r="F176">
            <v>16</v>
          </cell>
          <cell r="G176">
            <v>3.3542976939203356E-2</v>
          </cell>
          <cell r="H176">
            <v>198</v>
          </cell>
          <cell r="I176">
            <v>3168</v>
          </cell>
        </row>
        <row r="177">
          <cell r="C177" t="str">
            <v>3_a_주요판매_하</v>
          </cell>
          <cell r="D177" t="str">
            <v>럭셔리패션</v>
          </cell>
          <cell r="E177">
            <v>24</v>
          </cell>
          <cell r="F177">
            <v>9</v>
          </cell>
          <cell r="G177">
            <v>0.375</v>
          </cell>
          <cell r="H177">
            <v>352</v>
          </cell>
          <cell r="I177">
            <v>3168</v>
          </cell>
        </row>
        <row r="178">
          <cell r="C178" t="str">
            <v>2_e_타사TEST_1천이상</v>
          </cell>
          <cell r="D178" t="str">
            <v>러블리스완</v>
          </cell>
          <cell r="E178">
            <v>977</v>
          </cell>
          <cell r="F178">
            <v>24</v>
          </cell>
          <cell r="G178">
            <v>2.4564994882292732E-2</v>
          </cell>
          <cell r="H178">
            <v>132</v>
          </cell>
          <cell r="I178">
            <v>3146</v>
          </cell>
        </row>
        <row r="179">
          <cell r="C179" t="str">
            <v>3_a_주요판매_하</v>
          </cell>
          <cell r="D179" t="str">
            <v>마크제이콥스스타일</v>
          </cell>
          <cell r="E179">
            <v>52</v>
          </cell>
          <cell r="F179">
            <v>11</v>
          </cell>
          <cell r="G179">
            <v>0.21153846153846154</v>
          </cell>
          <cell r="H179">
            <v>277</v>
          </cell>
          <cell r="I179">
            <v>3047</v>
          </cell>
        </row>
        <row r="180">
          <cell r="C180" t="str">
            <v>5_a_1_원피스_하</v>
          </cell>
          <cell r="D180" t="str">
            <v>린넨롱원피스</v>
          </cell>
          <cell r="E180">
            <v>180</v>
          </cell>
          <cell r="F180">
            <v>25</v>
          </cell>
          <cell r="G180">
            <v>0.1388888888888889</v>
          </cell>
          <cell r="H180">
            <v>121</v>
          </cell>
          <cell r="I180">
            <v>3025</v>
          </cell>
        </row>
        <row r="181">
          <cell r="C181" t="str">
            <v>2_e_타사TEST_1천이상</v>
          </cell>
          <cell r="D181" t="str">
            <v>바비트윈</v>
          </cell>
          <cell r="E181">
            <v>623</v>
          </cell>
          <cell r="F181">
            <v>25</v>
          </cell>
          <cell r="G181">
            <v>4.0128410914927769E-2</v>
          </cell>
          <cell r="H181">
            <v>121</v>
          </cell>
          <cell r="I181">
            <v>3014</v>
          </cell>
        </row>
        <row r="182">
          <cell r="C182" t="str">
            <v>2_e_타사TEST_1천이하</v>
          </cell>
          <cell r="D182" t="str">
            <v>런던7번가</v>
          </cell>
          <cell r="E182">
            <v>569</v>
          </cell>
          <cell r="F182">
            <v>21</v>
          </cell>
          <cell r="G182">
            <v>3.6906854130052721E-2</v>
          </cell>
          <cell r="H182">
            <v>143</v>
          </cell>
          <cell r="I182">
            <v>3003</v>
          </cell>
        </row>
        <row r="183">
          <cell r="C183" t="str">
            <v>3_a_주요판매_하</v>
          </cell>
          <cell r="D183" t="str">
            <v>루즈원피스</v>
          </cell>
          <cell r="E183">
            <v>210</v>
          </cell>
          <cell r="F183">
            <v>16</v>
          </cell>
          <cell r="G183">
            <v>7.6190476190476197E-2</v>
          </cell>
          <cell r="H183">
            <v>187</v>
          </cell>
          <cell r="I183">
            <v>2981</v>
          </cell>
        </row>
        <row r="184">
          <cell r="C184" t="str">
            <v>1_컨버전타사(상)</v>
          </cell>
          <cell r="D184" t="str">
            <v>클로젯나인</v>
          </cell>
          <cell r="E184">
            <v>907</v>
          </cell>
          <cell r="F184">
            <v>24</v>
          </cell>
          <cell r="G184">
            <v>2.6460859977949284E-2</v>
          </cell>
          <cell r="H184">
            <v>124</v>
          </cell>
          <cell r="I184">
            <v>2970</v>
          </cell>
        </row>
        <row r="185">
          <cell r="C185" t="str">
            <v>2_e_타사TEST_1천이상</v>
          </cell>
          <cell r="D185" t="str">
            <v>바이버리</v>
          </cell>
          <cell r="E185">
            <v>581</v>
          </cell>
          <cell r="F185">
            <v>17</v>
          </cell>
          <cell r="G185">
            <v>2.9259896729776247E-2</v>
          </cell>
          <cell r="H185">
            <v>173</v>
          </cell>
          <cell r="I185">
            <v>2926</v>
          </cell>
        </row>
        <row r="186">
          <cell r="C186" t="str">
            <v>3_a_주요판매_하</v>
          </cell>
          <cell r="D186" t="str">
            <v>직수입의류</v>
          </cell>
          <cell r="E186">
            <v>103</v>
          </cell>
          <cell r="F186">
            <v>19</v>
          </cell>
          <cell r="G186">
            <v>0.18446601941747573</v>
          </cell>
          <cell r="H186">
            <v>153</v>
          </cell>
          <cell r="I186">
            <v>2904</v>
          </cell>
        </row>
        <row r="187">
          <cell r="C187" t="str">
            <v>2_e_타사TEST_1천이상</v>
          </cell>
          <cell r="D187" t="str">
            <v>허니써클</v>
          </cell>
          <cell r="E187">
            <v>525</v>
          </cell>
          <cell r="F187">
            <v>13</v>
          </cell>
          <cell r="G187">
            <v>2.4761904761904763E-2</v>
          </cell>
          <cell r="H187">
            <v>220</v>
          </cell>
          <cell r="I187">
            <v>2860</v>
          </cell>
        </row>
        <row r="188">
          <cell r="C188" t="str">
            <v>1_컨버전타사(상)</v>
          </cell>
          <cell r="D188" t="str">
            <v>쿨걸의옷장</v>
          </cell>
          <cell r="E188">
            <v>352</v>
          </cell>
          <cell r="F188">
            <v>32</v>
          </cell>
          <cell r="G188">
            <v>9.0909090909090912E-2</v>
          </cell>
          <cell r="H188">
            <v>88</v>
          </cell>
          <cell r="I188">
            <v>2816</v>
          </cell>
        </row>
        <row r="189">
          <cell r="C189" t="str">
            <v>5_a_원피스_브랜드</v>
          </cell>
          <cell r="D189" t="str">
            <v>버버리스타일원피스</v>
          </cell>
          <cell r="E189">
            <v>64</v>
          </cell>
          <cell r="F189">
            <v>16</v>
          </cell>
          <cell r="G189">
            <v>0.25</v>
          </cell>
          <cell r="H189">
            <v>176</v>
          </cell>
          <cell r="I189">
            <v>2816</v>
          </cell>
        </row>
        <row r="190">
          <cell r="C190" t="str">
            <v>2_d_타사TEST_5천이상</v>
          </cell>
          <cell r="D190" t="str">
            <v>하우걸</v>
          </cell>
          <cell r="E190">
            <v>1755</v>
          </cell>
          <cell r="F190">
            <v>23</v>
          </cell>
          <cell r="G190">
            <v>1.3105413105413105E-2</v>
          </cell>
          <cell r="H190">
            <v>121</v>
          </cell>
          <cell r="I190">
            <v>2783</v>
          </cell>
        </row>
        <row r="191">
          <cell r="C191" t="str">
            <v>1_컨버전타사(상)</v>
          </cell>
          <cell r="D191" t="str">
            <v>아이러브핑크</v>
          </cell>
          <cell r="E191">
            <v>673</v>
          </cell>
          <cell r="F191">
            <v>15</v>
          </cell>
          <cell r="G191">
            <v>2.2288261515601784E-2</v>
          </cell>
          <cell r="H191">
            <v>185</v>
          </cell>
          <cell r="I191">
            <v>2772</v>
          </cell>
        </row>
        <row r="192">
          <cell r="C192" t="str">
            <v>3_a_주요판매_하</v>
          </cell>
          <cell r="D192" t="str">
            <v>홍콩직수입원피스</v>
          </cell>
          <cell r="E192">
            <v>63</v>
          </cell>
          <cell r="F192">
            <v>23</v>
          </cell>
          <cell r="G192">
            <v>0.36507936507936506</v>
          </cell>
          <cell r="H192">
            <v>121</v>
          </cell>
          <cell r="I192">
            <v>2772</v>
          </cell>
        </row>
        <row r="193">
          <cell r="C193" t="str">
            <v>2_e_타사TEST_1천이상</v>
          </cell>
          <cell r="D193" t="str">
            <v>스타일팜</v>
          </cell>
          <cell r="E193">
            <v>211</v>
          </cell>
          <cell r="F193">
            <v>11</v>
          </cell>
          <cell r="G193">
            <v>5.2132701421800945E-2</v>
          </cell>
          <cell r="H193">
            <v>248</v>
          </cell>
          <cell r="I193">
            <v>2728</v>
          </cell>
        </row>
        <row r="194">
          <cell r="C194" t="str">
            <v>2_e_타사TEST_1천이하</v>
          </cell>
          <cell r="D194" t="str">
            <v>미요이</v>
          </cell>
          <cell r="E194">
            <v>250</v>
          </cell>
          <cell r="F194">
            <v>10</v>
          </cell>
          <cell r="G194">
            <v>0.04</v>
          </cell>
          <cell r="H194">
            <v>264</v>
          </cell>
          <cell r="I194">
            <v>2640</v>
          </cell>
        </row>
        <row r="195">
          <cell r="C195" t="str">
            <v>3_a_주요판매_하</v>
          </cell>
          <cell r="D195" t="str">
            <v>리본원피스</v>
          </cell>
          <cell r="E195">
            <v>140</v>
          </cell>
          <cell r="F195">
            <v>15</v>
          </cell>
          <cell r="G195">
            <v>0.10714285714285714</v>
          </cell>
          <cell r="H195">
            <v>174</v>
          </cell>
          <cell r="I195">
            <v>2607</v>
          </cell>
        </row>
        <row r="196">
          <cell r="C196" t="str">
            <v>2_e_타사TEST_1천이하</v>
          </cell>
          <cell r="D196" t="str">
            <v>에이치스토리</v>
          </cell>
          <cell r="E196">
            <v>133</v>
          </cell>
          <cell r="F196">
            <v>17</v>
          </cell>
          <cell r="G196">
            <v>0.12781954887218044</v>
          </cell>
          <cell r="H196">
            <v>154</v>
          </cell>
          <cell r="I196">
            <v>2607</v>
          </cell>
        </row>
        <row r="197">
          <cell r="C197" t="str">
            <v>3_a_주요판매_하</v>
          </cell>
          <cell r="D197" t="str">
            <v>짧은원피스</v>
          </cell>
          <cell r="E197">
            <v>64</v>
          </cell>
          <cell r="F197">
            <v>8</v>
          </cell>
          <cell r="G197">
            <v>0.125</v>
          </cell>
          <cell r="H197">
            <v>326</v>
          </cell>
          <cell r="I197">
            <v>2607</v>
          </cell>
        </row>
        <row r="198">
          <cell r="C198" t="str">
            <v>2_e_타사TEST_1천이상</v>
          </cell>
          <cell r="D198" t="str">
            <v>애플소다</v>
          </cell>
          <cell r="E198">
            <v>389</v>
          </cell>
          <cell r="F198">
            <v>13</v>
          </cell>
          <cell r="G198">
            <v>3.3419023136246784E-2</v>
          </cell>
          <cell r="H198">
            <v>198</v>
          </cell>
          <cell r="I198">
            <v>2574</v>
          </cell>
        </row>
        <row r="199">
          <cell r="C199" t="str">
            <v>3_a_주요판매_하</v>
          </cell>
          <cell r="D199" t="str">
            <v>파란색원피스</v>
          </cell>
          <cell r="E199">
            <v>151</v>
          </cell>
          <cell r="F199">
            <v>19</v>
          </cell>
          <cell r="G199">
            <v>0.12582781456953643</v>
          </cell>
          <cell r="H199">
            <v>133</v>
          </cell>
          <cell r="I199">
            <v>2519</v>
          </cell>
        </row>
        <row r="200">
          <cell r="C200" t="str">
            <v>1_컨버전판매(상)</v>
          </cell>
          <cell r="D200" t="str">
            <v>결혼식의상</v>
          </cell>
          <cell r="E200">
            <v>92</v>
          </cell>
          <cell r="F200">
            <v>12</v>
          </cell>
          <cell r="G200">
            <v>0.13043478260869565</v>
          </cell>
          <cell r="H200">
            <v>210</v>
          </cell>
          <cell r="I200">
            <v>2519</v>
          </cell>
        </row>
        <row r="201">
          <cell r="C201" t="str">
            <v>3_a_주요판매_TEST</v>
          </cell>
          <cell r="D201" t="str">
            <v>여자정장원피스</v>
          </cell>
          <cell r="E201">
            <v>39</v>
          </cell>
          <cell r="F201">
            <v>7</v>
          </cell>
          <cell r="G201">
            <v>0.17948717948717949</v>
          </cell>
          <cell r="H201">
            <v>360</v>
          </cell>
          <cell r="I201">
            <v>2519</v>
          </cell>
        </row>
        <row r="202">
          <cell r="C202" t="str">
            <v>2_a_주요타사_하</v>
          </cell>
          <cell r="D202" t="str">
            <v>올드코코</v>
          </cell>
          <cell r="E202">
            <v>182</v>
          </cell>
          <cell r="F202">
            <v>19</v>
          </cell>
          <cell r="G202">
            <v>0.1043956043956044</v>
          </cell>
          <cell r="H202">
            <v>132</v>
          </cell>
          <cell r="I202">
            <v>2497</v>
          </cell>
        </row>
        <row r="203">
          <cell r="C203" t="str">
            <v>3_a_주요판매_하</v>
          </cell>
          <cell r="D203" t="str">
            <v>원피스추천</v>
          </cell>
          <cell r="E203">
            <v>172</v>
          </cell>
          <cell r="F203">
            <v>7</v>
          </cell>
          <cell r="G203">
            <v>4.0697674418604654E-2</v>
          </cell>
          <cell r="H203">
            <v>356</v>
          </cell>
          <cell r="I203">
            <v>2486</v>
          </cell>
        </row>
        <row r="204">
          <cell r="C204" t="str">
            <v>5_a_1_원피스_하</v>
          </cell>
          <cell r="D204" t="str">
            <v>코튼원피스</v>
          </cell>
          <cell r="E204">
            <v>55</v>
          </cell>
          <cell r="F204">
            <v>8</v>
          </cell>
          <cell r="G204">
            <v>0.14545454545454545</v>
          </cell>
          <cell r="H204">
            <v>308</v>
          </cell>
          <cell r="I204">
            <v>2464</v>
          </cell>
        </row>
        <row r="205">
          <cell r="C205" t="str">
            <v>1_컨버전타사(상)</v>
          </cell>
          <cell r="D205" t="str">
            <v>엘걸</v>
          </cell>
          <cell r="E205">
            <v>1264</v>
          </cell>
          <cell r="F205">
            <v>20</v>
          </cell>
          <cell r="G205">
            <v>1.5822784810126583E-2</v>
          </cell>
          <cell r="H205">
            <v>123</v>
          </cell>
          <cell r="I205">
            <v>2453</v>
          </cell>
        </row>
        <row r="206">
          <cell r="C206" t="str">
            <v>2_e_타사TEST_1천이상</v>
          </cell>
          <cell r="D206" t="str">
            <v>마이케비넷</v>
          </cell>
          <cell r="E206">
            <v>1085</v>
          </cell>
          <cell r="F206">
            <v>16</v>
          </cell>
          <cell r="G206">
            <v>1.4746543778801843E-2</v>
          </cell>
          <cell r="H206">
            <v>154</v>
          </cell>
          <cell r="I206">
            <v>2453</v>
          </cell>
        </row>
        <row r="207">
          <cell r="C207" t="str">
            <v>2_e_타사TEST_1천이상</v>
          </cell>
          <cell r="D207" t="str">
            <v>블루리본</v>
          </cell>
          <cell r="E207">
            <v>735</v>
          </cell>
          <cell r="F207">
            <v>11</v>
          </cell>
          <cell r="G207">
            <v>1.4965986394557823E-2</v>
          </cell>
          <cell r="H207">
            <v>220</v>
          </cell>
          <cell r="I207">
            <v>2420</v>
          </cell>
        </row>
        <row r="208">
          <cell r="C208" t="str">
            <v>2_a_주요타사_상</v>
          </cell>
          <cell r="D208" t="str">
            <v>러브케이</v>
          </cell>
          <cell r="E208">
            <v>319</v>
          </cell>
          <cell r="F208">
            <v>20</v>
          </cell>
          <cell r="G208">
            <v>6.2695924764890276E-2</v>
          </cell>
          <cell r="H208">
            <v>121</v>
          </cell>
          <cell r="I208">
            <v>2420</v>
          </cell>
        </row>
        <row r="209">
          <cell r="C209" t="str">
            <v>3_a_주요판매_TEST</v>
          </cell>
          <cell r="D209" t="str">
            <v>벨트원피스</v>
          </cell>
          <cell r="E209">
            <v>84</v>
          </cell>
          <cell r="F209">
            <v>8</v>
          </cell>
          <cell r="G209">
            <v>9.5238095238095233E-2</v>
          </cell>
          <cell r="H209">
            <v>288</v>
          </cell>
          <cell r="I209">
            <v>2299</v>
          </cell>
        </row>
        <row r="210">
          <cell r="C210" t="str">
            <v>1_컨버전판매(상)</v>
          </cell>
          <cell r="D210" t="str">
            <v>페미닌원피스</v>
          </cell>
          <cell r="E210">
            <v>90</v>
          </cell>
          <cell r="F210">
            <v>8</v>
          </cell>
          <cell r="G210">
            <v>8.8888888888888892E-2</v>
          </cell>
          <cell r="H210">
            <v>286</v>
          </cell>
          <cell r="I210">
            <v>2288</v>
          </cell>
        </row>
        <row r="211">
          <cell r="C211" t="str">
            <v>1_컨버전판매(상)</v>
          </cell>
          <cell r="D211" t="str">
            <v>에트로원피스</v>
          </cell>
          <cell r="E211">
            <v>93</v>
          </cell>
          <cell r="F211">
            <v>12</v>
          </cell>
          <cell r="G211">
            <v>0.12903225806451613</v>
          </cell>
          <cell r="H211">
            <v>185</v>
          </cell>
          <cell r="I211">
            <v>2211</v>
          </cell>
        </row>
        <row r="212">
          <cell r="C212" t="str">
            <v>2_e_타사TEST_1천이상</v>
          </cell>
          <cell r="D212" t="str">
            <v>코코마인</v>
          </cell>
          <cell r="E212">
            <v>453</v>
          </cell>
          <cell r="F212">
            <v>12</v>
          </cell>
          <cell r="G212">
            <v>2.6490066225165563E-2</v>
          </cell>
          <cell r="H212">
            <v>182</v>
          </cell>
          <cell r="I212">
            <v>2178</v>
          </cell>
        </row>
        <row r="213">
          <cell r="C213" t="str">
            <v>3_a_주요판매_하</v>
          </cell>
          <cell r="D213" t="str">
            <v>샤넬스타일원피스</v>
          </cell>
          <cell r="E213">
            <v>40</v>
          </cell>
          <cell r="F213">
            <v>6</v>
          </cell>
          <cell r="G213">
            <v>0.15</v>
          </cell>
          <cell r="H213">
            <v>363</v>
          </cell>
          <cell r="I213">
            <v>2178</v>
          </cell>
        </row>
        <row r="214">
          <cell r="C214" t="str">
            <v>1_컨버전타사(상)</v>
          </cell>
          <cell r="D214" t="str">
            <v>일리미떼</v>
          </cell>
          <cell r="E214">
            <v>318</v>
          </cell>
          <cell r="F214">
            <v>9</v>
          </cell>
          <cell r="G214">
            <v>2.8301886792452831E-2</v>
          </cell>
          <cell r="H214">
            <v>229</v>
          </cell>
          <cell r="I214">
            <v>2057</v>
          </cell>
        </row>
        <row r="215">
          <cell r="C215" t="str">
            <v>2_e_타사TEST_1천이상</v>
          </cell>
          <cell r="D215" t="str">
            <v>아이엠걸</v>
          </cell>
          <cell r="E215">
            <v>614</v>
          </cell>
          <cell r="F215">
            <v>11</v>
          </cell>
          <cell r="G215">
            <v>1.7915309446254073E-2</v>
          </cell>
          <cell r="H215">
            <v>183</v>
          </cell>
          <cell r="I215">
            <v>2013</v>
          </cell>
        </row>
        <row r="216">
          <cell r="C216" t="str">
            <v>2_e_타사TEST_1천이상</v>
          </cell>
          <cell r="D216" t="str">
            <v>제이버킨</v>
          </cell>
          <cell r="E216">
            <v>193</v>
          </cell>
          <cell r="F216">
            <v>10</v>
          </cell>
          <cell r="G216">
            <v>5.181347150259067E-2</v>
          </cell>
          <cell r="H216">
            <v>202</v>
          </cell>
          <cell r="I216">
            <v>2013</v>
          </cell>
        </row>
        <row r="217">
          <cell r="C217" t="str">
            <v>6_기타_ST_브랜드</v>
          </cell>
          <cell r="D217" t="str">
            <v>미우미우스타일</v>
          </cell>
          <cell r="E217">
            <v>39</v>
          </cell>
          <cell r="F217">
            <v>9</v>
          </cell>
          <cell r="G217">
            <v>0.23076923076923078</v>
          </cell>
          <cell r="H217">
            <v>223</v>
          </cell>
          <cell r="I217">
            <v>2002</v>
          </cell>
        </row>
        <row r="218">
          <cell r="C218" t="str">
            <v>1_컨버전판매(하)</v>
          </cell>
          <cell r="D218" t="str">
            <v>자체제작원피스</v>
          </cell>
          <cell r="E218">
            <v>59</v>
          </cell>
          <cell r="F218">
            <v>10</v>
          </cell>
          <cell r="G218">
            <v>0.16949152542372881</v>
          </cell>
          <cell r="H218">
            <v>197</v>
          </cell>
          <cell r="I218">
            <v>1969</v>
          </cell>
        </row>
        <row r="219">
          <cell r="C219" t="str">
            <v>3_a_주요판매_하</v>
          </cell>
          <cell r="D219" t="str">
            <v>마르니원피스</v>
          </cell>
          <cell r="E219">
            <v>125</v>
          </cell>
          <cell r="F219">
            <v>17</v>
          </cell>
          <cell r="G219">
            <v>0.13600000000000001</v>
          </cell>
          <cell r="H219">
            <v>116</v>
          </cell>
          <cell r="I219">
            <v>1958</v>
          </cell>
        </row>
        <row r="220">
          <cell r="C220" t="str">
            <v>1_컨버전판매(상)</v>
          </cell>
          <cell r="D220" t="str">
            <v>소개팅원피스</v>
          </cell>
          <cell r="E220">
            <v>45</v>
          </cell>
          <cell r="F220">
            <v>7</v>
          </cell>
          <cell r="G220">
            <v>0.15555555555555556</v>
          </cell>
          <cell r="H220">
            <v>280</v>
          </cell>
          <cell r="I220">
            <v>1958</v>
          </cell>
        </row>
        <row r="221">
          <cell r="C221" t="str">
            <v>1_컨버전타사(상)</v>
          </cell>
          <cell r="D221" t="str">
            <v>미스아우라</v>
          </cell>
          <cell r="E221">
            <v>373</v>
          </cell>
          <cell r="F221">
            <v>12</v>
          </cell>
          <cell r="G221">
            <v>3.2171581769436998E-2</v>
          </cell>
          <cell r="H221">
            <v>163</v>
          </cell>
          <cell r="I221">
            <v>1947</v>
          </cell>
        </row>
        <row r="222">
          <cell r="C222" t="str">
            <v>6_기타_TOP_BL</v>
          </cell>
          <cell r="D222" t="str">
            <v>로맨틱블라우스</v>
          </cell>
          <cell r="E222">
            <v>28</v>
          </cell>
          <cell r="F222">
            <v>7</v>
          </cell>
          <cell r="G222">
            <v>0.25</v>
          </cell>
          <cell r="H222">
            <v>277</v>
          </cell>
          <cell r="I222">
            <v>1936</v>
          </cell>
        </row>
        <row r="223">
          <cell r="C223" t="str">
            <v>5_a_1_원피스_하</v>
          </cell>
          <cell r="D223" t="str">
            <v>파랑원피스</v>
          </cell>
          <cell r="E223">
            <v>50</v>
          </cell>
          <cell r="F223">
            <v>9</v>
          </cell>
          <cell r="G223">
            <v>0.18</v>
          </cell>
          <cell r="H223">
            <v>213</v>
          </cell>
          <cell r="I223">
            <v>1914</v>
          </cell>
        </row>
        <row r="224">
          <cell r="C224" t="str">
            <v>1_컨버전판매(상)</v>
          </cell>
          <cell r="D224" t="str">
            <v>깔끔한원피스</v>
          </cell>
          <cell r="E224">
            <v>35</v>
          </cell>
          <cell r="F224">
            <v>6</v>
          </cell>
          <cell r="G224">
            <v>0.17142857142857143</v>
          </cell>
          <cell r="H224">
            <v>316</v>
          </cell>
          <cell r="I224">
            <v>1892</v>
          </cell>
        </row>
        <row r="225">
          <cell r="C225" t="str">
            <v>2_e_타사TEST_1천이상</v>
          </cell>
          <cell r="D225" t="str">
            <v>미미걸</v>
          </cell>
          <cell r="E225">
            <v>281</v>
          </cell>
          <cell r="F225">
            <v>9</v>
          </cell>
          <cell r="G225">
            <v>3.2028469750889681E-2</v>
          </cell>
          <cell r="H225">
            <v>209</v>
          </cell>
          <cell r="I225">
            <v>1881</v>
          </cell>
        </row>
        <row r="226">
          <cell r="C226" t="str">
            <v>2_e_타사TEST_1천이하</v>
          </cell>
          <cell r="D226" t="str">
            <v>달마루</v>
          </cell>
          <cell r="E226">
            <v>91</v>
          </cell>
          <cell r="F226">
            <v>10</v>
          </cell>
          <cell r="G226">
            <v>0.10989010989010989</v>
          </cell>
          <cell r="H226">
            <v>187</v>
          </cell>
          <cell r="I226">
            <v>1870</v>
          </cell>
        </row>
        <row r="227">
          <cell r="C227" t="str">
            <v>1_컨버전판매(하)</v>
          </cell>
          <cell r="D227" t="str">
            <v>패턴원피스</v>
          </cell>
          <cell r="E227">
            <v>343</v>
          </cell>
          <cell r="F227">
            <v>9</v>
          </cell>
          <cell r="G227">
            <v>2.6239067055393587E-2</v>
          </cell>
          <cell r="H227">
            <v>206</v>
          </cell>
          <cell r="I227">
            <v>1848</v>
          </cell>
        </row>
        <row r="228">
          <cell r="C228" t="str">
            <v>3_a_주요판매_하</v>
          </cell>
          <cell r="D228" t="str">
            <v>베이지원피스</v>
          </cell>
          <cell r="E228">
            <v>115</v>
          </cell>
          <cell r="F228">
            <v>10</v>
          </cell>
          <cell r="G228">
            <v>8.6956521739130432E-2</v>
          </cell>
          <cell r="H228">
            <v>185</v>
          </cell>
          <cell r="I228">
            <v>1848</v>
          </cell>
        </row>
        <row r="229">
          <cell r="C229" t="str">
            <v>2_e_타사TEST_1천이상</v>
          </cell>
          <cell r="D229" t="str">
            <v>지켈리</v>
          </cell>
          <cell r="E229">
            <v>196</v>
          </cell>
          <cell r="F229">
            <v>12</v>
          </cell>
          <cell r="G229">
            <v>6.1224489795918366E-2</v>
          </cell>
          <cell r="H229">
            <v>154</v>
          </cell>
          <cell r="I229">
            <v>1837</v>
          </cell>
        </row>
        <row r="230">
          <cell r="C230" t="str">
            <v>1_컨버전판매(하)</v>
          </cell>
          <cell r="D230" t="str">
            <v>검은원피스</v>
          </cell>
          <cell r="E230">
            <v>136</v>
          </cell>
          <cell r="F230">
            <v>10</v>
          </cell>
          <cell r="G230">
            <v>7.3529411764705885E-2</v>
          </cell>
          <cell r="H230">
            <v>183</v>
          </cell>
          <cell r="I230">
            <v>1826</v>
          </cell>
        </row>
        <row r="231">
          <cell r="C231" t="str">
            <v>3_a_주요판매_하</v>
          </cell>
          <cell r="D231" t="str">
            <v>퍼프원피스</v>
          </cell>
          <cell r="E231">
            <v>97</v>
          </cell>
          <cell r="F231">
            <v>7</v>
          </cell>
          <cell r="G231">
            <v>7.2164948453608241E-2</v>
          </cell>
          <cell r="H231">
            <v>261</v>
          </cell>
          <cell r="I231">
            <v>1826</v>
          </cell>
        </row>
        <row r="232">
          <cell r="C232" t="str">
            <v>3_a_주요판매_하</v>
          </cell>
          <cell r="D232" t="str">
            <v>시크원피스</v>
          </cell>
          <cell r="E232">
            <v>47</v>
          </cell>
          <cell r="F232">
            <v>8</v>
          </cell>
          <cell r="G232">
            <v>0.1702127659574468</v>
          </cell>
          <cell r="H232">
            <v>227</v>
          </cell>
          <cell r="I232">
            <v>1815</v>
          </cell>
        </row>
        <row r="233">
          <cell r="C233" t="str">
            <v>3_a_주요판매_TEST</v>
          </cell>
          <cell r="D233" t="str">
            <v>검정색원피스</v>
          </cell>
          <cell r="E233">
            <v>66</v>
          </cell>
          <cell r="F233">
            <v>6</v>
          </cell>
          <cell r="G233">
            <v>9.0909090909090912E-2</v>
          </cell>
          <cell r="H233">
            <v>301</v>
          </cell>
          <cell r="I233">
            <v>1804</v>
          </cell>
        </row>
        <row r="234">
          <cell r="C234" t="str">
            <v>2_e_타사TEST_1천이하</v>
          </cell>
          <cell r="D234" t="str">
            <v>걸리시크</v>
          </cell>
          <cell r="E234">
            <v>149</v>
          </cell>
          <cell r="F234">
            <v>9</v>
          </cell>
          <cell r="G234">
            <v>6.0402684563758392E-2</v>
          </cell>
          <cell r="H234">
            <v>198</v>
          </cell>
          <cell r="I234">
            <v>1782</v>
          </cell>
        </row>
        <row r="235">
          <cell r="C235" t="str">
            <v>2_e_타사TEST_1천이상</v>
          </cell>
          <cell r="D235" t="str">
            <v>테일러앤코</v>
          </cell>
          <cell r="E235">
            <v>363</v>
          </cell>
          <cell r="F235">
            <v>18</v>
          </cell>
          <cell r="G235">
            <v>4.9586776859504134E-2</v>
          </cell>
          <cell r="H235">
            <v>99</v>
          </cell>
          <cell r="I235">
            <v>1771</v>
          </cell>
        </row>
        <row r="236">
          <cell r="C236" t="str">
            <v>3_a_주요판매_하</v>
          </cell>
          <cell r="D236" t="str">
            <v>나그랑원피스</v>
          </cell>
          <cell r="E236">
            <v>131</v>
          </cell>
          <cell r="F236">
            <v>7</v>
          </cell>
          <cell r="G236">
            <v>5.3435114503816793E-2</v>
          </cell>
          <cell r="H236">
            <v>253</v>
          </cell>
          <cell r="I236">
            <v>1771</v>
          </cell>
        </row>
        <row r="237">
          <cell r="C237" t="str">
            <v>3_a_주요판매_하</v>
          </cell>
          <cell r="D237" t="str">
            <v>화려한원피스</v>
          </cell>
          <cell r="E237">
            <v>39</v>
          </cell>
          <cell r="F237">
            <v>6</v>
          </cell>
          <cell r="G237">
            <v>0.15384615384615385</v>
          </cell>
          <cell r="H237">
            <v>296</v>
          </cell>
          <cell r="I237">
            <v>1771</v>
          </cell>
        </row>
        <row r="238">
          <cell r="C238" t="str">
            <v>3_a_주요판매_하</v>
          </cell>
          <cell r="D238" t="str">
            <v>백화점원피스</v>
          </cell>
          <cell r="E238">
            <v>105</v>
          </cell>
          <cell r="F238">
            <v>13</v>
          </cell>
          <cell r="G238">
            <v>0.12380952380952381</v>
          </cell>
          <cell r="H238">
            <v>136</v>
          </cell>
          <cell r="I238">
            <v>1760</v>
          </cell>
        </row>
        <row r="239">
          <cell r="C239" t="str">
            <v>2_a_주요타사TEST</v>
          </cell>
          <cell r="D239" t="str">
            <v>바닐라샵</v>
          </cell>
          <cell r="E239">
            <v>255</v>
          </cell>
          <cell r="F239">
            <v>11</v>
          </cell>
          <cell r="G239">
            <v>4.3137254901960784E-2</v>
          </cell>
          <cell r="H239">
            <v>159</v>
          </cell>
          <cell r="I239">
            <v>1749</v>
          </cell>
        </row>
        <row r="240">
          <cell r="C240" t="str">
            <v>1_컨버전판매(상)</v>
          </cell>
          <cell r="D240" t="str">
            <v>고급스런원피스</v>
          </cell>
          <cell r="E240">
            <v>32</v>
          </cell>
          <cell r="F240">
            <v>8</v>
          </cell>
          <cell r="G240">
            <v>0.25</v>
          </cell>
          <cell r="H240">
            <v>218</v>
          </cell>
          <cell r="I240">
            <v>1738</v>
          </cell>
        </row>
        <row r="241">
          <cell r="C241" t="str">
            <v>2_e_타사TEST_1천이상</v>
          </cell>
          <cell r="D241" t="str">
            <v>메이핀</v>
          </cell>
          <cell r="E241">
            <v>321</v>
          </cell>
          <cell r="F241">
            <v>8</v>
          </cell>
          <cell r="G241">
            <v>2.4922118380062305E-2</v>
          </cell>
          <cell r="H241">
            <v>215</v>
          </cell>
          <cell r="I241">
            <v>1716</v>
          </cell>
        </row>
        <row r="242">
          <cell r="C242" t="str">
            <v>2_a_주요타사TEST</v>
          </cell>
          <cell r="D242" t="str">
            <v>코코라벨</v>
          </cell>
          <cell r="E242">
            <v>186</v>
          </cell>
          <cell r="F242">
            <v>16</v>
          </cell>
          <cell r="G242">
            <v>8.6021505376344093E-2</v>
          </cell>
          <cell r="H242">
            <v>108</v>
          </cell>
          <cell r="I242">
            <v>1716</v>
          </cell>
        </row>
        <row r="243">
          <cell r="C243" t="str">
            <v>2_e_타사TEST_1천이하</v>
          </cell>
          <cell r="D243" t="str">
            <v>디테</v>
          </cell>
          <cell r="E243">
            <v>82</v>
          </cell>
          <cell r="F243">
            <v>6</v>
          </cell>
          <cell r="G243">
            <v>7.3170731707317069E-2</v>
          </cell>
          <cell r="H243">
            <v>286</v>
          </cell>
          <cell r="I243">
            <v>1716</v>
          </cell>
        </row>
        <row r="244">
          <cell r="C244" t="str">
            <v>1_컨버전판매(상)</v>
          </cell>
          <cell r="D244" t="str">
            <v>분홍원피스</v>
          </cell>
          <cell r="E244">
            <v>65</v>
          </cell>
          <cell r="F244">
            <v>6</v>
          </cell>
          <cell r="G244">
            <v>9.2307692307692313E-2</v>
          </cell>
          <cell r="H244">
            <v>285</v>
          </cell>
          <cell r="I244">
            <v>1705</v>
          </cell>
        </row>
        <row r="245">
          <cell r="C245" t="str">
            <v>3_a_주요판매_하</v>
          </cell>
          <cell r="D245" t="str">
            <v>여성블랙원피스</v>
          </cell>
          <cell r="E245">
            <v>35</v>
          </cell>
          <cell r="F245">
            <v>7</v>
          </cell>
          <cell r="G245">
            <v>0.2</v>
          </cell>
          <cell r="H245">
            <v>244</v>
          </cell>
          <cell r="I245">
            <v>1705</v>
          </cell>
        </row>
        <row r="246">
          <cell r="C246" t="str">
            <v>2_e_타사TEST_1천이상</v>
          </cell>
          <cell r="D246" t="str">
            <v>아이린데이</v>
          </cell>
          <cell r="E246">
            <v>345</v>
          </cell>
          <cell r="F246">
            <v>14</v>
          </cell>
          <cell r="G246">
            <v>4.0579710144927533E-2</v>
          </cell>
          <cell r="H246">
            <v>121</v>
          </cell>
          <cell r="I246">
            <v>1694</v>
          </cell>
        </row>
        <row r="247">
          <cell r="C247" t="str">
            <v>3_a_주요판매_하</v>
          </cell>
          <cell r="D247" t="str">
            <v>꽃나염원피스</v>
          </cell>
          <cell r="E247">
            <v>65</v>
          </cell>
          <cell r="F247">
            <v>7</v>
          </cell>
          <cell r="G247">
            <v>0.1076923076923077</v>
          </cell>
          <cell r="H247">
            <v>242</v>
          </cell>
          <cell r="I247">
            <v>1694</v>
          </cell>
        </row>
        <row r="248">
          <cell r="C248" t="str">
            <v>2_e_타사TEST_1천이하</v>
          </cell>
          <cell r="D248" t="str">
            <v>쥬엔같은쇼핑몰</v>
          </cell>
          <cell r="E248">
            <v>124</v>
          </cell>
          <cell r="F248">
            <v>17</v>
          </cell>
          <cell r="G248">
            <v>0.13709677419354838</v>
          </cell>
          <cell r="H248">
            <v>99</v>
          </cell>
          <cell r="I248">
            <v>1683</v>
          </cell>
        </row>
        <row r="249">
          <cell r="C249" t="str">
            <v>1_컨버전타사(하)</v>
          </cell>
          <cell r="D249" t="str">
            <v>앤젤리스</v>
          </cell>
          <cell r="E249">
            <v>339</v>
          </cell>
          <cell r="F249">
            <v>13</v>
          </cell>
          <cell r="G249">
            <v>3.8348082595870206E-2</v>
          </cell>
          <cell r="H249">
            <v>128</v>
          </cell>
          <cell r="I249">
            <v>1661</v>
          </cell>
        </row>
        <row r="250">
          <cell r="C250" t="str">
            <v>2_e_타사TEST_1천이하</v>
          </cell>
          <cell r="D250" t="str">
            <v>레스봉봉</v>
          </cell>
          <cell r="E250">
            <v>130</v>
          </cell>
          <cell r="F250">
            <v>10</v>
          </cell>
          <cell r="G250">
            <v>7.6923076923076927E-2</v>
          </cell>
          <cell r="H250">
            <v>165</v>
          </cell>
          <cell r="I250">
            <v>1650</v>
          </cell>
        </row>
        <row r="251">
          <cell r="C251" t="str">
            <v>2_e_타사TEST_1천이상</v>
          </cell>
          <cell r="D251" t="str">
            <v>더링</v>
          </cell>
          <cell r="E251">
            <v>304</v>
          </cell>
          <cell r="F251">
            <v>6</v>
          </cell>
          <cell r="G251">
            <v>1.9736842105263157E-2</v>
          </cell>
          <cell r="H251">
            <v>274</v>
          </cell>
          <cell r="I251">
            <v>1639</v>
          </cell>
        </row>
        <row r="252">
          <cell r="C252" t="str">
            <v>2_e_타사TEST_1천이상</v>
          </cell>
          <cell r="D252" t="str">
            <v>잇스타일</v>
          </cell>
          <cell r="E252">
            <v>198</v>
          </cell>
          <cell r="F252">
            <v>7</v>
          </cell>
          <cell r="G252">
            <v>3.5353535353535352E-2</v>
          </cell>
          <cell r="H252">
            <v>230</v>
          </cell>
          <cell r="I252">
            <v>1606</v>
          </cell>
        </row>
        <row r="253">
          <cell r="C253" t="str">
            <v>3_a_주요판매_하</v>
          </cell>
          <cell r="D253" t="str">
            <v>후레아원피스</v>
          </cell>
          <cell r="E253">
            <v>130</v>
          </cell>
          <cell r="F253">
            <v>7</v>
          </cell>
          <cell r="G253">
            <v>5.3846153846153849E-2</v>
          </cell>
          <cell r="H253">
            <v>230</v>
          </cell>
          <cell r="I253">
            <v>1606</v>
          </cell>
        </row>
        <row r="254">
          <cell r="C254" t="str">
            <v>1_컨버전타사(하)</v>
          </cell>
          <cell r="D254" t="str">
            <v>룩쉬</v>
          </cell>
          <cell r="E254">
            <v>343</v>
          </cell>
          <cell r="F254">
            <v>8</v>
          </cell>
          <cell r="G254">
            <v>2.3323615160349854E-2</v>
          </cell>
          <cell r="H254">
            <v>200</v>
          </cell>
          <cell r="I254">
            <v>1595</v>
          </cell>
        </row>
        <row r="255">
          <cell r="C255" t="str">
            <v>3_a_주요판매_하</v>
          </cell>
          <cell r="D255" t="str">
            <v>세일러원피스</v>
          </cell>
          <cell r="E255">
            <v>187</v>
          </cell>
          <cell r="F255">
            <v>16</v>
          </cell>
          <cell r="G255">
            <v>8.5561497326203204E-2</v>
          </cell>
          <cell r="H255">
            <v>100</v>
          </cell>
          <cell r="I255">
            <v>1595</v>
          </cell>
        </row>
        <row r="256">
          <cell r="C256" t="str">
            <v>5_a_1_원피스_하</v>
          </cell>
          <cell r="D256" t="str">
            <v>숏원피스</v>
          </cell>
          <cell r="E256">
            <v>20</v>
          </cell>
          <cell r="F256">
            <v>6</v>
          </cell>
          <cell r="G256">
            <v>0.3</v>
          </cell>
          <cell r="H256">
            <v>264</v>
          </cell>
          <cell r="I256">
            <v>1584</v>
          </cell>
        </row>
        <row r="257">
          <cell r="C257" t="str">
            <v>1_컨버전판매(하)</v>
          </cell>
          <cell r="D257" t="str">
            <v>명품스타일보세</v>
          </cell>
          <cell r="E257">
            <v>19</v>
          </cell>
          <cell r="F257">
            <v>5</v>
          </cell>
          <cell r="G257">
            <v>0.26315789473684209</v>
          </cell>
          <cell r="H257">
            <v>317</v>
          </cell>
          <cell r="I257">
            <v>1584</v>
          </cell>
        </row>
        <row r="258">
          <cell r="C258" t="str">
            <v>3_a_주요판매_하</v>
          </cell>
          <cell r="D258" t="str">
            <v>프라다ST</v>
          </cell>
          <cell r="E258">
            <v>54</v>
          </cell>
          <cell r="F258">
            <v>13</v>
          </cell>
          <cell r="G258">
            <v>0.24074074074074073</v>
          </cell>
          <cell r="H258">
            <v>120</v>
          </cell>
          <cell r="I258">
            <v>1551</v>
          </cell>
        </row>
        <row r="259">
          <cell r="C259" t="str">
            <v>2_e_타사TEST_1천이하</v>
          </cell>
          <cell r="D259" t="str">
            <v>소녀앨리스</v>
          </cell>
          <cell r="E259">
            <v>151</v>
          </cell>
          <cell r="F259">
            <v>7</v>
          </cell>
          <cell r="G259">
            <v>4.6357615894039736E-2</v>
          </cell>
          <cell r="H259">
            <v>220</v>
          </cell>
          <cell r="I259">
            <v>1540</v>
          </cell>
        </row>
        <row r="260">
          <cell r="C260" t="str">
            <v>5_a_1_원피스_하</v>
          </cell>
          <cell r="D260" t="str">
            <v>오렌지색원피스</v>
          </cell>
          <cell r="E260">
            <v>50</v>
          </cell>
          <cell r="F260">
            <v>5</v>
          </cell>
          <cell r="G260">
            <v>0.1</v>
          </cell>
          <cell r="H260">
            <v>308</v>
          </cell>
          <cell r="I260">
            <v>1540</v>
          </cell>
        </row>
        <row r="261">
          <cell r="C261" t="str">
            <v>2_a_주요타사_하</v>
          </cell>
          <cell r="D261" t="str">
            <v>에바스타일</v>
          </cell>
          <cell r="E261">
            <v>167</v>
          </cell>
          <cell r="F261">
            <v>10</v>
          </cell>
          <cell r="G261">
            <v>5.9880239520958084E-2</v>
          </cell>
          <cell r="H261">
            <v>153</v>
          </cell>
          <cell r="I261">
            <v>1529</v>
          </cell>
        </row>
        <row r="262">
          <cell r="C262" t="str">
            <v>3_a_주요판매_하</v>
          </cell>
          <cell r="D262" t="str">
            <v>청담동원피스</v>
          </cell>
          <cell r="E262">
            <v>16</v>
          </cell>
          <cell r="F262">
            <v>8</v>
          </cell>
          <cell r="G262">
            <v>0.5</v>
          </cell>
          <cell r="H262">
            <v>192</v>
          </cell>
          <cell r="I262">
            <v>1529</v>
          </cell>
        </row>
        <row r="263">
          <cell r="C263" t="str">
            <v>5_a_1_원피스_하</v>
          </cell>
          <cell r="D263" t="str">
            <v>여자롱원피스</v>
          </cell>
          <cell r="E263">
            <v>19</v>
          </cell>
          <cell r="F263">
            <v>4</v>
          </cell>
          <cell r="G263">
            <v>0.21052631578947367</v>
          </cell>
          <cell r="H263">
            <v>380</v>
          </cell>
          <cell r="I263">
            <v>1518</v>
          </cell>
        </row>
        <row r="264">
          <cell r="C264" t="str">
            <v>3_a_주요판매_하</v>
          </cell>
          <cell r="D264" t="str">
            <v>프라다원피스</v>
          </cell>
          <cell r="E264">
            <v>172</v>
          </cell>
          <cell r="F264">
            <v>15</v>
          </cell>
          <cell r="G264">
            <v>8.7209302325581398E-2</v>
          </cell>
          <cell r="H264">
            <v>99</v>
          </cell>
          <cell r="I264">
            <v>1485</v>
          </cell>
        </row>
        <row r="265">
          <cell r="C265" t="str">
            <v>2_e_타사TEST_1천이하</v>
          </cell>
          <cell r="D265" t="str">
            <v>로로스</v>
          </cell>
          <cell r="E265">
            <v>150</v>
          </cell>
          <cell r="F265">
            <v>9</v>
          </cell>
          <cell r="G265">
            <v>0.06</v>
          </cell>
          <cell r="H265">
            <v>164</v>
          </cell>
          <cell r="I265">
            <v>1474</v>
          </cell>
        </row>
        <row r="266">
          <cell r="C266" t="str">
            <v>1_컨버전판매(하)</v>
          </cell>
          <cell r="D266" t="str">
            <v>브랜드원피스</v>
          </cell>
          <cell r="E266">
            <v>388</v>
          </cell>
          <cell r="F266">
            <v>14</v>
          </cell>
          <cell r="G266">
            <v>3.608247422680412E-2</v>
          </cell>
          <cell r="H266">
            <v>105</v>
          </cell>
          <cell r="I266">
            <v>1463</v>
          </cell>
        </row>
        <row r="267">
          <cell r="C267" t="str">
            <v>2_a_주요타사_상</v>
          </cell>
          <cell r="D267" t="str">
            <v>히얼아이엠</v>
          </cell>
          <cell r="E267">
            <v>207</v>
          </cell>
          <cell r="F267">
            <v>9</v>
          </cell>
          <cell r="G267">
            <v>4.3478260869565216E-2</v>
          </cell>
          <cell r="H267">
            <v>161</v>
          </cell>
          <cell r="I267">
            <v>1441</v>
          </cell>
        </row>
        <row r="268">
          <cell r="C268" t="str">
            <v>2_a_주요타사TEST</v>
          </cell>
          <cell r="D268" t="str">
            <v>더브로치</v>
          </cell>
          <cell r="E268">
            <v>264</v>
          </cell>
          <cell r="F268">
            <v>10</v>
          </cell>
          <cell r="G268">
            <v>3.787878787878788E-2</v>
          </cell>
          <cell r="H268">
            <v>143</v>
          </cell>
          <cell r="I268">
            <v>1430</v>
          </cell>
        </row>
        <row r="269">
          <cell r="C269" t="str">
            <v>1_컨버전타사(상)</v>
          </cell>
          <cell r="D269" t="str">
            <v>안녕콩이야</v>
          </cell>
          <cell r="E269">
            <v>248</v>
          </cell>
          <cell r="F269">
            <v>13</v>
          </cell>
          <cell r="G269">
            <v>5.2419354838709679E-2</v>
          </cell>
          <cell r="H269">
            <v>110</v>
          </cell>
          <cell r="I269">
            <v>1430</v>
          </cell>
        </row>
        <row r="270">
          <cell r="C270" t="str">
            <v>2_e_타사TEST_1천이하</v>
          </cell>
          <cell r="D270" t="str">
            <v>핑키펀</v>
          </cell>
          <cell r="E270">
            <v>173</v>
          </cell>
          <cell r="F270">
            <v>8</v>
          </cell>
          <cell r="G270">
            <v>4.6242774566473986E-2</v>
          </cell>
          <cell r="H270">
            <v>176</v>
          </cell>
          <cell r="I270">
            <v>1408</v>
          </cell>
        </row>
        <row r="271">
          <cell r="C271" t="str">
            <v>2_a_주요타사_하</v>
          </cell>
          <cell r="D271" t="str">
            <v>러블리앤</v>
          </cell>
          <cell r="E271">
            <v>144</v>
          </cell>
          <cell r="F271">
            <v>10</v>
          </cell>
          <cell r="G271">
            <v>6.9444444444444448E-2</v>
          </cell>
          <cell r="H271">
            <v>141</v>
          </cell>
          <cell r="I271">
            <v>1408</v>
          </cell>
        </row>
        <row r="272">
          <cell r="C272" t="str">
            <v>3_a_주요판매_하</v>
          </cell>
          <cell r="D272" t="str">
            <v>여성스러운코디</v>
          </cell>
          <cell r="E272">
            <v>102</v>
          </cell>
          <cell r="F272">
            <v>8</v>
          </cell>
          <cell r="G272">
            <v>7.8431372549019607E-2</v>
          </cell>
          <cell r="H272">
            <v>176</v>
          </cell>
          <cell r="I272">
            <v>1408</v>
          </cell>
        </row>
        <row r="273">
          <cell r="C273" t="str">
            <v>1_컨버전판매(상)</v>
          </cell>
          <cell r="D273" t="str">
            <v>마크제이콥스ST</v>
          </cell>
          <cell r="E273">
            <v>35</v>
          </cell>
          <cell r="F273">
            <v>10</v>
          </cell>
          <cell r="G273">
            <v>0.2857142857142857</v>
          </cell>
          <cell r="H273">
            <v>141</v>
          </cell>
          <cell r="I273">
            <v>1408</v>
          </cell>
        </row>
        <row r="274">
          <cell r="C274" t="str">
            <v>5_a_1_원피스_하</v>
          </cell>
          <cell r="D274" t="str">
            <v>럭셔리롱원피스</v>
          </cell>
          <cell r="E274">
            <v>13</v>
          </cell>
          <cell r="F274">
            <v>8</v>
          </cell>
          <cell r="G274">
            <v>0.61538461538461542</v>
          </cell>
          <cell r="H274">
            <v>176</v>
          </cell>
          <cell r="I274">
            <v>1408</v>
          </cell>
        </row>
        <row r="275">
          <cell r="C275" t="str">
            <v>3_a_주요판매_하</v>
          </cell>
          <cell r="D275" t="str">
            <v>하얀색원피스</v>
          </cell>
          <cell r="E275">
            <v>82</v>
          </cell>
          <cell r="F275">
            <v>5</v>
          </cell>
          <cell r="G275">
            <v>6.097560975609756E-2</v>
          </cell>
          <cell r="H275">
            <v>264</v>
          </cell>
          <cell r="I275">
            <v>1320</v>
          </cell>
        </row>
        <row r="276">
          <cell r="C276" t="str">
            <v>6_기타_TOP_BL</v>
          </cell>
          <cell r="D276" t="str">
            <v>단아한블라우스</v>
          </cell>
          <cell r="E276">
            <v>13</v>
          </cell>
          <cell r="F276">
            <v>5</v>
          </cell>
          <cell r="G276">
            <v>0.38461538461538464</v>
          </cell>
          <cell r="H276">
            <v>264</v>
          </cell>
          <cell r="I276">
            <v>1320</v>
          </cell>
        </row>
        <row r="277">
          <cell r="C277" t="str">
            <v>3_a_주요판매_하</v>
          </cell>
          <cell r="D277" t="str">
            <v>여성의류럭셔리쇼핑몰</v>
          </cell>
          <cell r="E277">
            <v>49</v>
          </cell>
          <cell r="F277">
            <v>12</v>
          </cell>
          <cell r="G277">
            <v>0.24489795918367346</v>
          </cell>
          <cell r="H277">
            <v>109</v>
          </cell>
          <cell r="I277">
            <v>1298</v>
          </cell>
        </row>
        <row r="278">
          <cell r="C278" t="str">
            <v>1_컨버전판매(상)</v>
          </cell>
          <cell r="D278" t="str">
            <v>일본수입원피스</v>
          </cell>
          <cell r="E278">
            <v>71</v>
          </cell>
          <cell r="F278">
            <v>15</v>
          </cell>
          <cell r="G278">
            <v>0.21126760563380281</v>
          </cell>
          <cell r="H278">
            <v>86</v>
          </cell>
          <cell r="I278">
            <v>1276</v>
          </cell>
        </row>
        <row r="279">
          <cell r="C279" t="str">
            <v>1_컨버전판매(하)</v>
          </cell>
          <cell r="D279" t="str">
            <v>원피스정장</v>
          </cell>
          <cell r="E279">
            <v>87</v>
          </cell>
          <cell r="F279">
            <v>8</v>
          </cell>
          <cell r="G279">
            <v>9.1954022988505746E-2</v>
          </cell>
          <cell r="H279">
            <v>159</v>
          </cell>
          <cell r="I279">
            <v>1265</v>
          </cell>
        </row>
        <row r="280">
          <cell r="C280" t="str">
            <v>1_컨버전판매(상)</v>
          </cell>
          <cell r="D280" t="str">
            <v>블랙스커트</v>
          </cell>
          <cell r="E280">
            <v>85</v>
          </cell>
          <cell r="F280">
            <v>4</v>
          </cell>
          <cell r="G280">
            <v>4.7058823529411764E-2</v>
          </cell>
          <cell r="H280">
            <v>317</v>
          </cell>
          <cell r="I280">
            <v>1265</v>
          </cell>
        </row>
        <row r="281">
          <cell r="C281" t="str">
            <v>6_기타_TOP_BL</v>
          </cell>
          <cell r="D281" t="str">
            <v>레이스셔츠</v>
          </cell>
          <cell r="E281">
            <v>59</v>
          </cell>
          <cell r="F281">
            <v>5</v>
          </cell>
          <cell r="G281">
            <v>8.4745762711864403E-2</v>
          </cell>
          <cell r="H281">
            <v>253</v>
          </cell>
          <cell r="I281">
            <v>1265</v>
          </cell>
        </row>
        <row r="282">
          <cell r="C282" t="str">
            <v>5_a_1_원피스_하</v>
          </cell>
          <cell r="D282" t="str">
            <v>이쁜롱원피스</v>
          </cell>
          <cell r="E282">
            <v>10</v>
          </cell>
          <cell r="F282">
            <v>3</v>
          </cell>
          <cell r="G282">
            <v>0.3</v>
          </cell>
          <cell r="H282">
            <v>418</v>
          </cell>
          <cell r="I282">
            <v>1254</v>
          </cell>
        </row>
        <row r="283">
          <cell r="C283" t="str">
            <v>1_컨버전판매(상)</v>
          </cell>
          <cell r="D283" t="str">
            <v>결혼원피스</v>
          </cell>
          <cell r="E283">
            <v>32</v>
          </cell>
          <cell r="F283">
            <v>6</v>
          </cell>
          <cell r="G283">
            <v>0.1875</v>
          </cell>
          <cell r="H283">
            <v>208</v>
          </cell>
          <cell r="I283">
            <v>1243</v>
          </cell>
        </row>
        <row r="284">
          <cell r="C284" t="str">
            <v>2_e_타사TEST_1천이하</v>
          </cell>
          <cell r="D284" t="str">
            <v>무드셀라</v>
          </cell>
          <cell r="E284">
            <v>177</v>
          </cell>
          <cell r="F284">
            <v>6</v>
          </cell>
          <cell r="G284">
            <v>3.3898305084745763E-2</v>
          </cell>
          <cell r="H284">
            <v>204</v>
          </cell>
          <cell r="I284">
            <v>1221</v>
          </cell>
        </row>
        <row r="285">
          <cell r="C285" t="str">
            <v>1_컨버전타사(상)</v>
          </cell>
          <cell r="D285" t="str">
            <v>코코바비</v>
          </cell>
          <cell r="E285">
            <v>146</v>
          </cell>
          <cell r="F285">
            <v>9</v>
          </cell>
          <cell r="G285">
            <v>6.1643835616438353E-2</v>
          </cell>
          <cell r="H285">
            <v>135</v>
          </cell>
          <cell r="I285">
            <v>1210</v>
          </cell>
        </row>
        <row r="286">
          <cell r="C286" t="str">
            <v>1_컨버전판매(상)</v>
          </cell>
          <cell r="D286" t="str">
            <v>결혼식하객의상</v>
          </cell>
          <cell r="E286">
            <v>24</v>
          </cell>
          <cell r="F286">
            <v>4</v>
          </cell>
          <cell r="G286">
            <v>0.16666666666666666</v>
          </cell>
          <cell r="H286">
            <v>300</v>
          </cell>
          <cell r="I286">
            <v>1199</v>
          </cell>
        </row>
        <row r="287">
          <cell r="C287" t="str">
            <v>2_e_타사TEST_1천이상</v>
          </cell>
          <cell r="D287" t="str">
            <v>미미봉봉</v>
          </cell>
          <cell r="E287">
            <v>331</v>
          </cell>
          <cell r="F287">
            <v>7</v>
          </cell>
          <cell r="G287">
            <v>2.1148036253776436E-2</v>
          </cell>
          <cell r="H287">
            <v>170</v>
          </cell>
          <cell r="I287">
            <v>1188</v>
          </cell>
        </row>
        <row r="288">
          <cell r="C288" t="str">
            <v>2_e_타사TEST_1천이하</v>
          </cell>
          <cell r="D288" t="str">
            <v>루비앤루나</v>
          </cell>
          <cell r="E288">
            <v>50</v>
          </cell>
          <cell r="F288">
            <v>5</v>
          </cell>
          <cell r="G288">
            <v>0.1</v>
          </cell>
          <cell r="H288">
            <v>238</v>
          </cell>
          <cell r="I288">
            <v>1188</v>
          </cell>
        </row>
        <row r="289">
          <cell r="C289" t="str">
            <v>2_e_타사TEST_1천이하</v>
          </cell>
          <cell r="D289" t="str">
            <v>아일린</v>
          </cell>
          <cell r="E289">
            <v>210</v>
          </cell>
          <cell r="F289">
            <v>6</v>
          </cell>
          <cell r="G289">
            <v>2.8571428571428571E-2</v>
          </cell>
          <cell r="H289">
            <v>193</v>
          </cell>
          <cell r="I289">
            <v>1155</v>
          </cell>
        </row>
        <row r="290">
          <cell r="C290" t="str">
            <v>3_a_주요판매_하</v>
          </cell>
          <cell r="D290" t="str">
            <v>드레이프원피스</v>
          </cell>
          <cell r="E290">
            <v>82</v>
          </cell>
          <cell r="F290">
            <v>6</v>
          </cell>
          <cell r="G290">
            <v>7.3170731707317069E-2</v>
          </cell>
          <cell r="H290">
            <v>193</v>
          </cell>
          <cell r="I290">
            <v>1155</v>
          </cell>
        </row>
        <row r="291">
          <cell r="C291" t="str">
            <v>3_a_주요판매_하</v>
          </cell>
          <cell r="D291" t="str">
            <v>여성스러운스타일</v>
          </cell>
          <cell r="E291">
            <v>51</v>
          </cell>
          <cell r="F291">
            <v>5</v>
          </cell>
          <cell r="G291">
            <v>9.8039215686274508E-2</v>
          </cell>
          <cell r="H291">
            <v>231</v>
          </cell>
          <cell r="I291">
            <v>1155</v>
          </cell>
        </row>
        <row r="292">
          <cell r="C292" t="str">
            <v>2_e_타사TEST_1천이하</v>
          </cell>
          <cell r="D292" t="str">
            <v>린치치</v>
          </cell>
          <cell r="E292">
            <v>82</v>
          </cell>
          <cell r="F292">
            <v>6</v>
          </cell>
          <cell r="G292">
            <v>7.3170731707317069E-2</v>
          </cell>
          <cell r="H292">
            <v>191</v>
          </cell>
          <cell r="I292">
            <v>1144</v>
          </cell>
        </row>
        <row r="293">
          <cell r="C293" t="str">
            <v>3_a_주요판매_TEST</v>
          </cell>
          <cell r="D293" t="str">
            <v>화사한원피스</v>
          </cell>
          <cell r="E293">
            <v>18</v>
          </cell>
          <cell r="F293">
            <v>5</v>
          </cell>
          <cell r="G293">
            <v>0.27777777777777779</v>
          </cell>
          <cell r="H293">
            <v>229</v>
          </cell>
          <cell r="I293">
            <v>1144</v>
          </cell>
        </row>
        <row r="294">
          <cell r="C294" t="str">
            <v>2_e_타사TEST_1천이상</v>
          </cell>
          <cell r="D294" t="str">
            <v>도니엠씨</v>
          </cell>
          <cell r="E294">
            <v>96</v>
          </cell>
          <cell r="F294">
            <v>6</v>
          </cell>
          <cell r="G294">
            <v>6.25E-2</v>
          </cell>
          <cell r="H294">
            <v>187</v>
          </cell>
          <cell r="I294">
            <v>1122</v>
          </cell>
        </row>
        <row r="295">
          <cell r="C295" t="str">
            <v>5_a_1_원피스_하</v>
          </cell>
          <cell r="D295" t="str">
            <v>예쁜민소매원피스</v>
          </cell>
          <cell r="E295">
            <v>4</v>
          </cell>
          <cell r="F295">
            <v>3</v>
          </cell>
          <cell r="G295">
            <v>0.75</v>
          </cell>
          <cell r="H295">
            <v>374</v>
          </cell>
          <cell r="I295">
            <v>1122</v>
          </cell>
        </row>
        <row r="296">
          <cell r="C296" t="str">
            <v>2_e_타사TEST_1천이하</v>
          </cell>
          <cell r="D296" t="str">
            <v>이그너스제이</v>
          </cell>
          <cell r="E296">
            <v>45</v>
          </cell>
          <cell r="F296">
            <v>4</v>
          </cell>
          <cell r="G296">
            <v>8.8888888888888892E-2</v>
          </cell>
          <cell r="H296">
            <v>275</v>
          </cell>
          <cell r="I296">
            <v>1100</v>
          </cell>
        </row>
        <row r="297">
          <cell r="C297" t="str">
            <v>3_a_주요판매_하</v>
          </cell>
          <cell r="D297" t="str">
            <v>물결원피스</v>
          </cell>
          <cell r="E297">
            <v>48</v>
          </cell>
          <cell r="F297">
            <v>5</v>
          </cell>
          <cell r="G297">
            <v>0.10416666666666667</v>
          </cell>
          <cell r="H297">
            <v>218</v>
          </cell>
          <cell r="I297">
            <v>1089</v>
          </cell>
        </row>
        <row r="298">
          <cell r="C298" t="str">
            <v>2_e_타사TEST_1천이상</v>
          </cell>
          <cell r="D298" t="str">
            <v>에지바이소울</v>
          </cell>
          <cell r="E298">
            <v>301</v>
          </cell>
          <cell r="F298">
            <v>5</v>
          </cell>
          <cell r="G298">
            <v>1.6611295681063124E-2</v>
          </cell>
          <cell r="H298">
            <v>216</v>
          </cell>
          <cell r="I298">
            <v>1078</v>
          </cell>
        </row>
        <row r="299">
          <cell r="C299" t="str">
            <v>2_e_타사TEST_1천이하</v>
          </cell>
          <cell r="D299" t="str">
            <v>립합같은쇼핑몰</v>
          </cell>
          <cell r="E299">
            <v>127</v>
          </cell>
          <cell r="F299">
            <v>14</v>
          </cell>
          <cell r="G299">
            <v>0.11023622047244094</v>
          </cell>
          <cell r="H299">
            <v>77</v>
          </cell>
          <cell r="I299">
            <v>1078</v>
          </cell>
        </row>
        <row r="300">
          <cell r="C300" t="str">
            <v>2_e_타사TEST_1천이하</v>
          </cell>
          <cell r="D300" t="str">
            <v>잇미</v>
          </cell>
          <cell r="E300">
            <v>170</v>
          </cell>
          <cell r="F300">
            <v>6</v>
          </cell>
          <cell r="G300">
            <v>3.5294117647058823E-2</v>
          </cell>
          <cell r="H300">
            <v>176</v>
          </cell>
          <cell r="I300">
            <v>1056</v>
          </cell>
        </row>
        <row r="301">
          <cell r="C301" t="str">
            <v>1_컨버전타사(상)</v>
          </cell>
          <cell r="D301" t="str">
            <v>헤나앤코</v>
          </cell>
          <cell r="E301">
            <v>156</v>
          </cell>
          <cell r="F301">
            <v>8</v>
          </cell>
          <cell r="G301">
            <v>5.128205128205128E-2</v>
          </cell>
          <cell r="H301">
            <v>132</v>
          </cell>
          <cell r="I301">
            <v>1056</v>
          </cell>
        </row>
        <row r="302">
          <cell r="C302" t="str">
            <v>1_컨버전타사(상)</v>
          </cell>
          <cell r="D302" t="str">
            <v>오마이쥴리</v>
          </cell>
          <cell r="E302">
            <v>109</v>
          </cell>
          <cell r="F302">
            <v>12</v>
          </cell>
          <cell r="G302">
            <v>0.11009174311926606</v>
          </cell>
          <cell r="H302">
            <v>88</v>
          </cell>
          <cell r="I302">
            <v>1056</v>
          </cell>
        </row>
        <row r="303">
          <cell r="C303" t="str">
            <v>3_a_주요판매_TEST</v>
          </cell>
          <cell r="D303" t="str">
            <v>클래식원피스</v>
          </cell>
          <cell r="E303">
            <v>54</v>
          </cell>
          <cell r="F303">
            <v>6</v>
          </cell>
          <cell r="G303">
            <v>0.1111111111111111</v>
          </cell>
          <cell r="H303">
            <v>176</v>
          </cell>
          <cell r="I303">
            <v>1056</v>
          </cell>
        </row>
        <row r="304">
          <cell r="C304" t="str">
            <v>6_기타_ST_브랜드</v>
          </cell>
          <cell r="D304" t="str">
            <v>버버리스타일쇼핑몰</v>
          </cell>
          <cell r="E304">
            <v>28</v>
          </cell>
          <cell r="F304">
            <v>12</v>
          </cell>
          <cell r="G304">
            <v>0.42857142857142855</v>
          </cell>
          <cell r="H304">
            <v>88</v>
          </cell>
          <cell r="I304">
            <v>1056</v>
          </cell>
        </row>
        <row r="305">
          <cell r="C305" t="str">
            <v>2_e_타사TEST_1천이상</v>
          </cell>
          <cell r="D305" t="str">
            <v>스타일옷장</v>
          </cell>
          <cell r="E305">
            <v>140</v>
          </cell>
          <cell r="F305">
            <v>6</v>
          </cell>
          <cell r="G305">
            <v>4.2857142857142858E-2</v>
          </cell>
          <cell r="H305">
            <v>173</v>
          </cell>
          <cell r="I305">
            <v>1034</v>
          </cell>
        </row>
        <row r="306">
          <cell r="C306" t="str">
            <v>1_컨버전판매(상)</v>
          </cell>
          <cell r="D306" t="str">
            <v>블랙원피스코디</v>
          </cell>
          <cell r="E306">
            <v>163</v>
          </cell>
          <cell r="F306">
            <v>4</v>
          </cell>
          <cell r="G306">
            <v>2.4539877300613498E-2</v>
          </cell>
          <cell r="H306">
            <v>256</v>
          </cell>
          <cell r="I306">
            <v>1023</v>
          </cell>
        </row>
        <row r="307">
          <cell r="C307" t="str">
            <v>3_a_주요판매_하</v>
          </cell>
          <cell r="D307" t="str">
            <v>플라워치마</v>
          </cell>
          <cell r="E307">
            <v>44</v>
          </cell>
          <cell r="F307">
            <v>3</v>
          </cell>
          <cell r="G307">
            <v>6.8181818181818177E-2</v>
          </cell>
          <cell r="H307">
            <v>341</v>
          </cell>
          <cell r="I307">
            <v>1023</v>
          </cell>
        </row>
        <row r="308">
          <cell r="C308" t="str">
            <v>2_e_타사TEST_1천이상</v>
          </cell>
          <cell r="D308" t="str">
            <v>트리엔</v>
          </cell>
          <cell r="E308">
            <v>236</v>
          </cell>
          <cell r="F308">
            <v>6</v>
          </cell>
          <cell r="G308">
            <v>2.5423728813559324E-2</v>
          </cell>
          <cell r="H308">
            <v>169</v>
          </cell>
          <cell r="I308">
            <v>1012</v>
          </cell>
        </row>
        <row r="309">
          <cell r="C309" t="str">
            <v>2_e_타사TEST_1천이상</v>
          </cell>
          <cell r="D309" t="str">
            <v>아리샵</v>
          </cell>
          <cell r="E309">
            <v>582</v>
          </cell>
          <cell r="F309">
            <v>7</v>
          </cell>
          <cell r="G309">
            <v>1.2027491408934709E-2</v>
          </cell>
          <cell r="H309">
            <v>143</v>
          </cell>
          <cell r="I309">
            <v>1001</v>
          </cell>
        </row>
        <row r="310">
          <cell r="C310" t="str">
            <v>2_e_타사TEST_1천이하</v>
          </cell>
          <cell r="D310" t="str">
            <v>런던걸즈</v>
          </cell>
          <cell r="E310">
            <v>60</v>
          </cell>
          <cell r="F310">
            <v>4</v>
          </cell>
          <cell r="G310">
            <v>6.6666666666666666E-2</v>
          </cell>
          <cell r="H310">
            <v>251</v>
          </cell>
          <cell r="I310">
            <v>1001</v>
          </cell>
        </row>
        <row r="311">
          <cell r="C311" t="str">
            <v>3_a_주요판매_상</v>
          </cell>
          <cell r="D311" t="str">
            <v>레이스원피스코디</v>
          </cell>
          <cell r="E311">
            <v>195</v>
          </cell>
          <cell r="F311">
            <v>3</v>
          </cell>
          <cell r="G311">
            <v>1.5384615384615385E-2</v>
          </cell>
          <cell r="H311">
            <v>330</v>
          </cell>
          <cell r="I311">
            <v>990</v>
          </cell>
        </row>
        <row r="312">
          <cell r="C312" t="str">
            <v>5_a_1_원피스_하</v>
          </cell>
          <cell r="D312" t="str">
            <v>민소매원피스코디</v>
          </cell>
          <cell r="E312">
            <v>218</v>
          </cell>
          <cell r="F312">
            <v>4</v>
          </cell>
          <cell r="G312">
            <v>1.834862385321101E-2</v>
          </cell>
          <cell r="H312">
            <v>245</v>
          </cell>
          <cell r="I312">
            <v>979</v>
          </cell>
        </row>
        <row r="313">
          <cell r="C313" t="str">
            <v>3_a_주요판매_하</v>
          </cell>
          <cell r="D313" t="str">
            <v>구찌스타일</v>
          </cell>
          <cell r="E313">
            <v>39</v>
          </cell>
          <cell r="F313">
            <v>5</v>
          </cell>
          <cell r="G313">
            <v>0.12820512820512819</v>
          </cell>
          <cell r="H313">
            <v>196</v>
          </cell>
          <cell r="I313">
            <v>979</v>
          </cell>
        </row>
        <row r="314">
          <cell r="C314" t="str">
            <v>5_a_원피스_브랜드</v>
          </cell>
          <cell r="D314" t="str">
            <v>구찌스타일원피스</v>
          </cell>
          <cell r="E314">
            <v>10</v>
          </cell>
          <cell r="F314">
            <v>6</v>
          </cell>
          <cell r="G314">
            <v>0.6</v>
          </cell>
          <cell r="H314">
            <v>162</v>
          </cell>
          <cell r="I314">
            <v>968</v>
          </cell>
        </row>
        <row r="315">
          <cell r="C315" t="str">
            <v>3_a_주요판매_하</v>
          </cell>
          <cell r="D315" t="str">
            <v>수입여성의류쇼핑몰</v>
          </cell>
          <cell r="E315">
            <v>43</v>
          </cell>
          <cell r="F315">
            <v>6</v>
          </cell>
          <cell r="G315">
            <v>0.13953488372093023</v>
          </cell>
          <cell r="H315">
            <v>160</v>
          </cell>
          <cell r="I315">
            <v>957</v>
          </cell>
        </row>
        <row r="316">
          <cell r="C316" t="str">
            <v>3_a_주요판매_하</v>
          </cell>
          <cell r="D316" t="str">
            <v>DKNY스타일</v>
          </cell>
          <cell r="E316">
            <v>31</v>
          </cell>
          <cell r="F316">
            <v>6</v>
          </cell>
          <cell r="G316">
            <v>0.19354838709677419</v>
          </cell>
          <cell r="H316">
            <v>158</v>
          </cell>
          <cell r="I316">
            <v>946</v>
          </cell>
        </row>
        <row r="317">
          <cell r="C317" t="str">
            <v>3_a_주요판매_하</v>
          </cell>
          <cell r="D317" t="str">
            <v>비즈원피스</v>
          </cell>
          <cell r="E317">
            <v>136</v>
          </cell>
          <cell r="F317">
            <v>5</v>
          </cell>
          <cell r="G317">
            <v>3.6764705882352942E-2</v>
          </cell>
          <cell r="H317">
            <v>187</v>
          </cell>
          <cell r="I317">
            <v>935</v>
          </cell>
        </row>
        <row r="318">
          <cell r="C318" t="str">
            <v>2_e_타사TEST_1천이상</v>
          </cell>
          <cell r="D318" t="str">
            <v>트리안</v>
          </cell>
          <cell r="E318">
            <v>592</v>
          </cell>
          <cell r="F318">
            <v>4</v>
          </cell>
          <cell r="G318">
            <v>6.7567567567567571E-3</v>
          </cell>
          <cell r="H318">
            <v>231</v>
          </cell>
          <cell r="I318">
            <v>924</v>
          </cell>
        </row>
        <row r="319">
          <cell r="C319" t="str">
            <v>2_e_타사TEST_1천이하</v>
          </cell>
          <cell r="D319" t="str">
            <v>레드팁</v>
          </cell>
          <cell r="E319">
            <v>119</v>
          </cell>
          <cell r="F319">
            <v>4</v>
          </cell>
          <cell r="G319">
            <v>3.3613445378151259E-2</v>
          </cell>
          <cell r="H319">
            <v>231</v>
          </cell>
          <cell r="I319">
            <v>924</v>
          </cell>
        </row>
        <row r="320">
          <cell r="C320" t="str">
            <v>3_a_주요판매_하</v>
          </cell>
          <cell r="D320" t="str">
            <v>살색원피스</v>
          </cell>
          <cell r="E320">
            <v>65</v>
          </cell>
          <cell r="F320">
            <v>6</v>
          </cell>
          <cell r="G320">
            <v>9.2307692307692313E-2</v>
          </cell>
          <cell r="H320">
            <v>154</v>
          </cell>
          <cell r="I320">
            <v>924</v>
          </cell>
        </row>
        <row r="321">
          <cell r="C321" t="str">
            <v>3_a_주요판매_하</v>
          </cell>
          <cell r="D321" t="str">
            <v>버버리ST원피스</v>
          </cell>
          <cell r="E321">
            <v>43</v>
          </cell>
          <cell r="F321">
            <v>8</v>
          </cell>
          <cell r="G321">
            <v>0.18604651162790697</v>
          </cell>
          <cell r="H321">
            <v>116</v>
          </cell>
          <cell r="I321">
            <v>924</v>
          </cell>
        </row>
        <row r="322">
          <cell r="C322" t="str">
            <v>5_a_1_원피스_하</v>
          </cell>
          <cell r="D322" t="str">
            <v>볼륨원피스</v>
          </cell>
          <cell r="E322">
            <v>28</v>
          </cell>
          <cell r="F322">
            <v>5</v>
          </cell>
          <cell r="G322">
            <v>0.17857142857142858</v>
          </cell>
          <cell r="H322">
            <v>183</v>
          </cell>
          <cell r="I322">
            <v>913</v>
          </cell>
        </row>
        <row r="323">
          <cell r="C323" t="str">
            <v>6_기타_ST_브랜드</v>
          </cell>
          <cell r="D323" t="str">
            <v>안나수이스타일</v>
          </cell>
          <cell r="E323">
            <v>27</v>
          </cell>
          <cell r="F323">
            <v>5</v>
          </cell>
          <cell r="G323">
            <v>0.18518518518518517</v>
          </cell>
          <cell r="H323">
            <v>176</v>
          </cell>
          <cell r="I323">
            <v>880</v>
          </cell>
        </row>
        <row r="324">
          <cell r="C324" t="str">
            <v>3_a_주요판매_하</v>
          </cell>
          <cell r="D324" t="str">
            <v>수입레이스원피스</v>
          </cell>
          <cell r="E324">
            <v>18</v>
          </cell>
          <cell r="F324">
            <v>8</v>
          </cell>
          <cell r="G324">
            <v>0.44444444444444442</v>
          </cell>
          <cell r="H324">
            <v>110</v>
          </cell>
          <cell r="I324">
            <v>880</v>
          </cell>
        </row>
        <row r="325">
          <cell r="C325" t="str">
            <v>5_a_1_원피스_하</v>
          </cell>
          <cell r="D325" t="str">
            <v>예쁜데님원피스</v>
          </cell>
          <cell r="E325">
            <v>5</v>
          </cell>
          <cell r="F325">
            <v>4</v>
          </cell>
          <cell r="G325">
            <v>0.8</v>
          </cell>
          <cell r="H325">
            <v>220</v>
          </cell>
          <cell r="I325">
            <v>880</v>
          </cell>
        </row>
        <row r="326">
          <cell r="C326" t="str">
            <v>5_a_1_원피스_하</v>
          </cell>
          <cell r="D326" t="str">
            <v>화이트원피스코디</v>
          </cell>
          <cell r="E326">
            <v>113</v>
          </cell>
          <cell r="F326">
            <v>5</v>
          </cell>
          <cell r="G326">
            <v>4.4247787610619468E-2</v>
          </cell>
          <cell r="H326">
            <v>174</v>
          </cell>
          <cell r="I326">
            <v>869</v>
          </cell>
        </row>
        <row r="327">
          <cell r="C327" t="str">
            <v>1_컨버전판매(상)</v>
          </cell>
          <cell r="D327" t="str">
            <v>화이트드레스</v>
          </cell>
          <cell r="E327">
            <v>136</v>
          </cell>
          <cell r="F327">
            <v>6</v>
          </cell>
          <cell r="G327">
            <v>4.4117647058823532E-2</v>
          </cell>
          <cell r="H327">
            <v>143</v>
          </cell>
          <cell r="I327">
            <v>858</v>
          </cell>
        </row>
        <row r="328">
          <cell r="C328" t="str">
            <v>2_e_타사TEST_1천이하</v>
          </cell>
          <cell r="D328" t="str">
            <v>엘민</v>
          </cell>
          <cell r="E328">
            <v>80</v>
          </cell>
          <cell r="F328">
            <v>6</v>
          </cell>
          <cell r="G328">
            <v>7.4999999999999997E-2</v>
          </cell>
          <cell r="H328">
            <v>143</v>
          </cell>
          <cell r="I328">
            <v>858</v>
          </cell>
        </row>
        <row r="329">
          <cell r="C329" t="str">
            <v>3_a_주요판매_하</v>
          </cell>
          <cell r="D329" t="str">
            <v>단아한쇼핑몰</v>
          </cell>
          <cell r="E329">
            <v>21</v>
          </cell>
          <cell r="F329">
            <v>6</v>
          </cell>
          <cell r="G329">
            <v>0.2857142857142857</v>
          </cell>
          <cell r="H329">
            <v>143</v>
          </cell>
          <cell r="I329">
            <v>858</v>
          </cell>
        </row>
        <row r="330">
          <cell r="C330" t="str">
            <v>6_기타_ST_브랜드</v>
          </cell>
          <cell r="D330" t="str">
            <v>디올스타일</v>
          </cell>
          <cell r="E330">
            <v>12</v>
          </cell>
          <cell r="F330">
            <v>2</v>
          </cell>
          <cell r="G330">
            <v>0.16666666666666666</v>
          </cell>
          <cell r="H330">
            <v>429</v>
          </cell>
          <cell r="I330">
            <v>858</v>
          </cell>
        </row>
        <row r="331">
          <cell r="C331" t="str">
            <v>1_컨버전판매(상)</v>
          </cell>
          <cell r="D331" t="str">
            <v>긴팔원피스</v>
          </cell>
          <cell r="E331">
            <v>34</v>
          </cell>
          <cell r="F331">
            <v>4</v>
          </cell>
          <cell r="G331">
            <v>0.11764705882352941</v>
          </cell>
          <cell r="H331">
            <v>212</v>
          </cell>
          <cell r="I331">
            <v>847</v>
          </cell>
        </row>
        <row r="332">
          <cell r="C332" t="str">
            <v>3_a_주요판매_하</v>
          </cell>
          <cell r="D332" t="str">
            <v>검은원피스코디</v>
          </cell>
          <cell r="E332">
            <v>47</v>
          </cell>
          <cell r="F332">
            <v>4</v>
          </cell>
          <cell r="G332">
            <v>8.5106382978723402E-2</v>
          </cell>
          <cell r="H332">
            <v>209</v>
          </cell>
          <cell r="I332">
            <v>836</v>
          </cell>
        </row>
        <row r="333">
          <cell r="C333" t="str">
            <v>3_a_주요판매_하</v>
          </cell>
          <cell r="D333" t="str">
            <v>오렌지원피스</v>
          </cell>
          <cell r="E333">
            <v>120</v>
          </cell>
          <cell r="F333">
            <v>7</v>
          </cell>
          <cell r="G333">
            <v>5.8333333333333334E-2</v>
          </cell>
          <cell r="H333">
            <v>118</v>
          </cell>
          <cell r="I333">
            <v>825</v>
          </cell>
        </row>
        <row r="334">
          <cell r="C334" t="str">
            <v>3_a_주요판매_TEST</v>
          </cell>
          <cell r="D334" t="str">
            <v>싸고이쁜원피스</v>
          </cell>
          <cell r="E334">
            <v>22</v>
          </cell>
          <cell r="F334">
            <v>7</v>
          </cell>
          <cell r="G334">
            <v>0.31818181818181818</v>
          </cell>
          <cell r="H334">
            <v>118</v>
          </cell>
          <cell r="I334">
            <v>825</v>
          </cell>
        </row>
        <row r="335">
          <cell r="C335" t="str">
            <v>2_e_타사TEST_1천이상</v>
          </cell>
          <cell r="D335" t="str">
            <v>펠피</v>
          </cell>
          <cell r="E335">
            <v>224</v>
          </cell>
          <cell r="F335">
            <v>3</v>
          </cell>
          <cell r="G335">
            <v>1.3392857142857142E-2</v>
          </cell>
          <cell r="H335">
            <v>268</v>
          </cell>
          <cell r="I335">
            <v>803</v>
          </cell>
        </row>
        <row r="336">
          <cell r="C336" t="str">
            <v>2_e_타사TEST_1천이상</v>
          </cell>
          <cell r="D336" t="str">
            <v>블루나인스타일</v>
          </cell>
          <cell r="E336">
            <v>386</v>
          </cell>
          <cell r="F336">
            <v>6</v>
          </cell>
          <cell r="G336">
            <v>1.5544041450777202E-2</v>
          </cell>
          <cell r="H336">
            <v>132</v>
          </cell>
          <cell r="I336">
            <v>792</v>
          </cell>
        </row>
        <row r="337">
          <cell r="C337" t="str">
            <v>2_e_타사TEST_1천이상</v>
          </cell>
          <cell r="D337" t="str">
            <v>스타일세이</v>
          </cell>
          <cell r="E337">
            <v>304</v>
          </cell>
          <cell r="F337">
            <v>6</v>
          </cell>
          <cell r="G337">
            <v>1.9736842105263157E-2</v>
          </cell>
          <cell r="H337">
            <v>132</v>
          </cell>
          <cell r="I337">
            <v>792</v>
          </cell>
        </row>
        <row r="338">
          <cell r="C338" t="str">
            <v>3_a_주요판매_하</v>
          </cell>
          <cell r="D338" t="str">
            <v>돌잔치패션</v>
          </cell>
          <cell r="E338">
            <v>122</v>
          </cell>
          <cell r="F338">
            <v>9</v>
          </cell>
          <cell r="G338">
            <v>7.3770491803278687E-2</v>
          </cell>
          <cell r="H338">
            <v>88</v>
          </cell>
          <cell r="I338">
            <v>792</v>
          </cell>
        </row>
        <row r="339">
          <cell r="C339" t="str">
            <v>3_a_주요판매_하</v>
          </cell>
          <cell r="D339" t="str">
            <v>튤립원피스</v>
          </cell>
          <cell r="E339">
            <v>78</v>
          </cell>
          <cell r="F339">
            <v>3</v>
          </cell>
          <cell r="G339">
            <v>3.8461538461538464E-2</v>
          </cell>
          <cell r="H339">
            <v>264</v>
          </cell>
          <cell r="I339">
            <v>792</v>
          </cell>
        </row>
        <row r="340">
          <cell r="C340" t="str">
            <v>3_a_주요판매_하</v>
          </cell>
          <cell r="D340" t="str">
            <v>블랙정장원피스</v>
          </cell>
          <cell r="E340">
            <v>44</v>
          </cell>
          <cell r="F340">
            <v>6</v>
          </cell>
          <cell r="G340">
            <v>0.13636363636363635</v>
          </cell>
          <cell r="H340">
            <v>132</v>
          </cell>
          <cell r="I340">
            <v>792</v>
          </cell>
        </row>
        <row r="341">
          <cell r="C341" t="str">
            <v>3_a_주요판매_하</v>
          </cell>
          <cell r="D341" t="str">
            <v>수입롱원피스</v>
          </cell>
          <cell r="E341">
            <v>33</v>
          </cell>
          <cell r="F341">
            <v>6</v>
          </cell>
          <cell r="G341">
            <v>0.18181818181818182</v>
          </cell>
          <cell r="H341">
            <v>132</v>
          </cell>
          <cell r="I341">
            <v>792</v>
          </cell>
        </row>
        <row r="342">
          <cell r="C342" t="str">
            <v>2_e_타사TEST_1천이상</v>
          </cell>
          <cell r="D342" t="str">
            <v>순정만화여주인공</v>
          </cell>
          <cell r="E342">
            <v>186</v>
          </cell>
          <cell r="F342">
            <v>8</v>
          </cell>
          <cell r="G342">
            <v>4.3010752688172046E-2</v>
          </cell>
          <cell r="H342">
            <v>97</v>
          </cell>
          <cell r="I342">
            <v>770</v>
          </cell>
        </row>
        <row r="343">
          <cell r="C343" t="str">
            <v>2_e_타사TEST_1천이하</v>
          </cell>
          <cell r="D343" t="str">
            <v>리시안</v>
          </cell>
          <cell r="E343">
            <v>121</v>
          </cell>
          <cell r="F343">
            <v>3</v>
          </cell>
          <cell r="G343">
            <v>2.4793388429752067E-2</v>
          </cell>
          <cell r="H343">
            <v>253</v>
          </cell>
          <cell r="I343">
            <v>759</v>
          </cell>
        </row>
        <row r="344">
          <cell r="C344" t="str">
            <v>5_a_원피스_브랜드</v>
          </cell>
          <cell r="D344" t="str">
            <v>페이즐원피스</v>
          </cell>
          <cell r="E344">
            <v>82</v>
          </cell>
          <cell r="F344">
            <v>6</v>
          </cell>
          <cell r="G344">
            <v>7.3170731707317069E-2</v>
          </cell>
          <cell r="H344">
            <v>127</v>
          </cell>
          <cell r="I344">
            <v>759</v>
          </cell>
        </row>
        <row r="345">
          <cell r="C345" t="str">
            <v>2_e_타사TEST_1천이하</v>
          </cell>
          <cell r="D345" t="str">
            <v>바디걸</v>
          </cell>
          <cell r="E345">
            <v>76</v>
          </cell>
          <cell r="F345">
            <v>3</v>
          </cell>
          <cell r="G345">
            <v>3.9473684210526314E-2</v>
          </cell>
          <cell r="H345">
            <v>253</v>
          </cell>
          <cell r="I345">
            <v>759</v>
          </cell>
        </row>
        <row r="346">
          <cell r="C346" t="str">
            <v>5_a_1_원피스_하</v>
          </cell>
          <cell r="D346" t="str">
            <v>플라워나염원피스</v>
          </cell>
          <cell r="E346">
            <v>16</v>
          </cell>
          <cell r="F346">
            <v>3</v>
          </cell>
          <cell r="G346">
            <v>0.1875</v>
          </cell>
          <cell r="H346">
            <v>253</v>
          </cell>
          <cell r="I346">
            <v>759</v>
          </cell>
        </row>
        <row r="347">
          <cell r="C347" t="str">
            <v>5_a_1_원피스_하</v>
          </cell>
          <cell r="D347" t="str">
            <v>도트패턴원피스</v>
          </cell>
          <cell r="E347">
            <v>3</v>
          </cell>
          <cell r="F347">
            <v>2</v>
          </cell>
          <cell r="G347">
            <v>0.66666666666666663</v>
          </cell>
          <cell r="H347">
            <v>374</v>
          </cell>
          <cell r="I347">
            <v>748</v>
          </cell>
        </row>
        <row r="348">
          <cell r="C348" t="str">
            <v>6_기타_ST_명품수입</v>
          </cell>
          <cell r="D348" t="str">
            <v>명품여성복</v>
          </cell>
          <cell r="E348">
            <v>19</v>
          </cell>
          <cell r="F348">
            <v>5</v>
          </cell>
          <cell r="G348">
            <v>0.26315789473684209</v>
          </cell>
          <cell r="H348">
            <v>148</v>
          </cell>
          <cell r="I348">
            <v>737</v>
          </cell>
        </row>
        <row r="349">
          <cell r="C349" t="str">
            <v>5_a_1_원피스_하</v>
          </cell>
          <cell r="D349" t="str">
            <v>라운드원피스</v>
          </cell>
          <cell r="E349">
            <v>11</v>
          </cell>
          <cell r="F349">
            <v>2</v>
          </cell>
          <cell r="G349">
            <v>0.18181818181818182</v>
          </cell>
          <cell r="H349">
            <v>369</v>
          </cell>
          <cell r="I349">
            <v>737</v>
          </cell>
        </row>
        <row r="350">
          <cell r="C350" t="str">
            <v>2_e_타사TEST_1천이상</v>
          </cell>
          <cell r="D350" t="str">
            <v>블루핏</v>
          </cell>
          <cell r="E350">
            <v>728</v>
          </cell>
          <cell r="F350">
            <v>5</v>
          </cell>
          <cell r="G350">
            <v>6.868131868131868E-3</v>
          </cell>
          <cell r="H350">
            <v>143</v>
          </cell>
          <cell r="I350">
            <v>715</v>
          </cell>
        </row>
        <row r="351">
          <cell r="C351" t="str">
            <v>2_e_타사TEST_1천이상</v>
          </cell>
          <cell r="D351" t="str">
            <v>페이지일공일</v>
          </cell>
          <cell r="E351">
            <v>500</v>
          </cell>
          <cell r="F351">
            <v>5</v>
          </cell>
          <cell r="G351">
            <v>0.01</v>
          </cell>
          <cell r="H351">
            <v>143</v>
          </cell>
          <cell r="I351">
            <v>715</v>
          </cell>
        </row>
        <row r="352">
          <cell r="C352" t="str">
            <v>2_e_타사TEST_1천이하</v>
          </cell>
          <cell r="D352" t="str">
            <v>소녀공작소</v>
          </cell>
          <cell r="E352">
            <v>152</v>
          </cell>
          <cell r="F352">
            <v>6</v>
          </cell>
          <cell r="G352">
            <v>3.9473684210526314E-2</v>
          </cell>
          <cell r="H352">
            <v>120</v>
          </cell>
          <cell r="I352">
            <v>715</v>
          </cell>
        </row>
        <row r="353">
          <cell r="C353" t="str">
            <v>5_a_1_원피스_하</v>
          </cell>
          <cell r="D353" t="str">
            <v>러플원피스</v>
          </cell>
          <cell r="E353">
            <v>60</v>
          </cell>
          <cell r="F353">
            <v>3</v>
          </cell>
          <cell r="G353">
            <v>0.05</v>
          </cell>
          <cell r="H353">
            <v>239</v>
          </cell>
          <cell r="I353">
            <v>715</v>
          </cell>
        </row>
        <row r="354">
          <cell r="C354" t="str">
            <v>5_a_1_원피스_하</v>
          </cell>
          <cell r="D354" t="str">
            <v>짧은원피스코디</v>
          </cell>
          <cell r="E354">
            <v>51</v>
          </cell>
          <cell r="F354">
            <v>5</v>
          </cell>
          <cell r="G354">
            <v>9.8039215686274508E-2</v>
          </cell>
          <cell r="H354">
            <v>143</v>
          </cell>
          <cell r="I354">
            <v>715</v>
          </cell>
        </row>
        <row r="355">
          <cell r="C355" t="str">
            <v>2_e_타사TEST_1천이상</v>
          </cell>
          <cell r="D355" t="str">
            <v>헬렌스토리</v>
          </cell>
          <cell r="E355">
            <v>296</v>
          </cell>
          <cell r="F355">
            <v>4</v>
          </cell>
          <cell r="G355">
            <v>1.3513513513513514E-2</v>
          </cell>
          <cell r="H355">
            <v>176</v>
          </cell>
          <cell r="I355">
            <v>704</v>
          </cell>
        </row>
        <row r="356">
          <cell r="C356" t="str">
            <v>2_e_타사TEST_1천이하</v>
          </cell>
          <cell r="D356" t="str">
            <v>스타일버블</v>
          </cell>
          <cell r="E356">
            <v>123</v>
          </cell>
          <cell r="F356">
            <v>5</v>
          </cell>
          <cell r="G356">
            <v>4.065040650406504E-2</v>
          </cell>
          <cell r="H356">
            <v>141</v>
          </cell>
          <cell r="I356">
            <v>704</v>
          </cell>
        </row>
        <row r="357">
          <cell r="C357" t="str">
            <v>2_a_주요타사TEST</v>
          </cell>
          <cell r="D357" t="str">
            <v>모던앤시크</v>
          </cell>
          <cell r="E357">
            <v>120</v>
          </cell>
          <cell r="F357">
            <v>4</v>
          </cell>
          <cell r="G357">
            <v>3.3333333333333333E-2</v>
          </cell>
          <cell r="H357">
            <v>176</v>
          </cell>
          <cell r="I357">
            <v>704</v>
          </cell>
        </row>
        <row r="358">
          <cell r="C358" t="str">
            <v>6_기타_BOT_스커트</v>
          </cell>
          <cell r="D358" t="str">
            <v>블랙레이스스커트</v>
          </cell>
          <cell r="E358">
            <v>40</v>
          </cell>
          <cell r="F358">
            <v>4</v>
          </cell>
          <cell r="G358">
            <v>0.1</v>
          </cell>
          <cell r="H358">
            <v>176</v>
          </cell>
          <cell r="I358">
            <v>704</v>
          </cell>
        </row>
        <row r="359">
          <cell r="C359" t="str">
            <v>2_a_주요타사TEST</v>
          </cell>
          <cell r="D359" t="str">
            <v>세컨스프링</v>
          </cell>
          <cell r="E359">
            <v>217</v>
          </cell>
          <cell r="F359">
            <v>4</v>
          </cell>
          <cell r="G359">
            <v>1.8433179723502304E-2</v>
          </cell>
          <cell r="H359">
            <v>174</v>
          </cell>
          <cell r="I359">
            <v>693</v>
          </cell>
        </row>
        <row r="360">
          <cell r="C360" t="str">
            <v>2_e_타사TEST_1천이하</v>
          </cell>
          <cell r="D360" t="str">
            <v>마벨걸</v>
          </cell>
          <cell r="E360">
            <v>139</v>
          </cell>
          <cell r="F360">
            <v>7</v>
          </cell>
          <cell r="G360">
            <v>5.0359712230215826E-2</v>
          </cell>
          <cell r="H360">
            <v>99</v>
          </cell>
          <cell r="I360">
            <v>693</v>
          </cell>
        </row>
        <row r="361">
          <cell r="C361" t="str">
            <v>3_a_주요판매_하</v>
          </cell>
          <cell r="D361" t="str">
            <v>여성스런옷</v>
          </cell>
          <cell r="E361">
            <v>10</v>
          </cell>
          <cell r="F361">
            <v>4</v>
          </cell>
          <cell r="G361">
            <v>0.4</v>
          </cell>
          <cell r="H361">
            <v>174</v>
          </cell>
          <cell r="I361">
            <v>693</v>
          </cell>
        </row>
        <row r="362">
          <cell r="C362" t="str">
            <v>2_a_주요타사_하</v>
          </cell>
          <cell r="D362" t="str">
            <v>네임루시</v>
          </cell>
          <cell r="E362">
            <v>52</v>
          </cell>
          <cell r="F362">
            <v>4</v>
          </cell>
          <cell r="G362">
            <v>7.6923076923076927E-2</v>
          </cell>
          <cell r="H362">
            <v>171</v>
          </cell>
          <cell r="I362">
            <v>682</v>
          </cell>
        </row>
        <row r="363">
          <cell r="C363" t="str">
            <v>3_a_주요판매_TEST</v>
          </cell>
          <cell r="D363" t="str">
            <v>검정기본원피스</v>
          </cell>
          <cell r="E363">
            <v>19</v>
          </cell>
          <cell r="F363">
            <v>3</v>
          </cell>
          <cell r="G363">
            <v>0.15789473684210525</v>
          </cell>
          <cell r="H363">
            <v>228</v>
          </cell>
          <cell r="I363">
            <v>682</v>
          </cell>
        </row>
        <row r="364">
          <cell r="C364" t="str">
            <v>2_a_주요타사TEST</v>
          </cell>
          <cell r="D364" t="str">
            <v>미스로랑</v>
          </cell>
          <cell r="E364">
            <v>130</v>
          </cell>
          <cell r="F364">
            <v>3</v>
          </cell>
          <cell r="G364">
            <v>2.3076923076923078E-2</v>
          </cell>
          <cell r="H364">
            <v>224</v>
          </cell>
          <cell r="I364">
            <v>671</v>
          </cell>
        </row>
        <row r="365">
          <cell r="C365" t="str">
            <v>1_컨버전판매(상)</v>
          </cell>
          <cell r="D365" t="str">
            <v>흰색원피스코디</v>
          </cell>
          <cell r="E365">
            <v>85</v>
          </cell>
          <cell r="F365">
            <v>4</v>
          </cell>
          <cell r="G365">
            <v>4.7058823529411764E-2</v>
          </cell>
          <cell r="H365">
            <v>168</v>
          </cell>
          <cell r="I365">
            <v>671</v>
          </cell>
        </row>
        <row r="366">
          <cell r="C366" t="str">
            <v>2_e_타사TEST_1천이하</v>
          </cell>
          <cell r="D366" t="str">
            <v>히얼위드유</v>
          </cell>
          <cell r="E366">
            <v>356</v>
          </cell>
          <cell r="F366">
            <v>5</v>
          </cell>
          <cell r="G366">
            <v>1.4044943820224719E-2</v>
          </cell>
          <cell r="H366">
            <v>132</v>
          </cell>
          <cell r="I366">
            <v>660</v>
          </cell>
        </row>
        <row r="367">
          <cell r="C367" t="str">
            <v>2_e_타사TEST_1천이하</v>
          </cell>
          <cell r="D367" t="str">
            <v>땡땡이샵</v>
          </cell>
          <cell r="E367">
            <v>56</v>
          </cell>
          <cell r="F367">
            <v>5</v>
          </cell>
          <cell r="G367">
            <v>8.9285714285714288E-2</v>
          </cell>
          <cell r="H367">
            <v>132</v>
          </cell>
          <cell r="I367">
            <v>660</v>
          </cell>
        </row>
        <row r="368">
          <cell r="C368" t="str">
            <v>6_기타_ST_돌/결혼식</v>
          </cell>
          <cell r="D368" t="str">
            <v>20대결혼식여자하객패션</v>
          </cell>
          <cell r="E368">
            <v>47</v>
          </cell>
          <cell r="F368">
            <v>7</v>
          </cell>
          <cell r="G368">
            <v>0.14893617021276595</v>
          </cell>
          <cell r="H368">
            <v>95</v>
          </cell>
          <cell r="I368">
            <v>660</v>
          </cell>
        </row>
        <row r="369">
          <cell r="C369" t="str">
            <v>2_e_타사TEST_1천이하</v>
          </cell>
          <cell r="D369" t="str">
            <v>숙이</v>
          </cell>
          <cell r="E369">
            <v>36</v>
          </cell>
          <cell r="F369">
            <v>5</v>
          </cell>
          <cell r="G369">
            <v>0.1388888888888889</v>
          </cell>
          <cell r="H369">
            <v>132</v>
          </cell>
          <cell r="I369">
            <v>660</v>
          </cell>
        </row>
        <row r="370">
          <cell r="C370" t="str">
            <v>5_a_1_원피스_하</v>
          </cell>
          <cell r="D370" t="str">
            <v>예쁜레이스원피스</v>
          </cell>
          <cell r="E370">
            <v>4</v>
          </cell>
          <cell r="F370">
            <v>2</v>
          </cell>
          <cell r="G370">
            <v>0.5</v>
          </cell>
          <cell r="H370">
            <v>330</v>
          </cell>
          <cell r="I370">
            <v>660</v>
          </cell>
        </row>
        <row r="371">
          <cell r="C371" t="str">
            <v>2_e_타사TEST_1천이상</v>
          </cell>
          <cell r="D371" t="str">
            <v>드누보</v>
          </cell>
          <cell r="E371">
            <v>257</v>
          </cell>
          <cell r="F371">
            <v>5</v>
          </cell>
          <cell r="G371">
            <v>1.9455252918287938E-2</v>
          </cell>
          <cell r="H371">
            <v>130</v>
          </cell>
          <cell r="I371">
            <v>649</v>
          </cell>
        </row>
        <row r="372">
          <cell r="C372" t="str">
            <v>5_a_1_원피스_하</v>
          </cell>
          <cell r="D372" t="str">
            <v>긴원피스쇼핑몰</v>
          </cell>
          <cell r="E372">
            <v>15</v>
          </cell>
          <cell r="F372">
            <v>4</v>
          </cell>
          <cell r="G372">
            <v>0.26666666666666666</v>
          </cell>
          <cell r="H372">
            <v>163</v>
          </cell>
          <cell r="I372">
            <v>649</v>
          </cell>
        </row>
        <row r="373">
          <cell r="C373" t="str">
            <v>3_a_주요판매_TEST</v>
          </cell>
          <cell r="D373" t="str">
            <v>검은색원피스코디</v>
          </cell>
          <cell r="E373">
            <v>48</v>
          </cell>
          <cell r="F373">
            <v>4</v>
          </cell>
          <cell r="G373">
            <v>8.3333333333333329E-2</v>
          </cell>
          <cell r="H373">
            <v>157</v>
          </cell>
          <cell r="I373">
            <v>627</v>
          </cell>
        </row>
        <row r="374">
          <cell r="C374" t="str">
            <v>2_d_타사TEST_5천이상</v>
          </cell>
          <cell r="D374" t="str">
            <v>팹스</v>
          </cell>
          <cell r="E374">
            <v>736</v>
          </cell>
          <cell r="F374">
            <v>7</v>
          </cell>
          <cell r="G374">
            <v>9.5108695652173919E-3</v>
          </cell>
          <cell r="H374">
            <v>88</v>
          </cell>
          <cell r="I374">
            <v>616</v>
          </cell>
        </row>
        <row r="375">
          <cell r="C375" t="str">
            <v>3_a_주요판매_TEST</v>
          </cell>
          <cell r="D375" t="str">
            <v>검정드레스</v>
          </cell>
          <cell r="E375">
            <v>38</v>
          </cell>
          <cell r="F375">
            <v>4</v>
          </cell>
          <cell r="G375">
            <v>0.10526315789473684</v>
          </cell>
          <cell r="H375">
            <v>154</v>
          </cell>
          <cell r="I375">
            <v>616</v>
          </cell>
        </row>
        <row r="376">
          <cell r="C376" t="str">
            <v>3_a_주요판매_하</v>
          </cell>
          <cell r="D376" t="str">
            <v>수입실크원피스</v>
          </cell>
          <cell r="E376">
            <v>32</v>
          </cell>
          <cell r="F376">
            <v>7</v>
          </cell>
          <cell r="G376">
            <v>0.21875</v>
          </cell>
          <cell r="H376">
            <v>88</v>
          </cell>
          <cell r="I376">
            <v>616</v>
          </cell>
        </row>
        <row r="377">
          <cell r="C377" t="str">
            <v>6_기타_ST_브랜드</v>
          </cell>
          <cell r="D377" t="str">
            <v>구찌ST</v>
          </cell>
          <cell r="E377">
            <v>27</v>
          </cell>
          <cell r="F377">
            <v>5</v>
          </cell>
          <cell r="G377">
            <v>0.18518518518518517</v>
          </cell>
          <cell r="H377">
            <v>124</v>
          </cell>
          <cell r="I377">
            <v>616</v>
          </cell>
        </row>
        <row r="378">
          <cell r="C378" t="str">
            <v>3_a_주요판매_TEST</v>
          </cell>
          <cell r="D378" t="str">
            <v>우아한옷</v>
          </cell>
          <cell r="E378">
            <v>9</v>
          </cell>
          <cell r="F378">
            <v>4</v>
          </cell>
          <cell r="G378">
            <v>0.44444444444444442</v>
          </cell>
          <cell r="H378">
            <v>154</v>
          </cell>
          <cell r="I378">
            <v>616</v>
          </cell>
        </row>
        <row r="379">
          <cell r="C379" t="str">
            <v>2_e_타사TEST_1천이하</v>
          </cell>
          <cell r="D379" t="str">
            <v>데이스타일</v>
          </cell>
          <cell r="E379">
            <v>90</v>
          </cell>
          <cell r="F379">
            <v>3</v>
          </cell>
          <cell r="G379">
            <v>3.3333333333333333E-2</v>
          </cell>
          <cell r="H379">
            <v>202</v>
          </cell>
          <cell r="I379">
            <v>605</v>
          </cell>
        </row>
        <row r="380">
          <cell r="C380" t="str">
            <v>3_a_주요판매_하</v>
          </cell>
          <cell r="D380" t="str">
            <v>며느리룩</v>
          </cell>
          <cell r="E380">
            <v>29</v>
          </cell>
          <cell r="F380">
            <v>7</v>
          </cell>
          <cell r="G380">
            <v>0.2413793103448276</v>
          </cell>
          <cell r="H380">
            <v>87</v>
          </cell>
          <cell r="I380">
            <v>605</v>
          </cell>
        </row>
        <row r="381">
          <cell r="C381" t="str">
            <v>5_a_1_원피스_하</v>
          </cell>
          <cell r="D381" t="str">
            <v>민무늬원피스</v>
          </cell>
          <cell r="E381">
            <v>26</v>
          </cell>
          <cell r="F381">
            <v>2</v>
          </cell>
          <cell r="G381">
            <v>7.6923076923076927E-2</v>
          </cell>
          <cell r="H381">
            <v>303</v>
          </cell>
          <cell r="I381">
            <v>605</v>
          </cell>
        </row>
        <row r="382">
          <cell r="C382" t="str">
            <v>3_a_주요판매_하</v>
          </cell>
          <cell r="D382" t="str">
            <v>수입여성복</v>
          </cell>
          <cell r="E382">
            <v>15</v>
          </cell>
          <cell r="F382">
            <v>5</v>
          </cell>
          <cell r="G382">
            <v>0.33333333333333331</v>
          </cell>
          <cell r="H382">
            <v>121</v>
          </cell>
          <cell r="I382">
            <v>605</v>
          </cell>
        </row>
        <row r="383">
          <cell r="C383" t="str">
            <v>3_a_주요판매_TEST</v>
          </cell>
          <cell r="D383" t="str">
            <v>러블리원피스쇼핑몰</v>
          </cell>
          <cell r="E383">
            <v>5</v>
          </cell>
          <cell r="F383">
            <v>3</v>
          </cell>
          <cell r="G383">
            <v>0.6</v>
          </cell>
          <cell r="H383">
            <v>202</v>
          </cell>
          <cell r="I383">
            <v>605</v>
          </cell>
        </row>
        <row r="384">
          <cell r="C384" t="str">
            <v>2_e_타사TEST_1천이상</v>
          </cell>
          <cell r="D384" t="str">
            <v>빨강티비</v>
          </cell>
          <cell r="E384">
            <v>517</v>
          </cell>
          <cell r="F384">
            <v>6</v>
          </cell>
          <cell r="G384">
            <v>1.160541586073501E-2</v>
          </cell>
          <cell r="H384">
            <v>99</v>
          </cell>
          <cell r="I384">
            <v>594</v>
          </cell>
        </row>
        <row r="385">
          <cell r="C385" t="str">
            <v>5_a_1_원피스_하</v>
          </cell>
          <cell r="D385" t="str">
            <v>흰레이스원피스</v>
          </cell>
          <cell r="E385">
            <v>20</v>
          </cell>
          <cell r="F385">
            <v>6</v>
          </cell>
          <cell r="G385">
            <v>0.3</v>
          </cell>
          <cell r="H385">
            <v>99</v>
          </cell>
          <cell r="I385">
            <v>594</v>
          </cell>
        </row>
        <row r="386">
          <cell r="C386" t="str">
            <v>5_a_1_원피스_하</v>
          </cell>
          <cell r="D386" t="str">
            <v>고급원피스쇼핑몰</v>
          </cell>
          <cell r="E386">
            <v>2</v>
          </cell>
          <cell r="F386">
            <v>2</v>
          </cell>
          <cell r="G386">
            <v>1</v>
          </cell>
          <cell r="H386">
            <v>297</v>
          </cell>
          <cell r="I386">
            <v>594</v>
          </cell>
        </row>
        <row r="387">
          <cell r="C387" t="str">
            <v>3_a_주요판매_TEST</v>
          </cell>
          <cell r="D387" t="str">
            <v>블랙치마</v>
          </cell>
          <cell r="E387">
            <v>9</v>
          </cell>
          <cell r="F387">
            <v>2</v>
          </cell>
          <cell r="G387">
            <v>0.22222222222222221</v>
          </cell>
          <cell r="H387">
            <v>292</v>
          </cell>
          <cell r="I387">
            <v>583</v>
          </cell>
        </row>
        <row r="388">
          <cell r="C388" t="str">
            <v>2_e_타사TEST_1천이하</v>
          </cell>
          <cell r="D388" t="str">
            <v>미스러블리</v>
          </cell>
          <cell r="E388">
            <v>126</v>
          </cell>
          <cell r="F388">
            <v>2</v>
          </cell>
          <cell r="G388">
            <v>1.5873015873015872E-2</v>
          </cell>
          <cell r="H388">
            <v>286</v>
          </cell>
          <cell r="I388">
            <v>572</v>
          </cell>
        </row>
        <row r="389">
          <cell r="C389" t="str">
            <v>2_e_타사TEST_1천이하</v>
          </cell>
          <cell r="D389" t="str">
            <v>마쿱</v>
          </cell>
          <cell r="E389">
            <v>43</v>
          </cell>
          <cell r="F389">
            <v>4</v>
          </cell>
          <cell r="G389">
            <v>9.3023255813953487E-2</v>
          </cell>
          <cell r="H389">
            <v>143</v>
          </cell>
          <cell r="I389">
            <v>572</v>
          </cell>
        </row>
        <row r="390">
          <cell r="C390" t="str">
            <v>1_컨버전판매(상)</v>
          </cell>
          <cell r="D390" t="str">
            <v>미니멀원피스</v>
          </cell>
          <cell r="E390">
            <v>32</v>
          </cell>
          <cell r="F390">
            <v>2</v>
          </cell>
          <cell r="G390">
            <v>6.25E-2</v>
          </cell>
          <cell r="H390">
            <v>286</v>
          </cell>
          <cell r="I390">
            <v>572</v>
          </cell>
        </row>
        <row r="391">
          <cell r="C391" t="str">
            <v>2_a_주요타사TEST</v>
          </cell>
          <cell r="D391" t="str">
            <v>만델리나제이</v>
          </cell>
          <cell r="E391">
            <v>385</v>
          </cell>
          <cell r="F391">
            <v>3</v>
          </cell>
          <cell r="G391">
            <v>7.7922077922077922E-3</v>
          </cell>
          <cell r="H391">
            <v>187</v>
          </cell>
          <cell r="I391">
            <v>561</v>
          </cell>
        </row>
        <row r="392">
          <cell r="C392" t="str">
            <v>3_a_주요판매_하</v>
          </cell>
          <cell r="D392" t="str">
            <v>스킨색원피스</v>
          </cell>
          <cell r="E392">
            <v>49</v>
          </cell>
          <cell r="F392">
            <v>5</v>
          </cell>
          <cell r="G392">
            <v>0.10204081632653061</v>
          </cell>
          <cell r="H392">
            <v>113</v>
          </cell>
          <cell r="I392">
            <v>561</v>
          </cell>
        </row>
        <row r="393">
          <cell r="C393" t="str">
            <v>5_a_1_원피스_하</v>
          </cell>
          <cell r="D393" t="str">
            <v>글램원피스</v>
          </cell>
          <cell r="E393">
            <v>14</v>
          </cell>
          <cell r="F393">
            <v>3</v>
          </cell>
          <cell r="G393">
            <v>0.21428571428571427</v>
          </cell>
          <cell r="H393">
            <v>187</v>
          </cell>
          <cell r="I393">
            <v>561</v>
          </cell>
        </row>
        <row r="394">
          <cell r="C394" t="str">
            <v>3_a_주요판매_상</v>
          </cell>
          <cell r="D394" t="str">
            <v>강남며느리스타일</v>
          </cell>
          <cell r="E394">
            <v>6</v>
          </cell>
          <cell r="F394">
            <v>3</v>
          </cell>
          <cell r="G394">
            <v>0.5</v>
          </cell>
          <cell r="H394">
            <v>187</v>
          </cell>
          <cell r="I394">
            <v>561</v>
          </cell>
        </row>
        <row r="395">
          <cell r="C395" t="str">
            <v>2_e_타사TEST_1천이하</v>
          </cell>
          <cell r="D395" t="str">
            <v>질트</v>
          </cell>
          <cell r="E395">
            <v>87</v>
          </cell>
          <cell r="F395">
            <v>5</v>
          </cell>
          <cell r="G395">
            <v>5.7471264367816091E-2</v>
          </cell>
          <cell r="H395">
            <v>110</v>
          </cell>
          <cell r="I395">
            <v>550</v>
          </cell>
        </row>
        <row r="396">
          <cell r="C396" t="str">
            <v>5_a_1_원피스_하</v>
          </cell>
          <cell r="D396" t="str">
            <v>명품롱원피스</v>
          </cell>
          <cell r="E396">
            <v>10</v>
          </cell>
          <cell r="F396">
            <v>5</v>
          </cell>
          <cell r="G396">
            <v>0.5</v>
          </cell>
          <cell r="H396">
            <v>110</v>
          </cell>
          <cell r="I396">
            <v>550</v>
          </cell>
        </row>
        <row r="397">
          <cell r="C397" t="str">
            <v>1_컨버전판매(상)</v>
          </cell>
          <cell r="D397" t="str">
            <v>사랑스러운원피스</v>
          </cell>
          <cell r="E397">
            <v>7</v>
          </cell>
          <cell r="F397">
            <v>2</v>
          </cell>
          <cell r="G397">
            <v>0.2857142857142857</v>
          </cell>
          <cell r="H397">
            <v>275</v>
          </cell>
          <cell r="I397">
            <v>550</v>
          </cell>
        </row>
        <row r="398">
          <cell r="C398" t="str">
            <v>2_a_주요타사TEST</v>
          </cell>
          <cell r="D398" t="str">
            <v>햅번걸</v>
          </cell>
          <cell r="E398">
            <v>42</v>
          </cell>
          <cell r="F398">
            <v>4</v>
          </cell>
          <cell r="G398">
            <v>9.5238095238095233E-2</v>
          </cell>
          <cell r="H398">
            <v>135</v>
          </cell>
          <cell r="I398">
            <v>539</v>
          </cell>
        </row>
        <row r="399">
          <cell r="C399" t="str">
            <v>6_기타_ST_브랜드</v>
          </cell>
          <cell r="D399" t="str">
            <v>마크ST</v>
          </cell>
          <cell r="E399">
            <v>21</v>
          </cell>
          <cell r="F399">
            <v>7</v>
          </cell>
          <cell r="G399">
            <v>0.33333333333333331</v>
          </cell>
          <cell r="H399">
            <v>77</v>
          </cell>
          <cell r="I399">
            <v>539</v>
          </cell>
        </row>
        <row r="400">
          <cell r="C400" t="str">
            <v>2_e_타사TEST_1천이상</v>
          </cell>
          <cell r="D400" t="str">
            <v>러블리걸</v>
          </cell>
          <cell r="E400">
            <v>449</v>
          </cell>
          <cell r="F400">
            <v>4</v>
          </cell>
          <cell r="G400">
            <v>8.9086859688195987E-3</v>
          </cell>
          <cell r="H400">
            <v>132</v>
          </cell>
          <cell r="I400">
            <v>528</v>
          </cell>
        </row>
        <row r="401">
          <cell r="C401" t="str">
            <v>2_e_타사TEST_1천이하</v>
          </cell>
          <cell r="D401" t="str">
            <v>리얼슈가</v>
          </cell>
          <cell r="E401">
            <v>213</v>
          </cell>
          <cell r="F401">
            <v>4</v>
          </cell>
          <cell r="G401">
            <v>1.8779342723004695E-2</v>
          </cell>
          <cell r="H401">
            <v>132</v>
          </cell>
          <cell r="I401">
            <v>528</v>
          </cell>
        </row>
        <row r="402">
          <cell r="C402" t="str">
            <v>2_e_타사TEST_1천이하</v>
          </cell>
          <cell r="D402" t="str">
            <v>일로보그</v>
          </cell>
          <cell r="E402">
            <v>162</v>
          </cell>
          <cell r="F402">
            <v>3</v>
          </cell>
          <cell r="G402">
            <v>1.8518518518518517E-2</v>
          </cell>
          <cell r="H402">
            <v>176</v>
          </cell>
          <cell r="I402">
            <v>528</v>
          </cell>
        </row>
        <row r="403">
          <cell r="C403" t="str">
            <v>1_컨버전타사(상)</v>
          </cell>
          <cell r="D403" t="str">
            <v>브링수</v>
          </cell>
          <cell r="E403">
            <v>126</v>
          </cell>
          <cell r="F403">
            <v>2</v>
          </cell>
          <cell r="G403">
            <v>1.5873015873015872E-2</v>
          </cell>
          <cell r="H403">
            <v>264</v>
          </cell>
          <cell r="I403">
            <v>528</v>
          </cell>
        </row>
        <row r="404">
          <cell r="C404" t="str">
            <v>2_e_타사TEST_1천이상</v>
          </cell>
          <cell r="D404" t="str">
            <v>비비안클로짓</v>
          </cell>
          <cell r="E404">
            <v>92</v>
          </cell>
          <cell r="F404">
            <v>6</v>
          </cell>
          <cell r="G404">
            <v>6.5217391304347824E-2</v>
          </cell>
          <cell r="H404">
            <v>88</v>
          </cell>
          <cell r="I404">
            <v>528</v>
          </cell>
        </row>
        <row r="405">
          <cell r="C405" t="str">
            <v>5_a_원피스_브랜드</v>
          </cell>
          <cell r="D405" t="str">
            <v>페이즐리롱원피스</v>
          </cell>
          <cell r="E405">
            <v>76</v>
          </cell>
          <cell r="F405">
            <v>4</v>
          </cell>
          <cell r="G405">
            <v>5.2631578947368418E-2</v>
          </cell>
          <cell r="H405">
            <v>132</v>
          </cell>
          <cell r="I405">
            <v>528</v>
          </cell>
        </row>
        <row r="406">
          <cell r="C406" t="str">
            <v>5_a_1_원피스_중</v>
          </cell>
          <cell r="D406" t="str">
            <v>주황색원피스</v>
          </cell>
          <cell r="E406">
            <v>70</v>
          </cell>
          <cell r="F406">
            <v>4</v>
          </cell>
          <cell r="G406">
            <v>5.7142857142857141E-2</v>
          </cell>
          <cell r="H406">
            <v>132</v>
          </cell>
          <cell r="I406">
            <v>528</v>
          </cell>
        </row>
        <row r="407">
          <cell r="C407" t="str">
            <v>2_e_타사TEST_1천이하</v>
          </cell>
          <cell r="D407" t="str">
            <v>쉬크앙쥬</v>
          </cell>
          <cell r="E407">
            <v>62</v>
          </cell>
          <cell r="F407">
            <v>3</v>
          </cell>
          <cell r="G407">
            <v>4.8387096774193547E-2</v>
          </cell>
          <cell r="H407">
            <v>176</v>
          </cell>
          <cell r="I407">
            <v>528</v>
          </cell>
        </row>
        <row r="408">
          <cell r="C408" t="str">
            <v>5_a_1_원피스_하</v>
          </cell>
          <cell r="D408" t="str">
            <v>어깨프릴원피스</v>
          </cell>
          <cell r="E408">
            <v>36</v>
          </cell>
          <cell r="F408">
            <v>3</v>
          </cell>
          <cell r="G408">
            <v>8.3333333333333329E-2</v>
          </cell>
          <cell r="H408">
            <v>176</v>
          </cell>
          <cell r="I408">
            <v>528</v>
          </cell>
        </row>
        <row r="409">
          <cell r="C409" t="str">
            <v>1_자사명</v>
          </cell>
          <cell r="D409" t="str">
            <v>GHQKRAKCK</v>
          </cell>
          <cell r="E409">
            <v>17</v>
          </cell>
          <cell r="F409">
            <v>4</v>
          </cell>
          <cell r="G409">
            <v>0.23529411764705882</v>
          </cell>
          <cell r="H409">
            <v>132</v>
          </cell>
          <cell r="I409">
            <v>528</v>
          </cell>
        </row>
        <row r="410">
          <cell r="C410" t="str">
            <v>2_e_타사TEST_1천이하</v>
          </cell>
          <cell r="D410" t="str">
            <v>라비앙시스</v>
          </cell>
          <cell r="E410">
            <v>13</v>
          </cell>
          <cell r="F410">
            <v>3</v>
          </cell>
          <cell r="G410">
            <v>0.23076923076923078</v>
          </cell>
          <cell r="H410">
            <v>176</v>
          </cell>
          <cell r="I410">
            <v>528</v>
          </cell>
        </row>
        <row r="411">
          <cell r="C411" t="str">
            <v>5_a_1_원피스_하</v>
          </cell>
          <cell r="D411" t="str">
            <v>예쁜여자원피스</v>
          </cell>
          <cell r="E411">
            <v>8</v>
          </cell>
          <cell r="F411">
            <v>2</v>
          </cell>
          <cell r="G411">
            <v>0.25</v>
          </cell>
          <cell r="H411">
            <v>264</v>
          </cell>
          <cell r="I411">
            <v>528</v>
          </cell>
        </row>
        <row r="412">
          <cell r="C412" t="str">
            <v>5_a_1_원피스_하</v>
          </cell>
          <cell r="D412" t="str">
            <v>30대결혼식원피스</v>
          </cell>
          <cell r="E412">
            <v>8</v>
          </cell>
          <cell r="F412">
            <v>2</v>
          </cell>
          <cell r="G412">
            <v>0.25</v>
          </cell>
          <cell r="H412">
            <v>264</v>
          </cell>
          <cell r="I412">
            <v>528</v>
          </cell>
        </row>
        <row r="413">
          <cell r="C413" t="str">
            <v>2_a_주요타사TEST</v>
          </cell>
          <cell r="D413" t="str">
            <v>소유아트</v>
          </cell>
          <cell r="E413">
            <v>48</v>
          </cell>
          <cell r="F413">
            <v>3</v>
          </cell>
          <cell r="G413">
            <v>6.25E-2</v>
          </cell>
          <cell r="H413">
            <v>173</v>
          </cell>
          <cell r="I413">
            <v>517</v>
          </cell>
        </row>
        <row r="414">
          <cell r="C414" t="str">
            <v>5_a_1_원피스_하</v>
          </cell>
          <cell r="D414" t="str">
            <v>슬리브원피스</v>
          </cell>
          <cell r="E414">
            <v>10</v>
          </cell>
          <cell r="F414">
            <v>3</v>
          </cell>
          <cell r="G414">
            <v>0.3</v>
          </cell>
          <cell r="H414">
            <v>173</v>
          </cell>
          <cell r="I414">
            <v>517</v>
          </cell>
        </row>
        <row r="415">
          <cell r="C415" t="str">
            <v>2_e_타사TEST_1천이상</v>
          </cell>
          <cell r="D415" t="str">
            <v>레몬그라스</v>
          </cell>
          <cell r="E415">
            <v>410</v>
          </cell>
          <cell r="F415">
            <v>2</v>
          </cell>
          <cell r="G415">
            <v>4.8780487804878049E-3</v>
          </cell>
          <cell r="H415">
            <v>253</v>
          </cell>
          <cell r="I415">
            <v>506</v>
          </cell>
        </row>
        <row r="416">
          <cell r="C416" t="str">
            <v>2_e_타사TEST_1천이상</v>
          </cell>
          <cell r="D416" t="str">
            <v>THESIS</v>
          </cell>
          <cell r="E416">
            <v>1127</v>
          </cell>
          <cell r="F416">
            <v>4</v>
          </cell>
          <cell r="G416">
            <v>3.5492457852706301E-3</v>
          </cell>
          <cell r="H416">
            <v>121</v>
          </cell>
          <cell r="I416">
            <v>484</v>
          </cell>
        </row>
        <row r="417">
          <cell r="C417" t="str">
            <v>2_e_타사TEST_1천이하</v>
          </cell>
          <cell r="D417" t="str">
            <v>아이엠미나리</v>
          </cell>
          <cell r="E417">
            <v>245</v>
          </cell>
          <cell r="F417">
            <v>4</v>
          </cell>
          <cell r="G417">
            <v>1.6326530612244899E-2</v>
          </cell>
          <cell r="H417">
            <v>121</v>
          </cell>
          <cell r="I417">
            <v>484</v>
          </cell>
        </row>
        <row r="418">
          <cell r="C418" t="str">
            <v>2_e_타사TEST_1천이하</v>
          </cell>
          <cell r="D418" t="str">
            <v>비비붐</v>
          </cell>
          <cell r="E418">
            <v>216</v>
          </cell>
          <cell r="F418">
            <v>4</v>
          </cell>
          <cell r="G418">
            <v>1.8518518518518517E-2</v>
          </cell>
          <cell r="H418">
            <v>121</v>
          </cell>
          <cell r="I418">
            <v>484</v>
          </cell>
        </row>
        <row r="419">
          <cell r="C419" t="str">
            <v>3_a_주요판매_TEST</v>
          </cell>
          <cell r="D419" t="str">
            <v>사틴원피스</v>
          </cell>
          <cell r="E419">
            <v>177</v>
          </cell>
          <cell r="F419">
            <v>3</v>
          </cell>
          <cell r="G419">
            <v>1.6949152542372881E-2</v>
          </cell>
          <cell r="H419">
            <v>162</v>
          </cell>
          <cell r="I419">
            <v>484</v>
          </cell>
        </row>
        <row r="420">
          <cell r="C420" t="str">
            <v>2_e_타사TEST_1천이상</v>
          </cell>
          <cell r="D420" t="str">
            <v>스토리걸</v>
          </cell>
          <cell r="E420">
            <v>170</v>
          </cell>
          <cell r="F420">
            <v>4</v>
          </cell>
          <cell r="G420">
            <v>2.3529411764705882E-2</v>
          </cell>
          <cell r="H420">
            <v>121</v>
          </cell>
          <cell r="I420">
            <v>484</v>
          </cell>
        </row>
        <row r="421">
          <cell r="C421" t="str">
            <v>1_컨버전타사(상)</v>
          </cell>
          <cell r="D421" t="str">
            <v>엘리지아</v>
          </cell>
          <cell r="E421">
            <v>96</v>
          </cell>
          <cell r="F421">
            <v>5</v>
          </cell>
          <cell r="G421">
            <v>5.2083333333333336E-2</v>
          </cell>
          <cell r="H421">
            <v>97</v>
          </cell>
          <cell r="I421">
            <v>484</v>
          </cell>
        </row>
        <row r="422">
          <cell r="C422" t="str">
            <v>5_a_1_원피스_하</v>
          </cell>
          <cell r="D422" t="str">
            <v>여성브랜드원피스</v>
          </cell>
          <cell r="E422">
            <v>76</v>
          </cell>
          <cell r="F422">
            <v>4</v>
          </cell>
          <cell r="G422">
            <v>5.2631578947368418E-2</v>
          </cell>
          <cell r="H422">
            <v>121</v>
          </cell>
          <cell r="I422">
            <v>484</v>
          </cell>
        </row>
        <row r="423">
          <cell r="C423" t="str">
            <v>2_e_타사TEST_1천이하</v>
          </cell>
          <cell r="D423" t="str">
            <v>더포스트</v>
          </cell>
          <cell r="E423">
            <v>62</v>
          </cell>
          <cell r="F423">
            <v>2</v>
          </cell>
          <cell r="G423">
            <v>3.2258064516129031E-2</v>
          </cell>
          <cell r="H423">
            <v>242</v>
          </cell>
          <cell r="I423">
            <v>484</v>
          </cell>
        </row>
        <row r="424">
          <cell r="C424" t="str">
            <v>5_a_1_원피스_하</v>
          </cell>
          <cell r="D424" t="str">
            <v>실루엣원피스</v>
          </cell>
          <cell r="E424">
            <v>8</v>
          </cell>
          <cell r="F424">
            <v>3</v>
          </cell>
          <cell r="G424">
            <v>0.375</v>
          </cell>
          <cell r="H424">
            <v>162</v>
          </cell>
          <cell r="I424">
            <v>484</v>
          </cell>
        </row>
        <row r="425">
          <cell r="C425" t="str">
            <v>3_a_주요판매_하</v>
          </cell>
          <cell r="D425" t="str">
            <v>청순한코디</v>
          </cell>
          <cell r="E425">
            <v>93</v>
          </cell>
          <cell r="F425">
            <v>3</v>
          </cell>
          <cell r="G425">
            <v>3.2258064516129031E-2</v>
          </cell>
          <cell r="H425">
            <v>158</v>
          </cell>
          <cell r="I425">
            <v>473</v>
          </cell>
        </row>
        <row r="426">
          <cell r="C426" t="str">
            <v>6_기타_ST_브랜드</v>
          </cell>
          <cell r="D426" t="str">
            <v>미우미우ST</v>
          </cell>
          <cell r="E426">
            <v>29</v>
          </cell>
          <cell r="F426">
            <v>3</v>
          </cell>
          <cell r="G426">
            <v>0.10344827586206896</v>
          </cell>
          <cell r="H426">
            <v>158</v>
          </cell>
          <cell r="I426">
            <v>473</v>
          </cell>
        </row>
        <row r="427">
          <cell r="C427" t="str">
            <v>2_e_타사TEST_1천이하</v>
          </cell>
          <cell r="D427" t="str">
            <v>윈썸</v>
          </cell>
          <cell r="E427">
            <v>104</v>
          </cell>
          <cell r="F427">
            <v>4</v>
          </cell>
          <cell r="G427">
            <v>3.8461538461538464E-2</v>
          </cell>
          <cell r="H427">
            <v>116</v>
          </cell>
          <cell r="I427">
            <v>462</v>
          </cell>
        </row>
        <row r="428">
          <cell r="C428" t="str">
            <v>2_e_타사TEST_1천이하</v>
          </cell>
          <cell r="D428" t="str">
            <v>라디바</v>
          </cell>
          <cell r="E428">
            <v>88</v>
          </cell>
          <cell r="F428">
            <v>3</v>
          </cell>
          <cell r="G428">
            <v>3.4090909090909088E-2</v>
          </cell>
          <cell r="H428">
            <v>154</v>
          </cell>
          <cell r="I428">
            <v>462</v>
          </cell>
        </row>
        <row r="429">
          <cell r="C429" t="str">
            <v>2_e_타사TEST_1천이하</v>
          </cell>
          <cell r="D429" t="str">
            <v>온더코너</v>
          </cell>
          <cell r="E429">
            <v>49</v>
          </cell>
          <cell r="F429">
            <v>3</v>
          </cell>
          <cell r="G429">
            <v>6.1224489795918366E-2</v>
          </cell>
          <cell r="H429">
            <v>154</v>
          </cell>
          <cell r="I429">
            <v>462</v>
          </cell>
        </row>
        <row r="430">
          <cell r="C430" t="str">
            <v>2_e_타사TEST_1천이하</v>
          </cell>
          <cell r="D430" t="str">
            <v>미니스캔들</v>
          </cell>
          <cell r="E430">
            <v>23</v>
          </cell>
          <cell r="F430">
            <v>2</v>
          </cell>
          <cell r="G430">
            <v>8.6956521739130432E-2</v>
          </cell>
          <cell r="H430">
            <v>231</v>
          </cell>
          <cell r="I430">
            <v>462</v>
          </cell>
        </row>
        <row r="431">
          <cell r="C431" t="str">
            <v>5_a_1_원피스_중</v>
          </cell>
          <cell r="D431" t="str">
            <v>베이지원피스코디</v>
          </cell>
          <cell r="E431">
            <v>20</v>
          </cell>
          <cell r="F431">
            <v>2</v>
          </cell>
          <cell r="G431">
            <v>0.1</v>
          </cell>
          <cell r="H431">
            <v>231</v>
          </cell>
          <cell r="I431">
            <v>462</v>
          </cell>
        </row>
        <row r="432">
          <cell r="C432" t="str">
            <v>5_a_1_원피스_하</v>
          </cell>
          <cell r="D432" t="str">
            <v>연핑크원피스</v>
          </cell>
          <cell r="E432">
            <v>17</v>
          </cell>
          <cell r="F432">
            <v>3</v>
          </cell>
          <cell r="G432">
            <v>0.17647058823529413</v>
          </cell>
          <cell r="H432">
            <v>154</v>
          </cell>
          <cell r="I432">
            <v>462</v>
          </cell>
        </row>
        <row r="433">
          <cell r="C433" t="str">
            <v>5_a_1_원피스_하</v>
          </cell>
          <cell r="D433" t="str">
            <v>원피스전문몰</v>
          </cell>
          <cell r="E433">
            <v>3</v>
          </cell>
          <cell r="F433">
            <v>2</v>
          </cell>
          <cell r="G433">
            <v>0.66666666666666663</v>
          </cell>
          <cell r="H433">
            <v>231</v>
          </cell>
          <cell r="I433">
            <v>462</v>
          </cell>
        </row>
        <row r="434">
          <cell r="C434" t="str">
            <v>2_e_타사TEST_1천이하</v>
          </cell>
          <cell r="D434" t="str">
            <v>멋스럽다호</v>
          </cell>
          <cell r="E434">
            <v>117</v>
          </cell>
          <cell r="F434">
            <v>3</v>
          </cell>
          <cell r="G434">
            <v>2.564102564102564E-2</v>
          </cell>
          <cell r="H434">
            <v>151</v>
          </cell>
          <cell r="I434">
            <v>451</v>
          </cell>
        </row>
        <row r="435">
          <cell r="C435" t="str">
            <v>2_e_타사TEST_1천이상</v>
          </cell>
          <cell r="D435" t="str">
            <v>애플시스터즈</v>
          </cell>
          <cell r="E435">
            <v>350</v>
          </cell>
          <cell r="F435">
            <v>5</v>
          </cell>
          <cell r="G435">
            <v>1.4285714285714285E-2</v>
          </cell>
          <cell r="H435">
            <v>88</v>
          </cell>
          <cell r="I435">
            <v>440</v>
          </cell>
        </row>
        <row r="436">
          <cell r="C436" t="str">
            <v>2_e_타사TEST_1천이상</v>
          </cell>
          <cell r="D436" t="str">
            <v>도나앤코</v>
          </cell>
          <cell r="E436">
            <v>243</v>
          </cell>
          <cell r="F436">
            <v>5</v>
          </cell>
          <cell r="G436">
            <v>2.0576131687242798E-2</v>
          </cell>
          <cell r="H436">
            <v>88</v>
          </cell>
          <cell r="I436">
            <v>440</v>
          </cell>
        </row>
        <row r="437">
          <cell r="C437" t="str">
            <v>6_기타_ST_돌/결혼식</v>
          </cell>
          <cell r="D437" t="str">
            <v>연예인결혼식하객패션</v>
          </cell>
          <cell r="E437">
            <v>160</v>
          </cell>
          <cell r="F437">
            <v>4</v>
          </cell>
          <cell r="G437">
            <v>2.5000000000000001E-2</v>
          </cell>
          <cell r="H437">
            <v>110</v>
          </cell>
          <cell r="I437">
            <v>440</v>
          </cell>
        </row>
        <row r="438">
          <cell r="C438" t="str">
            <v>2_e_타사TEST_1천이하</v>
          </cell>
          <cell r="D438" t="str">
            <v>더탱고</v>
          </cell>
          <cell r="E438">
            <v>83</v>
          </cell>
          <cell r="F438">
            <v>2</v>
          </cell>
          <cell r="G438">
            <v>2.4096385542168676E-2</v>
          </cell>
          <cell r="H438">
            <v>220</v>
          </cell>
          <cell r="I438">
            <v>440</v>
          </cell>
        </row>
        <row r="439">
          <cell r="C439" t="str">
            <v>5_a_원피스_브랜드</v>
          </cell>
          <cell r="D439" t="str">
            <v>TIME원피스</v>
          </cell>
          <cell r="E439">
            <v>73</v>
          </cell>
          <cell r="F439">
            <v>5</v>
          </cell>
          <cell r="G439">
            <v>6.8493150684931503E-2</v>
          </cell>
          <cell r="H439">
            <v>88</v>
          </cell>
          <cell r="I439">
            <v>440</v>
          </cell>
        </row>
        <row r="440">
          <cell r="C440" t="str">
            <v>3_a_주요판매_하</v>
          </cell>
          <cell r="D440" t="str">
            <v>레이스카라원피스</v>
          </cell>
          <cell r="E440">
            <v>24</v>
          </cell>
          <cell r="F440">
            <v>2</v>
          </cell>
          <cell r="G440">
            <v>8.3333333333333329E-2</v>
          </cell>
          <cell r="H440">
            <v>220</v>
          </cell>
          <cell r="I440">
            <v>440</v>
          </cell>
        </row>
        <row r="441">
          <cell r="C441" t="str">
            <v>1_컨버전판매(상)</v>
          </cell>
          <cell r="D441" t="str">
            <v>더블버튼원피스</v>
          </cell>
          <cell r="E441">
            <v>23</v>
          </cell>
          <cell r="F441">
            <v>3</v>
          </cell>
          <cell r="G441">
            <v>0.13043478260869565</v>
          </cell>
          <cell r="H441">
            <v>147</v>
          </cell>
          <cell r="I441">
            <v>440</v>
          </cell>
        </row>
        <row r="442">
          <cell r="C442" t="str">
            <v>3_a_주요판매_하</v>
          </cell>
          <cell r="D442" t="str">
            <v>빨간원피스코디</v>
          </cell>
          <cell r="E442">
            <v>26</v>
          </cell>
          <cell r="F442">
            <v>3</v>
          </cell>
          <cell r="G442">
            <v>0.11538461538461539</v>
          </cell>
          <cell r="H442">
            <v>143</v>
          </cell>
          <cell r="I442">
            <v>429</v>
          </cell>
        </row>
        <row r="443">
          <cell r="C443" t="str">
            <v>3_a_주요판매_하</v>
          </cell>
          <cell r="D443" t="str">
            <v>일본직수입원피스</v>
          </cell>
          <cell r="E443">
            <v>24</v>
          </cell>
          <cell r="F443">
            <v>5</v>
          </cell>
          <cell r="G443">
            <v>0.20833333333333334</v>
          </cell>
          <cell r="H443">
            <v>86</v>
          </cell>
          <cell r="I443">
            <v>429</v>
          </cell>
        </row>
        <row r="444">
          <cell r="C444" t="str">
            <v>5_a_1_원피스_하</v>
          </cell>
          <cell r="D444" t="str">
            <v>스트라이프원피스코디</v>
          </cell>
          <cell r="E444">
            <v>97</v>
          </cell>
          <cell r="F444">
            <v>2</v>
          </cell>
          <cell r="G444">
            <v>2.0618556701030927E-2</v>
          </cell>
          <cell r="H444">
            <v>209</v>
          </cell>
          <cell r="I444">
            <v>418</v>
          </cell>
        </row>
        <row r="445">
          <cell r="C445" t="str">
            <v>2_e_타사TEST_1천이하</v>
          </cell>
          <cell r="D445" t="str">
            <v>레이디에이치</v>
          </cell>
          <cell r="E445">
            <v>18</v>
          </cell>
          <cell r="F445">
            <v>2</v>
          </cell>
          <cell r="G445">
            <v>0.1111111111111111</v>
          </cell>
          <cell r="H445">
            <v>209</v>
          </cell>
          <cell r="I445">
            <v>418</v>
          </cell>
        </row>
        <row r="446">
          <cell r="C446" t="str">
            <v>5_a_1_원피스_하</v>
          </cell>
          <cell r="D446" t="str">
            <v>피치원피스</v>
          </cell>
          <cell r="E446">
            <v>16</v>
          </cell>
          <cell r="F446">
            <v>3</v>
          </cell>
          <cell r="G446">
            <v>0.1875</v>
          </cell>
          <cell r="H446">
            <v>140</v>
          </cell>
          <cell r="I446">
            <v>418</v>
          </cell>
        </row>
        <row r="447">
          <cell r="C447" t="str">
            <v>6_기타_ST_단아/청순</v>
          </cell>
          <cell r="D447" t="str">
            <v>단아한패션</v>
          </cell>
          <cell r="E447">
            <v>7</v>
          </cell>
          <cell r="F447">
            <v>2</v>
          </cell>
          <cell r="G447">
            <v>0.2857142857142857</v>
          </cell>
          <cell r="H447">
            <v>209</v>
          </cell>
          <cell r="I447">
            <v>418</v>
          </cell>
        </row>
        <row r="448">
          <cell r="C448" t="str">
            <v>5_a_1_원피스_하</v>
          </cell>
          <cell r="D448" t="str">
            <v>예쁜청원피스</v>
          </cell>
          <cell r="E448">
            <v>5</v>
          </cell>
          <cell r="F448">
            <v>2</v>
          </cell>
          <cell r="G448">
            <v>0.4</v>
          </cell>
          <cell r="H448">
            <v>209</v>
          </cell>
          <cell r="I448">
            <v>418</v>
          </cell>
        </row>
        <row r="449">
          <cell r="C449" t="str">
            <v>6_기타_TOP_BL</v>
          </cell>
          <cell r="D449" t="str">
            <v>비비안블라우스</v>
          </cell>
          <cell r="E449">
            <v>49</v>
          </cell>
          <cell r="F449">
            <v>5</v>
          </cell>
          <cell r="G449">
            <v>0.10204081632653061</v>
          </cell>
          <cell r="H449">
            <v>82</v>
          </cell>
          <cell r="I449">
            <v>407</v>
          </cell>
        </row>
        <row r="450">
          <cell r="C450" t="str">
            <v>5_a_1_원피스_하</v>
          </cell>
          <cell r="D450" t="str">
            <v>긴원피스코디</v>
          </cell>
          <cell r="E450">
            <v>27</v>
          </cell>
          <cell r="F450">
            <v>2</v>
          </cell>
          <cell r="G450">
            <v>7.407407407407407E-2</v>
          </cell>
          <cell r="H450">
            <v>204</v>
          </cell>
          <cell r="I450">
            <v>407</v>
          </cell>
        </row>
        <row r="451">
          <cell r="C451" t="str">
            <v>5_a_1_원피스_하</v>
          </cell>
          <cell r="D451" t="str">
            <v>추천원피스</v>
          </cell>
          <cell r="E451">
            <v>1</v>
          </cell>
          <cell r="F451">
            <v>1</v>
          </cell>
          <cell r="G451">
            <v>1</v>
          </cell>
          <cell r="H451">
            <v>407</v>
          </cell>
          <cell r="I451">
            <v>407</v>
          </cell>
        </row>
        <row r="452">
          <cell r="C452" t="str">
            <v>2_e_타사TEST_1천이하</v>
          </cell>
          <cell r="D452" t="str">
            <v>베레쉬트</v>
          </cell>
          <cell r="E452">
            <v>202</v>
          </cell>
          <cell r="F452">
            <v>3</v>
          </cell>
          <cell r="G452">
            <v>1.4851485148514851E-2</v>
          </cell>
          <cell r="H452">
            <v>132</v>
          </cell>
          <cell r="I452">
            <v>396</v>
          </cell>
        </row>
        <row r="453">
          <cell r="C453" t="str">
            <v>2_e_타사TEST_1천이하</v>
          </cell>
          <cell r="D453" t="str">
            <v>에어키스</v>
          </cell>
          <cell r="E453">
            <v>171</v>
          </cell>
          <cell r="F453">
            <v>3</v>
          </cell>
          <cell r="G453">
            <v>1.7543859649122806E-2</v>
          </cell>
          <cell r="H453">
            <v>132</v>
          </cell>
          <cell r="I453">
            <v>396</v>
          </cell>
        </row>
        <row r="454">
          <cell r="C454" t="str">
            <v>2_e_타사TEST_1천이하</v>
          </cell>
          <cell r="D454" t="str">
            <v>스타일핑크</v>
          </cell>
          <cell r="E454">
            <v>118</v>
          </cell>
          <cell r="F454">
            <v>3</v>
          </cell>
          <cell r="G454">
            <v>2.5423728813559324E-2</v>
          </cell>
          <cell r="H454">
            <v>132</v>
          </cell>
          <cell r="I454">
            <v>396</v>
          </cell>
        </row>
        <row r="455">
          <cell r="C455" t="str">
            <v>2_e_타사TEST_1천이하</v>
          </cell>
          <cell r="D455" t="str">
            <v>날으는쓰봉</v>
          </cell>
          <cell r="E455">
            <v>91</v>
          </cell>
          <cell r="F455">
            <v>4</v>
          </cell>
          <cell r="G455">
            <v>4.3956043956043959E-2</v>
          </cell>
          <cell r="H455">
            <v>99</v>
          </cell>
          <cell r="I455">
            <v>396</v>
          </cell>
        </row>
        <row r="456">
          <cell r="C456" t="str">
            <v>2_e_타사TEST_1천이하</v>
          </cell>
          <cell r="D456" t="str">
            <v>미스미스티</v>
          </cell>
          <cell r="E456">
            <v>42</v>
          </cell>
          <cell r="F456">
            <v>4</v>
          </cell>
          <cell r="G456">
            <v>9.5238095238095233E-2</v>
          </cell>
          <cell r="H456">
            <v>99</v>
          </cell>
          <cell r="I456">
            <v>396</v>
          </cell>
        </row>
        <row r="457">
          <cell r="C457" t="str">
            <v>2_e_타사TEST_1천이하</v>
          </cell>
          <cell r="D457" t="str">
            <v>엔젤폭스</v>
          </cell>
          <cell r="E457">
            <v>27</v>
          </cell>
          <cell r="F457">
            <v>3</v>
          </cell>
          <cell r="G457">
            <v>0.1111111111111111</v>
          </cell>
          <cell r="H457">
            <v>132</v>
          </cell>
          <cell r="I457">
            <v>396</v>
          </cell>
        </row>
        <row r="458">
          <cell r="C458" t="str">
            <v>2_e_타사TEST_1천이상</v>
          </cell>
          <cell r="D458" t="str">
            <v>미스베드레스</v>
          </cell>
          <cell r="E458">
            <v>214</v>
          </cell>
          <cell r="F458">
            <v>5</v>
          </cell>
          <cell r="G458">
            <v>2.336448598130841E-2</v>
          </cell>
          <cell r="H458">
            <v>77</v>
          </cell>
          <cell r="I458">
            <v>385</v>
          </cell>
        </row>
        <row r="459">
          <cell r="C459" t="str">
            <v>2_e_타사TEST_1천이하</v>
          </cell>
          <cell r="D459" t="str">
            <v>클로젯9</v>
          </cell>
          <cell r="E459">
            <v>149</v>
          </cell>
          <cell r="F459">
            <v>5</v>
          </cell>
          <cell r="G459">
            <v>3.3557046979865772E-2</v>
          </cell>
          <cell r="H459">
            <v>77</v>
          </cell>
          <cell r="I459">
            <v>385</v>
          </cell>
        </row>
        <row r="460">
          <cell r="C460" t="str">
            <v>1_컨버전판매(상)</v>
          </cell>
          <cell r="D460" t="str">
            <v>검정원피스코디</v>
          </cell>
          <cell r="E460">
            <v>101</v>
          </cell>
          <cell r="F460">
            <v>2</v>
          </cell>
          <cell r="G460">
            <v>1.9801980198019802E-2</v>
          </cell>
          <cell r="H460">
            <v>193</v>
          </cell>
          <cell r="I460">
            <v>385</v>
          </cell>
        </row>
        <row r="461">
          <cell r="C461" t="str">
            <v>2_e_타사TEST_1천이하</v>
          </cell>
          <cell r="D461" t="str">
            <v>호라샵</v>
          </cell>
          <cell r="E461">
            <v>72</v>
          </cell>
          <cell r="F461">
            <v>2</v>
          </cell>
          <cell r="G461">
            <v>2.7777777777777776E-2</v>
          </cell>
          <cell r="H461">
            <v>193</v>
          </cell>
          <cell r="I461">
            <v>385</v>
          </cell>
        </row>
        <row r="462">
          <cell r="C462" t="str">
            <v>5_a_1_원피스_중</v>
          </cell>
          <cell r="D462" t="str">
            <v>원피스사이트</v>
          </cell>
          <cell r="E462">
            <v>41</v>
          </cell>
          <cell r="F462">
            <v>1</v>
          </cell>
          <cell r="G462">
            <v>2.4390243902439025E-2</v>
          </cell>
          <cell r="H462">
            <v>385</v>
          </cell>
          <cell r="I462">
            <v>385</v>
          </cell>
        </row>
        <row r="463">
          <cell r="C463" t="str">
            <v>1_자사명</v>
          </cell>
          <cell r="D463" t="str">
            <v>펌킨코치</v>
          </cell>
          <cell r="E463">
            <v>13</v>
          </cell>
          <cell r="F463">
            <v>5</v>
          </cell>
          <cell r="G463">
            <v>0.38461538461538464</v>
          </cell>
          <cell r="H463">
            <v>77</v>
          </cell>
          <cell r="I463">
            <v>385</v>
          </cell>
        </row>
        <row r="464">
          <cell r="C464" t="str">
            <v>1_컨버전판매(상)</v>
          </cell>
          <cell r="D464" t="str">
            <v>검정레이스원피스</v>
          </cell>
          <cell r="E464">
            <v>13</v>
          </cell>
          <cell r="F464">
            <v>2</v>
          </cell>
          <cell r="G464">
            <v>0.15384615384615385</v>
          </cell>
          <cell r="H464">
            <v>193</v>
          </cell>
          <cell r="I464">
            <v>385</v>
          </cell>
        </row>
        <row r="465">
          <cell r="C465" t="str">
            <v>2_e_타사TEST_1천이상</v>
          </cell>
          <cell r="D465" t="str">
            <v>써니짱</v>
          </cell>
          <cell r="E465">
            <v>175</v>
          </cell>
          <cell r="F465">
            <v>3</v>
          </cell>
          <cell r="G465">
            <v>1.7142857142857144E-2</v>
          </cell>
          <cell r="H465">
            <v>125</v>
          </cell>
          <cell r="I465">
            <v>374</v>
          </cell>
        </row>
        <row r="466">
          <cell r="C466" t="str">
            <v>2_e_타사TEST_1천이하</v>
          </cell>
          <cell r="D466" t="str">
            <v>롱타임노씨</v>
          </cell>
          <cell r="E466">
            <v>128</v>
          </cell>
          <cell r="F466">
            <v>2</v>
          </cell>
          <cell r="G466">
            <v>1.5625E-2</v>
          </cell>
          <cell r="H466">
            <v>187</v>
          </cell>
          <cell r="I466">
            <v>374</v>
          </cell>
        </row>
        <row r="467">
          <cell r="C467" t="str">
            <v>2_f_타사_영타</v>
          </cell>
          <cell r="D467" t="str">
            <v>ELSXM</v>
          </cell>
          <cell r="E467">
            <v>90</v>
          </cell>
          <cell r="F467">
            <v>2</v>
          </cell>
          <cell r="G467">
            <v>2.2222222222222223E-2</v>
          </cell>
          <cell r="H467">
            <v>187</v>
          </cell>
          <cell r="I467">
            <v>374</v>
          </cell>
        </row>
        <row r="468">
          <cell r="C468" t="str">
            <v>2_e_타사TEST_1천이하</v>
          </cell>
          <cell r="D468" t="str">
            <v>제이라벨</v>
          </cell>
          <cell r="E468">
            <v>89</v>
          </cell>
          <cell r="F468">
            <v>3</v>
          </cell>
          <cell r="G468">
            <v>3.3707865168539325E-2</v>
          </cell>
          <cell r="H468">
            <v>125</v>
          </cell>
          <cell r="I468">
            <v>374</v>
          </cell>
        </row>
        <row r="469">
          <cell r="C469" t="str">
            <v>2_e_타사TEST_1천이하</v>
          </cell>
          <cell r="D469" t="str">
            <v>바비걸즈</v>
          </cell>
          <cell r="E469">
            <v>42</v>
          </cell>
          <cell r="F469">
            <v>2</v>
          </cell>
          <cell r="G469">
            <v>4.7619047619047616E-2</v>
          </cell>
          <cell r="H469">
            <v>187</v>
          </cell>
          <cell r="I469">
            <v>374</v>
          </cell>
        </row>
        <row r="470">
          <cell r="C470" t="str">
            <v>3_a_주요판매_하</v>
          </cell>
          <cell r="D470" t="str">
            <v>심플럭셔리쇼핑몰</v>
          </cell>
          <cell r="E470">
            <v>15</v>
          </cell>
          <cell r="F470">
            <v>4</v>
          </cell>
          <cell r="G470">
            <v>0.26666666666666666</v>
          </cell>
          <cell r="H470">
            <v>94</v>
          </cell>
          <cell r="I470">
            <v>374</v>
          </cell>
        </row>
        <row r="471">
          <cell r="C471" t="str">
            <v>3_a_주요판매_TEST</v>
          </cell>
          <cell r="D471" t="str">
            <v>럭셔리한원피스</v>
          </cell>
          <cell r="E471">
            <v>3</v>
          </cell>
          <cell r="F471">
            <v>2</v>
          </cell>
          <cell r="G471">
            <v>0.66666666666666663</v>
          </cell>
          <cell r="H471">
            <v>187</v>
          </cell>
          <cell r="I471">
            <v>374</v>
          </cell>
        </row>
        <row r="472">
          <cell r="C472" t="str">
            <v>2_e_타사TEST_1천이하</v>
          </cell>
          <cell r="D472" t="str">
            <v>더왈츠</v>
          </cell>
          <cell r="E472">
            <v>108</v>
          </cell>
          <cell r="F472">
            <v>3</v>
          </cell>
          <cell r="G472">
            <v>2.7777777777777776E-2</v>
          </cell>
          <cell r="H472">
            <v>121</v>
          </cell>
          <cell r="I472">
            <v>363</v>
          </cell>
        </row>
        <row r="473">
          <cell r="C473" t="str">
            <v>2_e_타사TEST_1천이하</v>
          </cell>
          <cell r="D473" t="str">
            <v>조르기</v>
          </cell>
          <cell r="E473">
            <v>101</v>
          </cell>
          <cell r="F473">
            <v>3</v>
          </cell>
          <cell r="G473">
            <v>2.9702970297029702E-2</v>
          </cell>
          <cell r="H473">
            <v>121</v>
          </cell>
          <cell r="I473">
            <v>363</v>
          </cell>
        </row>
        <row r="474">
          <cell r="C474" t="str">
            <v>2_e_타사TEST_1천이하</v>
          </cell>
          <cell r="D474" t="str">
            <v>마자니</v>
          </cell>
          <cell r="E474">
            <v>93</v>
          </cell>
          <cell r="F474">
            <v>3</v>
          </cell>
          <cell r="G474">
            <v>3.2258064516129031E-2</v>
          </cell>
          <cell r="H474">
            <v>121</v>
          </cell>
          <cell r="I474">
            <v>363</v>
          </cell>
        </row>
        <row r="475">
          <cell r="C475" t="str">
            <v>2_e_타사TEST_1천이하</v>
          </cell>
          <cell r="D475" t="str">
            <v>핑키캣</v>
          </cell>
          <cell r="E475">
            <v>87</v>
          </cell>
          <cell r="F475">
            <v>3</v>
          </cell>
          <cell r="G475">
            <v>3.4482758620689655E-2</v>
          </cell>
          <cell r="H475">
            <v>121</v>
          </cell>
          <cell r="I475">
            <v>363</v>
          </cell>
        </row>
        <row r="476">
          <cell r="C476" t="str">
            <v>3_a_주요판매_TEST</v>
          </cell>
          <cell r="D476" t="str">
            <v>여자원피스추천</v>
          </cell>
          <cell r="E476">
            <v>12</v>
          </cell>
          <cell r="F476">
            <v>1</v>
          </cell>
          <cell r="G476">
            <v>8.3333333333333329E-2</v>
          </cell>
          <cell r="H476">
            <v>363</v>
          </cell>
          <cell r="I476">
            <v>363</v>
          </cell>
        </row>
        <row r="477">
          <cell r="C477" t="str">
            <v>6_기타_TOP_BL</v>
          </cell>
          <cell r="D477" t="str">
            <v>돌체앤가바나블라우스</v>
          </cell>
          <cell r="E477">
            <v>11</v>
          </cell>
          <cell r="F477">
            <v>3</v>
          </cell>
          <cell r="G477">
            <v>0.27272727272727271</v>
          </cell>
          <cell r="H477">
            <v>121</v>
          </cell>
          <cell r="I477">
            <v>363</v>
          </cell>
        </row>
        <row r="478">
          <cell r="C478" t="str">
            <v>3_a_주요판매_하</v>
          </cell>
          <cell r="D478" t="str">
            <v>분홍색원피스</v>
          </cell>
          <cell r="E478">
            <v>40</v>
          </cell>
          <cell r="F478">
            <v>2</v>
          </cell>
          <cell r="G478">
            <v>0.05</v>
          </cell>
          <cell r="H478">
            <v>176</v>
          </cell>
          <cell r="I478">
            <v>352</v>
          </cell>
        </row>
        <row r="479">
          <cell r="C479" t="str">
            <v>5_a_1_원피스_하</v>
          </cell>
          <cell r="D479" t="str">
            <v>하얀레이스원피스</v>
          </cell>
          <cell r="E479">
            <v>36</v>
          </cell>
          <cell r="F479">
            <v>4</v>
          </cell>
          <cell r="G479">
            <v>0.1111111111111111</v>
          </cell>
          <cell r="H479">
            <v>88</v>
          </cell>
          <cell r="I479">
            <v>352</v>
          </cell>
        </row>
        <row r="480">
          <cell r="C480" t="str">
            <v>5_a_1_원피스_하</v>
          </cell>
          <cell r="D480" t="str">
            <v>수입블랙원피스</v>
          </cell>
          <cell r="E480">
            <v>19</v>
          </cell>
          <cell r="F480">
            <v>4</v>
          </cell>
          <cell r="G480">
            <v>0.21052631578947367</v>
          </cell>
          <cell r="H480">
            <v>88</v>
          </cell>
          <cell r="I480">
            <v>352</v>
          </cell>
        </row>
        <row r="481">
          <cell r="C481" t="str">
            <v>5_a_1_원피스_하</v>
          </cell>
          <cell r="D481" t="str">
            <v>주황원피스</v>
          </cell>
          <cell r="E481">
            <v>19</v>
          </cell>
          <cell r="F481">
            <v>3</v>
          </cell>
          <cell r="G481">
            <v>0.15789473684210525</v>
          </cell>
          <cell r="H481">
            <v>118</v>
          </cell>
          <cell r="I481">
            <v>352</v>
          </cell>
        </row>
        <row r="482">
          <cell r="C482" t="str">
            <v>3_a_주요판매_하</v>
          </cell>
          <cell r="D482" t="str">
            <v>명품보세원피스</v>
          </cell>
          <cell r="E482">
            <v>11</v>
          </cell>
          <cell r="F482">
            <v>2</v>
          </cell>
          <cell r="G482">
            <v>0.18181818181818182</v>
          </cell>
          <cell r="H482">
            <v>176</v>
          </cell>
          <cell r="I482">
            <v>352</v>
          </cell>
        </row>
        <row r="483">
          <cell r="C483" t="str">
            <v>3_a_주요판매_TEST</v>
          </cell>
          <cell r="D483" t="str">
            <v>청담동스타일원피스</v>
          </cell>
          <cell r="E483">
            <v>2</v>
          </cell>
          <cell r="F483">
            <v>2</v>
          </cell>
          <cell r="G483">
            <v>1</v>
          </cell>
          <cell r="H483">
            <v>176</v>
          </cell>
          <cell r="I483">
            <v>352</v>
          </cell>
        </row>
        <row r="484">
          <cell r="C484" t="str">
            <v>2_e_타사TEST_1천이상</v>
          </cell>
          <cell r="D484" t="str">
            <v>블랙러쉬</v>
          </cell>
          <cell r="E484">
            <v>70</v>
          </cell>
          <cell r="F484">
            <v>2</v>
          </cell>
          <cell r="G484">
            <v>2.8571428571428571E-2</v>
          </cell>
          <cell r="H484">
            <v>171</v>
          </cell>
          <cell r="I484">
            <v>341</v>
          </cell>
        </row>
        <row r="485">
          <cell r="C485" t="str">
            <v>6_기타_ST_돌/결혼식</v>
          </cell>
          <cell r="D485" t="str">
            <v>결혼식갈때입을옷</v>
          </cell>
          <cell r="E485">
            <v>10</v>
          </cell>
          <cell r="F485">
            <v>1</v>
          </cell>
          <cell r="G485">
            <v>0.1</v>
          </cell>
          <cell r="H485">
            <v>341</v>
          </cell>
          <cell r="I485">
            <v>341</v>
          </cell>
        </row>
        <row r="486">
          <cell r="C486" t="str">
            <v>2_e_타사TEST_1천이하</v>
          </cell>
          <cell r="D486" t="str">
            <v>제인송</v>
          </cell>
          <cell r="E486">
            <v>209</v>
          </cell>
          <cell r="F486">
            <v>3</v>
          </cell>
          <cell r="G486">
            <v>1.4354066985645933E-2</v>
          </cell>
          <cell r="H486">
            <v>110</v>
          </cell>
          <cell r="I486">
            <v>330</v>
          </cell>
        </row>
        <row r="487">
          <cell r="C487" t="str">
            <v>1_컨버전타사(상)</v>
          </cell>
          <cell r="D487" t="str">
            <v>멘토걸</v>
          </cell>
          <cell r="E487">
            <v>108</v>
          </cell>
          <cell r="F487">
            <v>3</v>
          </cell>
          <cell r="G487">
            <v>2.7777777777777776E-2</v>
          </cell>
          <cell r="H487">
            <v>110</v>
          </cell>
          <cell r="I487">
            <v>330</v>
          </cell>
        </row>
        <row r="488">
          <cell r="C488" t="str">
            <v>2_e_타사TEST_1천이하</v>
          </cell>
          <cell r="D488" t="str">
            <v>스텔리</v>
          </cell>
          <cell r="E488">
            <v>65</v>
          </cell>
          <cell r="F488">
            <v>2</v>
          </cell>
          <cell r="G488">
            <v>3.0769230769230771E-2</v>
          </cell>
          <cell r="H488">
            <v>165</v>
          </cell>
          <cell r="I488">
            <v>330</v>
          </cell>
        </row>
        <row r="489">
          <cell r="C489" t="str">
            <v>2_e_타사TEST_1천이하</v>
          </cell>
          <cell r="D489" t="str">
            <v>예스앙코르</v>
          </cell>
          <cell r="E489">
            <v>37</v>
          </cell>
          <cell r="F489">
            <v>2</v>
          </cell>
          <cell r="G489">
            <v>5.4054054054054057E-2</v>
          </cell>
          <cell r="H489">
            <v>165</v>
          </cell>
          <cell r="I489">
            <v>330</v>
          </cell>
        </row>
        <row r="490">
          <cell r="C490" t="str">
            <v>2_e_타사TEST_1천이하</v>
          </cell>
          <cell r="D490" t="str">
            <v>아이에바</v>
          </cell>
          <cell r="E490">
            <v>30</v>
          </cell>
          <cell r="F490">
            <v>3</v>
          </cell>
          <cell r="G490">
            <v>0.1</v>
          </cell>
          <cell r="H490">
            <v>110</v>
          </cell>
          <cell r="I490">
            <v>330</v>
          </cell>
        </row>
        <row r="491">
          <cell r="C491" t="str">
            <v>2_e_타사TEST_1천이하</v>
          </cell>
          <cell r="D491" t="str">
            <v>레그런스</v>
          </cell>
          <cell r="E491">
            <v>24</v>
          </cell>
          <cell r="F491">
            <v>2</v>
          </cell>
          <cell r="G491">
            <v>8.3333333333333329E-2</v>
          </cell>
          <cell r="H491">
            <v>165</v>
          </cell>
          <cell r="I491">
            <v>330</v>
          </cell>
        </row>
        <row r="492">
          <cell r="C492" t="str">
            <v>5_a_원피스_브랜드</v>
          </cell>
          <cell r="D492" t="str">
            <v>마르니스타일원피스</v>
          </cell>
          <cell r="E492">
            <v>11</v>
          </cell>
          <cell r="F492">
            <v>3</v>
          </cell>
          <cell r="G492">
            <v>0.27272727272727271</v>
          </cell>
          <cell r="H492">
            <v>107</v>
          </cell>
          <cell r="I492">
            <v>319</v>
          </cell>
        </row>
        <row r="493">
          <cell r="C493" t="str">
            <v>2_e_타사TEST_1천이하</v>
          </cell>
          <cell r="D493" t="str">
            <v>시크해라</v>
          </cell>
          <cell r="E493">
            <v>238</v>
          </cell>
          <cell r="F493">
            <v>4</v>
          </cell>
          <cell r="G493">
            <v>1.680672268907563E-2</v>
          </cell>
          <cell r="H493">
            <v>77</v>
          </cell>
          <cell r="I493">
            <v>308</v>
          </cell>
        </row>
        <row r="494">
          <cell r="C494" t="str">
            <v>1_컨버전타사(상)</v>
          </cell>
          <cell r="D494" t="str">
            <v>드비숑</v>
          </cell>
          <cell r="E494">
            <v>108</v>
          </cell>
          <cell r="F494">
            <v>2</v>
          </cell>
          <cell r="G494">
            <v>1.8518518518518517E-2</v>
          </cell>
          <cell r="H494">
            <v>154</v>
          </cell>
          <cell r="I494">
            <v>308</v>
          </cell>
        </row>
        <row r="495">
          <cell r="C495" t="str">
            <v>2_f_타사_영타</v>
          </cell>
          <cell r="D495" t="str">
            <v>DHEM</v>
          </cell>
          <cell r="E495">
            <v>101</v>
          </cell>
          <cell r="F495">
            <v>2</v>
          </cell>
          <cell r="G495">
            <v>1.9801980198019802E-2</v>
          </cell>
          <cell r="H495">
            <v>154</v>
          </cell>
          <cell r="I495">
            <v>308</v>
          </cell>
        </row>
        <row r="496">
          <cell r="C496" t="str">
            <v>2_e_타사TEST_1천이하</v>
          </cell>
          <cell r="D496" t="str">
            <v>바이황</v>
          </cell>
          <cell r="E496">
            <v>90</v>
          </cell>
          <cell r="F496">
            <v>2</v>
          </cell>
          <cell r="G496">
            <v>2.2222222222222223E-2</v>
          </cell>
          <cell r="H496">
            <v>154</v>
          </cell>
          <cell r="I496">
            <v>308</v>
          </cell>
        </row>
        <row r="497">
          <cell r="C497" t="str">
            <v>1_컨버전판매(상)</v>
          </cell>
          <cell r="D497" t="str">
            <v>MIUMIU원피스</v>
          </cell>
          <cell r="E497">
            <v>23</v>
          </cell>
          <cell r="F497">
            <v>4</v>
          </cell>
          <cell r="G497">
            <v>0.17391304347826086</v>
          </cell>
          <cell r="H497">
            <v>77</v>
          </cell>
          <cell r="I497">
            <v>308</v>
          </cell>
        </row>
        <row r="498">
          <cell r="C498" t="str">
            <v>5_a_원피스_브랜드</v>
          </cell>
          <cell r="D498" t="str">
            <v>프라다스타일원피스</v>
          </cell>
          <cell r="E498">
            <v>19</v>
          </cell>
          <cell r="F498">
            <v>3</v>
          </cell>
          <cell r="G498">
            <v>0.15789473684210525</v>
          </cell>
          <cell r="H498">
            <v>103</v>
          </cell>
          <cell r="I498">
            <v>308</v>
          </cell>
        </row>
        <row r="499">
          <cell r="C499" t="str">
            <v>6_기타_ST_브랜드</v>
          </cell>
          <cell r="D499" t="str">
            <v>디올ST</v>
          </cell>
          <cell r="E499">
            <v>13</v>
          </cell>
          <cell r="F499">
            <v>2</v>
          </cell>
          <cell r="G499">
            <v>0.15384615384615385</v>
          </cell>
          <cell r="H499">
            <v>154</v>
          </cell>
          <cell r="I499">
            <v>308</v>
          </cell>
        </row>
        <row r="500">
          <cell r="C500" t="str">
            <v>5_a_1_원피스_하</v>
          </cell>
          <cell r="D500" t="str">
            <v>브이라인원피스</v>
          </cell>
          <cell r="E500">
            <v>9</v>
          </cell>
          <cell r="F500">
            <v>2</v>
          </cell>
          <cell r="G500">
            <v>0.22222222222222221</v>
          </cell>
          <cell r="H500">
            <v>154</v>
          </cell>
          <cell r="I500">
            <v>308</v>
          </cell>
        </row>
        <row r="501">
          <cell r="C501" t="str">
            <v>5_a_1_원피스_하</v>
          </cell>
          <cell r="D501" t="str">
            <v>청담스타일원피스</v>
          </cell>
          <cell r="E501">
            <v>4</v>
          </cell>
          <cell r="F501">
            <v>2</v>
          </cell>
          <cell r="G501">
            <v>0.5</v>
          </cell>
          <cell r="H501">
            <v>154</v>
          </cell>
          <cell r="I501">
            <v>308</v>
          </cell>
        </row>
        <row r="502">
          <cell r="C502" t="str">
            <v>5_a_1_원피스_하</v>
          </cell>
          <cell r="D502" t="str">
            <v>럭셔리스타일원피스</v>
          </cell>
          <cell r="E502">
            <v>3</v>
          </cell>
          <cell r="F502">
            <v>1</v>
          </cell>
          <cell r="G502">
            <v>0.33333333333333331</v>
          </cell>
          <cell r="H502">
            <v>308</v>
          </cell>
          <cell r="I502">
            <v>308</v>
          </cell>
        </row>
        <row r="503">
          <cell r="C503" t="str">
            <v>5_a_원피스_브랜드</v>
          </cell>
          <cell r="D503" t="str">
            <v>안나수이스타일원피스</v>
          </cell>
          <cell r="E503">
            <v>11</v>
          </cell>
          <cell r="F503">
            <v>3</v>
          </cell>
          <cell r="G503">
            <v>0.27272727272727271</v>
          </cell>
          <cell r="H503">
            <v>99</v>
          </cell>
          <cell r="I503">
            <v>297</v>
          </cell>
        </row>
        <row r="504">
          <cell r="C504" t="str">
            <v>6_기타_TOP_BL</v>
          </cell>
          <cell r="D504" t="str">
            <v>예쁜흰색블라우스</v>
          </cell>
          <cell r="E504">
            <v>2</v>
          </cell>
          <cell r="F504">
            <v>1</v>
          </cell>
          <cell r="G504">
            <v>0.5</v>
          </cell>
          <cell r="H504">
            <v>297</v>
          </cell>
          <cell r="I504">
            <v>297</v>
          </cell>
        </row>
        <row r="505">
          <cell r="C505" t="str">
            <v>5_a_1_원피스_하</v>
          </cell>
          <cell r="D505" t="str">
            <v>여자블랙원피스</v>
          </cell>
          <cell r="E505">
            <v>2</v>
          </cell>
          <cell r="F505">
            <v>1</v>
          </cell>
          <cell r="G505">
            <v>0.5</v>
          </cell>
          <cell r="H505">
            <v>297</v>
          </cell>
          <cell r="I505">
            <v>297</v>
          </cell>
        </row>
        <row r="506">
          <cell r="C506" t="str">
            <v>2_e_타사TEST_1천이상</v>
          </cell>
          <cell r="D506" t="str">
            <v>소녀지몽</v>
          </cell>
          <cell r="E506">
            <v>273</v>
          </cell>
          <cell r="F506">
            <v>2</v>
          </cell>
          <cell r="G506">
            <v>7.326007326007326E-3</v>
          </cell>
          <cell r="H506">
            <v>143</v>
          </cell>
          <cell r="I506">
            <v>286</v>
          </cell>
        </row>
        <row r="507">
          <cell r="C507" t="str">
            <v>2_e_타사TEST_1천이하</v>
          </cell>
          <cell r="D507" t="str">
            <v>렛미</v>
          </cell>
          <cell r="E507">
            <v>127</v>
          </cell>
          <cell r="F507">
            <v>2</v>
          </cell>
          <cell r="G507">
            <v>1.5748031496062992E-2</v>
          </cell>
          <cell r="H507">
            <v>143</v>
          </cell>
          <cell r="I507">
            <v>286</v>
          </cell>
        </row>
        <row r="508">
          <cell r="C508" t="str">
            <v>2_e_타사TEST_1천이하</v>
          </cell>
          <cell r="D508" t="str">
            <v>제이헬렌</v>
          </cell>
          <cell r="E508">
            <v>102</v>
          </cell>
          <cell r="F508">
            <v>3</v>
          </cell>
          <cell r="G508">
            <v>2.9411764705882353E-2</v>
          </cell>
          <cell r="H508">
            <v>96</v>
          </cell>
          <cell r="I508">
            <v>286</v>
          </cell>
        </row>
        <row r="509">
          <cell r="C509" t="str">
            <v>2_e_타사TEST_1천이하</v>
          </cell>
          <cell r="D509" t="str">
            <v>모임스타일</v>
          </cell>
          <cell r="E509">
            <v>85</v>
          </cell>
          <cell r="F509">
            <v>2</v>
          </cell>
          <cell r="G509">
            <v>2.3529411764705882E-2</v>
          </cell>
          <cell r="H509">
            <v>143</v>
          </cell>
          <cell r="I509">
            <v>286</v>
          </cell>
        </row>
        <row r="510">
          <cell r="C510" t="str">
            <v>3_a_주요판매_하</v>
          </cell>
          <cell r="D510" t="str">
            <v>살구색원피스</v>
          </cell>
          <cell r="E510">
            <v>75</v>
          </cell>
          <cell r="F510">
            <v>2</v>
          </cell>
          <cell r="G510">
            <v>2.6666666666666668E-2</v>
          </cell>
          <cell r="H510">
            <v>143</v>
          </cell>
          <cell r="I510">
            <v>286</v>
          </cell>
        </row>
        <row r="511">
          <cell r="C511" t="str">
            <v>3_a_주요판매_하</v>
          </cell>
          <cell r="D511" t="str">
            <v>꽃잎스커트</v>
          </cell>
          <cell r="E511">
            <v>39</v>
          </cell>
          <cell r="F511">
            <v>2</v>
          </cell>
          <cell r="G511">
            <v>5.128205128205128E-2</v>
          </cell>
          <cell r="H511">
            <v>143</v>
          </cell>
          <cell r="I511">
            <v>286</v>
          </cell>
        </row>
        <row r="512">
          <cell r="C512" t="str">
            <v>5_a_1_원피스_하</v>
          </cell>
          <cell r="D512" t="str">
            <v>스텔라원피스</v>
          </cell>
          <cell r="E512">
            <v>14</v>
          </cell>
          <cell r="F512">
            <v>3</v>
          </cell>
          <cell r="G512">
            <v>0.21428571428571427</v>
          </cell>
          <cell r="H512">
            <v>96</v>
          </cell>
          <cell r="I512">
            <v>286</v>
          </cell>
        </row>
        <row r="513">
          <cell r="C513" t="str">
            <v>1_컨버전판매(상)</v>
          </cell>
          <cell r="D513" t="str">
            <v>이쁜원피스추천</v>
          </cell>
          <cell r="E513">
            <v>12</v>
          </cell>
          <cell r="F513">
            <v>1</v>
          </cell>
          <cell r="G513">
            <v>8.3333333333333329E-2</v>
          </cell>
          <cell r="H513">
            <v>286</v>
          </cell>
          <cell r="I513">
            <v>286</v>
          </cell>
        </row>
        <row r="514">
          <cell r="C514" t="str">
            <v>5_a_1_원피스_하</v>
          </cell>
          <cell r="D514" t="str">
            <v>명품스타일롱원피스</v>
          </cell>
          <cell r="E514">
            <v>3</v>
          </cell>
          <cell r="F514">
            <v>2</v>
          </cell>
          <cell r="G514">
            <v>0.66666666666666663</v>
          </cell>
          <cell r="H514">
            <v>143</v>
          </cell>
          <cell r="I514">
            <v>286</v>
          </cell>
        </row>
        <row r="515">
          <cell r="C515" t="str">
            <v>5_a_1_원피스_하</v>
          </cell>
          <cell r="D515" t="str">
            <v>30대럭셔리원피스</v>
          </cell>
          <cell r="E515">
            <v>2</v>
          </cell>
          <cell r="F515">
            <v>2</v>
          </cell>
          <cell r="G515">
            <v>1</v>
          </cell>
          <cell r="H515">
            <v>143</v>
          </cell>
          <cell r="I515">
            <v>286</v>
          </cell>
        </row>
        <row r="516">
          <cell r="C516" t="str">
            <v>2_e_타사TEST_1천이하</v>
          </cell>
          <cell r="D516" t="str">
            <v>코코룩샵</v>
          </cell>
          <cell r="E516">
            <v>37</v>
          </cell>
          <cell r="F516">
            <v>2</v>
          </cell>
          <cell r="G516">
            <v>5.4054054054054057E-2</v>
          </cell>
          <cell r="H516">
            <v>138</v>
          </cell>
          <cell r="I516">
            <v>275</v>
          </cell>
        </row>
        <row r="517">
          <cell r="C517" t="str">
            <v>5_a_원피스_브랜드</v>
          </cell>
          <cell r="D517" t="str">
            <v>루이비통스타일원피스</v>
          </cell>
          <cell r="E517">
            <v>6</v>
          </cell>
          <cell r="F517">
            <v>4</v>
          </cell>
          <cell r="G517">
            <v>0.66666666666666663</v>
          </cell>
          <cell r="H517">
            <v>69</v>
          </cell>
          <cell r="I517">
            <v>275</v>
          </cell>
        </row>
        <row r="518">
          <cell r="C518" t="str">
            <v>3_a_주요판매_하</v>
          </cell>
          <cell r="D518" t="str">
            <v>럭셔리코디</v>
          </cell>
          <cell r="E518">
            <v>3</v>
          </cell>
          <cell r="F518">
            <v>1</v>
          </cell>
          <cell r="G518">
            <v>0.33333333333333331</v>
          </cell>
          <cell r="H518">
            <v>275</v>
          </cell>
          <cell r="I518">
            <v>275</v>
          </cell>
        </row>
        <row r="519">
          <cell r="C519" t="str">
            <v>5_a_1_원피스_하</v>
          </cell>
          <cell r="D519" t="str">
            <v>예쁜블랙원피스</v>
          </cell>
          <cell r="E519">
            <v>3</v>
          </cell>
          <cell r="F519">
            <v>1</v>
          </cell>
          <cell r="G519">
            <v>0.33333333333333331</v>
          </cell>
          <cell r="H519">
            <v>275</v>
          </cell>
          <cell r="I519">
            <v>275</v>
          </cell>
        </row>
        <row r="520">
          <cell r="C520" t="str">
            <v>5_a_1_원피스_하</v>
          </cell>
          <cell r="D520" t="str">
            <v>롱원피스예쁜곳</v>
          </cell>
          <cell r="E520">
            <v>2</v>
          </cell>
          <cell r="F520">
            <v>1</v>
          </cell>
          <cell r="G520">
            <v>0.5</v>
          </cell>
          <cell r="H520">
            <v>275</v>
          </cell>
          <cell r="I520">
            <v>275</v>
          </cell>
        </row>
        <row r="521">
          <cell r="C521" t="str">
            <v>2_e_타사TEST_1천이상</v>
          </cell>
          <cell r="D521" t="str">
            <v>로맨틱봉봉</v>
          </cell>
          <cell r="E521">
            <v>478</v>
          </cell>
          <cell r="F521">
            <v>2</v>
          </cell>
          <cell r="G521">
            <v>4.1841004184100415E-3</v>
          </cell>
          <cell r="H521">
            <v>132</v>
          </cell>
          <cell r="I521">
            <v>264</v>
          </cell>
        </row>
        <row r="522">
          <cell r="C522" t="str">
            <v>2_e_타사TEST_1천이상</v>
          </cell>
          <cell r="D522" t="str">
            <v>이엘스타</v>
          </cell>
          <cell r="E522">
            <v>334</v>
          </cell>
          <cell r="F522">
            <v>3</v>
          </cell>
          <cell r="G522">
            <v>8.9820359281437123E-3</v>
          </cell>
          <cell r="H522">
            <v>88</v>
          </cell>
          <cell r="I522">
            <v>264</v>
          </cell>
        </row>
        <row r="523">
          <cell r="C523" t="str">
            <v>2_e_타사TEST_1천이하</v>
          </cell>
          <cell r="D523" t="str">
            <v>여신상</v>
          </cell>
          <cell r="E523">
            <v>83</v>
          </cell>
          <cell r="F523">
            <v>2</v>
          </cell>
          <cell r="G523">
            <v>2.4096385542168676E-2</v>
          </cell>
          <cell r="H523">
            <v>132</v>
          </cell>
          <cell r="I523">
            <v>264</v>
          </cell>
        </row>
        <row r="524">
          <cell r="C524" t="str">
            <v>3_a_주요판매_TEST</v>
          </cell>
          <cell r="D524" t="str">
            <v>흰원피스코디</v>
          </cell>
          <cell r="E524">
            <v>81</v>
          </cell>
          <cell r="F524">
            <v>2</v>
          </cell>
          <cell r="G524">
            <v>2.4691358024691357E-2</v>
          </cell>
          <cell r="H524">
            <v>132</v>
          </cell>
          <cell r="I524">
            <v>264</v>
          </cell>
        </row>
        <row r="525">
          <cell r="C525" t="str">
            <v>2_e_타사TEST_1천이상</v>
          </cell>
          <cell r="D525" t="str">
            <v>에이블랙</v>
          </cell>
          <cell r="E525">
            <v>72</v>
          </cell>
          <cell r="F525">
            <v>2</v>
          </cell>
          <cell r="G525">
            <v>2.7777777777777776E-2</v>
          </cell>
          <cell r="H525">
            <v>132</v>
          </cell>
          <cell r="I525">
            <v>264</v>
          </cell>
        </row>
        <row r="526">
          <cell r="C526" t="str">
            <v>2_e_타사TEST_1천이하</v>
          </cell>
          <cell r="D526" t="str">
            <v>코코스케치</v>
          </cell>
          <cell r="E526">
            <v>56</v>
          </cell>
          <cell r="F526">
            <v>2</v>
          </cell>
          <cell r="G526">
            <v>3.5714285714285712E-2</v>
          </cell>
          <cell r="H526">
            <v>132</v>
          </cell>
          <cell r="I526">
            <v>264</v>
          </cell>
        </row>
        <row r="527">
          <cell r="C527" t="str">
            <v>2_e_타사TEST_1천이하</v>
          </cell>
          <cell r="D527" t="str">
            <v>지젤스</v>
          </cell>
          <cell r="E527">
            <v>53</v>
          </cell>
          <cell r="F527">
            <v>2</v>
          </cell>
          <cell r="G527">
            <v>3.7735849056603772E-2</v>
          </cell>
          <cell r="H527">
            <v>132</v>
          </cell>
          <cell r="I527">
            <v>264</v>
          </cell>
        </row>
        <row r="528">
          <cell r="C528" t="str">
            <v>3_a_주요판매_하</v>
          </cell>
          <cell r="D528" t="str">
            <v>프리티로맨틱</v>
          </cell>
          <cell r="E528">
            <v>41</v>
          </cell>
          <cell r="F528">
            <v>3</v>
          </cell>
          <cell r="G528">
            <v>7.3170731707317069E-2</v>
          </cell>
          <cell r="H528">
            <v>88</v>
          </cell>
          <cell r="I528">
            <v>264</v>
          </cell>
        </row>
        <row r="529">
          <cell r="C529" t="str">
            <v>2_e_타사TEST_1천이하</v>
          </cell>
          <cell r="D529" t="str">
            <v>코아인</v>
          </cell>
          <cell r="E529">
            <v>37</v>
          </cell>
          <cell r="F529">
            <v>2</v>
          </cell>
          <cell r="G529">
            <v>5.4054054054054057E-2</v>
          </cell>
          <cell r="H529">
            <v>132</v>
          </cell>
          <cell r="I529">
            <v>264</v>
          </cell>
        </row>
        <row r="530">
          <cell r="C530" t="str">
            <v>2_e_타사TEST_1천이하</v>
          </cell>
          <cell r="D530" t="str">
            <v>아베크세븐</v>
          </cell>
          <cell r="E530">
            <v>28</v>
          </cell>
          <cell r="F530">
            <v>2</v>
          </cell>
          <cell r="G530">
            <v>7.1428571428571425E-2</v>
          </cell>
          <cell r="H530">
            <v>132</v>
          </cell>
          <cell r="I530">
            <v>264</v>
          </cell>
        </row>
        <row r="531">
          <cell r="C531" t="str">
            <v>2_e_타사TEST_1천이하</v>
          </cell>
          <cell r="D531" t="str">
            <v>룸케이</v>
          </cell>
          <cell r="E531">
            <v>20</v>
          </cell>
          <cell r="F531">
            <v>2</v>
          </cell>
          <cell r="G531">
            <v>0.1</v>
          </cell>
          <cell r="H531">
            <v>132</v>
          </cell>
          <cell r="I531">
            <v>264</v>
          </cell>
        </row>
        <row r="532">
          <cell r="C532" t="str">
            <v>2_f_타사_영타</v>
          </cell>
          <cell r="D532" t="str">
            <v>VKXLTN</v>
          </cell>
          <cell r="E532">
            <v>17</v>
          </cell>
          <cell r="F532">
            <v>2</v>
          </cell>
          <cell r="G532">
            <v>0.11764705882352941</v>
          </cell>
          <cell r="H532">
            <v>132</v>
          </cell>
          <cell r="I532">
            <v>264</v>
          </cell>
        </row>
        <row r="533">
          <cell r="C533" t="str">
            <v>3_a_주요판매_TEST</v>
          </cell>
          <cell r="D533" t="str">
            <v>뒷지퍼원피스</v>
          </cell>
          <cell r="E533">
            <v>14</v>
          </cell>
          <cell r="F533">
            <v>2</v>
          </cell>
          <cell r="G533">
            <v>0.14285714285714285</v>
          </cell>
          <cell r="H533">
            <v>132</v>
          </cell>
          <cell r="I533">
            <v>264</v>
          </cell>
        </row>
        <row r="534">
          <cell r="C534" t="str">
            <v>2_e_타사TEST_1천이하</v>
          </cell>
          <cell r="D534" t="str">
            <v>리본타이같은쇼핑몰</v>
          </cell>
          <cell r="E534">
            <v>14</v>
          </cell>
          <cell r="F534">
            <v>2</v>
          </cell>
          <cell r="G534">
            <v>0.14285714285714285</v>
          </cell>
          <cell r="H534">
            <v>132</v>
          </cell>
          <cell r="I534">
            <v>264</v>
          </cell>
        </row>
        <row r="535">
          <cell r="C535" t="str">
            <v>5_a_1_원피스_하</v>
          </cell>
          <cell r="D535" t="str">
            <v>슈트원피스</v>
          </cell>
          <cell r="E535">
            <v>7</v>
          </cell>
          <cell r="F535">
            <v>2</v>
          </cell>
          <cell r="G535">
            <v>0.2857142857142857</v>
          </cell>
          <cell r="H535">
            <v>132</v>
          </cell>
          <cell r="I535">
            <v>264</v>
          </cell>
        </row>
        <row r="536">
          <cell r="C536" t="str">
            <v>5_a_1_원피스_하</v>
          </cell>
          <cell r="D536" t="str">
            <v>심플정장원피스</v>
          </cell>
          <cell r="E536">
            <v>2</v>
          </cell>
          <cell r="F536">
            <v>2</v>
          </cell>
          <cell r="G536">
            <v>1</v>
          </cell>
          <cell r="H536">
            <v>132</v>
          </cell>
          <cell r="I536">
            <v>264</v>
          </cell>
        </row>
        <row r="537">
          <cell r="C537" t="str">
            <v>1_컨버전판매(상)</v>
          </cell>
          <cell r="D537" t="str">
            <v>청원피스코디</v>
          </cell>
          <cell r="E537">
            <v>123</v>
          </cell>
          <cell r="F537">
            <v>2</v>
          </cell>
          <cell r="G537">
            <v>1.6260162601626018E-2</v>
          </cell>
          <cell r="H537">
            <v>127</v>
          </cell>
          <cell r="I537">
            <v>253</v>
          </cell>
        </row>
        <row r="538">
          <cell r="C538" t="str">
            <v>3_a_주요판매_TEST</v>
          </cell>
          <cell r="D538" t="str">
            <v>프린팅원피스</v>
          </cell>
          <cell r="E538">
            <v>42</v>
          </cell>
          <cell r="F538">
            <v>1</v>
          </cell>
          <cell r="G538">
            <v>2.3809523809523808E-2</v>
          </cell>
          <cell r="H538">
            <v>253</v>
          </cell>
          <cell r="I538">
            <v>253</v>
          </cell>
        </row>
        <row r="539">
          <cell r="C539" t="str">
            <v>5_a_1_원피스_하</v>
          </cell>
          <cell r="D539" t="str">
            <v>강남스타일원피스</v>
          </cell>
          <cell r="E539">
            <v>4</v>
          </cell>
          <cell r="F539">
            <v>1</v>
          </cell>
          <cell r="G539">
            <v>0.25</v>
          </cell>
          <cell r="H539">
            <v>253</v>
          </cell>
          <cell r="I539">
            <v>253</v>
          </cell>
        </row>
        <row r="540">
          <cell r="C540" t="str">
            <v>5_a_1_원피스_하</v>
          </cell>
          <cell r="D540" t="str">
            <v>롱원피스사이트</v>
          </cell>
          <cell r="E540">
            <v>1</v>
          </cell>
          <cell r="F540">
            <v>1</v>
          </cell>
          <cell r="G540">
            <v>1</v>
          </cell>
          <cell r="H540">
            <v>253</v>
          </cell>
          <cell r="I540">
            <v>253</v>
          </cell>
        </row>
        <row r="541">
          <cell r="C541" t="str">
            <v>2_a_주요타사_상</v>
          </cell>
          <cell r="D541" t="str">
            <v>러블리송</v>
          </cell>
          <cell r="E541">
            <v>280</v>
          </cell>
          <cell r="F541">
            <v>2</v>
          </cell>
          <cell r="G541">
            <v>7.1428571428571426E-3</v>
          </cell>
          <cell r="H541">
            <v>121</v>
          </cell>
          <cell r="I541">
            <v>242</v>
          </cell>
        </row>
        <row r="542">
          <cell r="C542" t="str">
            <v>2_e_타사TEST_1천이하</v>
          </cell>
          <cell r="D542" t="str">
            <v>워터플리즈</v>
          </cell>
          <cell r="E542">
            <v>260</v>
          </cell>
          <cell r="F542">
            <v>2</v>
          </cell>
          <cell r="G542">
            <v>7.6923076923076927E-3</v>
          </cell>
          <cell r="H542">
            <v>121</v>
          </cell>
          <cell r="I542">
            <v>242</v>
          </cell>
        </row>
        <row r="543">
          <cell r="C543" t="str">
            <v>2_e_타사TEST_1천이하</v>
          </cell>
          <cell r="D543" t="str">
            <v>페리드</v>
          </cell>
          <cell r="E543">
            <v>146</v>
          </cell>
          <cell r="F543">
            <v>2</v>
          </cell>
          <cell r="G543">
            <v>1.3698630136986301E-2</v>
          </cell>
          <cell r="H543">
            <v>121</v>
          </cell>
          <cell r="I543">
            <v>242</v>
          </cell>
        </row>
        <row r="544">
          <cell r="C544" t="str">
            <v>2_e_타사TEST_1천이하</v>
          </cell>
          <cell r="D544" t="str">
            <v>마랑룸</v>
          </cell>
          <cell r="E544">
            <v>50</v>
          </cell>
          <cell r="F544">
            <v>2</v>
          </cell>
          <cell r="G544">
            <v>0.04</v>
          </cell>
          <cell r="H544">
            <v>121</v>
          </cell>
          <cell r="I544">
            <v>242</v>
          </cell>
        </row>
        <row r="545">
          <cell r="C545" t="str">
            <v>5_a_1_원피스_하</v>
          </cell>
          <cell r="D545" t="str">
            <v>스킨원피스</v>
          </cell>
          <cell r="E545">
            <v>24</v>
          </cell>
          <cell r="F545">
            <v>2</v>
          </cell>
          <cell r="G545">
            <v>8.3333333333333329E-2</v>
          </cell>
          <cell r="H545">
            <v>121</v>
          </cell>
          <cell r="I545">
            <v>242</v>
          </cell>
        </row>
        <row r="546">
          <cell r="C546" t="str">
            <v>5_a_1_원피스_하</v>
          </cell>
          <cell r="D546" t="str">
            <v>수입명품스타일원피스</v>
          </cell>
          <cell r="E546">
            <v>5</v>
          </cell>
          <cell r="F546">
            <v>2</v>
          </cell>
          <cell r="G546">
            <v>0.4</v>
          </cell>
          <cell r="H546">
            <v>121</v>
          </cell>
          <cell r="I546">
            <v>242</v>
          </cell>
        </row>
        <row r="547">
          <cell r="C547" t="str">
            <v>3_a_주요판매_TEST</v>
          </cell>
          <cell r="D547" t="str">
            <v>고급롱원피스</v>
          </cell>
          <cell r="E547">
            <v>4</v>
          </cell>
          <cell r="F547">
            <v>2</v>
          </cell>
          <cell r="G547">
            <v>0.5</v>
          </cell>
          <cell r="H547">
            <v>121</v>
          </cell>
          <cell r="I547">
            <v>242</v>
          </cell>
        </row>
        <row r="548">
          <cell r="C548" t="str">
            <v>6_기타_ST_브랜드</v>
          </cell>
          <cell r="D548" t="str">
            <v>랑방H&amp;M</v>
          </cell>
          <cell r="E548">
            <v>40</v>
          </cell>
          <cell r="F548">
            <v>3</v>
          </cell>
          <cell r="G548">
            <v>7.4999999999999997E-2</v>
          </cell>
          <cell r="H548">
            <v>77</v>
          </cell>
          <cell r="I548">
            <v>231</v>
          </cell>
        </row>
        <row r="549">
          <cell r="C549" t="str">
            <v>3_a_주요판매_TEST</v>
          </cell>
          <cell r="D549" t="str">
            <v>새틴원피스</v>
          </cell>
          <cell r="E549">
            <v>29</v>
          </cell>
          <cell r="F549">
            <v>1</v>
          </cell>
          <cell r="G549">
            <v>3.4482758620689655E-2</v>
          </cell>
          <cell r="H549">
            <v>231</v>
          </cell>
          <cell r="I549">
            <v>231</v>
          </cell>
        </row>
        <row r="550">
          <cell r="C550" t="str">
            <v>5_a_1_원피스_하</v>
          </cell>
          <cell r="D550" t="str">
            <v>플라워프린팅원피스</v>
          </cell>
          <cell r="E550">
            <v>11</v>
          </cell>
          <cell r="F550">
            <v>1</v>
          </cell>
          <cell r="G550">
            <v>9.0909090909090912E-2</v>
          </cell>
          <cell r="H550">
            <v>231</v>
          </cell>
          <cell r="I550">
            <v>231</v>
          </cell>
        </row>
        <row r="551">
          <cell r="C551" t="str">
            <v>6_기타_ST_일반</v>
          </cell>
          <cell r="D551" t="str">
            <v>선자리옷</v>
          </cell>
          <cell r="E551">
            <v>4</v>
          </cell>
          <cell r="F551">
            <v>3</v>
          </cell>
          <cell r="G551">
            <v>0.75</v>
          </cell>
          <cell r="H551">
            <v>77</v>
          </cell>
          <cell r="I551">
            <v>231</v>
          </cell>
        </row>
        <row r="552">
          <cell r="C552" t="str">
            <v>2_e_타사TEST_1천이하</v>
          </cell>
          <cell r="D552" t="str">
            <v>쇼업</v>
          </cell>
          <cell r="E552">
            <v>53</v>
          </cell>
          <cell r="F552">
            <v>1</v>
          </cell>
          <cell r="G552">
            <v>1.8867924528301886E-2</v>
          </cell>
          <cell r="H552">
            <v>220</v>
          </cell>
          <cell r="I552">
            <v>220</v>
          </cell>
        </row>
        <row r="553">
          <cell r="C553" t="str">
            <v>2_e_타사TEST_1천이하</v>
          </cell>
          <cell r="D553" t="str">
            <v>위드리본</v>
          </cell>
          <cell r="E553">
            <v>47</v>
          </cell>
          <cell r="F553">
            <v>2</v>
          </cell>
          <cell r="G553">
            <v>4.2553191489361701E-2</v>
          </cell>
          <cell r="H553">
            <v>110</v>
          </cell>
          <cell r="I553">
            <v>220</v>
          </cell>
        </row>
        <row r="554">
          <cell r="C554" t="str">
            <v>2_e_타사TEST_1천이하</v>
          </cell>
          <cell r="D554" t="str">
            <v>세러데이모닝</v>
          </cell>
          <cell r="E554">
            <v>39</v>
          </cell>
          <cell r="F554">
            <v>2</v>
          </cell>
          <cell r="G554">
            <v>5.128205128205128E-2</v>
          </cell>
          <cell r="H554">
            <v>110</v>
          </cell>
          <cell r="I554">
            <v>220</v>
          </cell>
        </row>
        <row r="555">
          <cell r="C555" t="str">
            <v>2_e_타사TEST_1천이하</v>
          </cell>
          <cell r="D555" t="str">
            <v>니얼바이유</v>
          </cell>
          <cell r="E555">
            <v>26</v>
          </cell>
          <cell r="F555">
            <v>2</v>
          </cell>
          <cell r="G555">
            <v>7.6923076923076927E-2</v>
          </cell>
          <cell r="H555">
            <v>110</v>
          </cell>
          <cell r="I555">
            <v>220</v>
          </cell>
        </row>
        <row r="556">
          <cell r="C556" t="str">
            <v>5_a_1_원피스_하</v>
          </cell>
          <cell r="D556" t="str">
            <v>회색원피스코디</v>
          </cell>
          <cell r="E556">
            <v>25</v>
          </cell>
          <cell r="F556">
            <v>1</v>
          </cell>
          <cell r="G556">
            <v>0.04</v>
          </cell>
          <cell r="H556">
            <v>220</v>
          </cell>
          <cell r="I556">
            <v>220</v>
          </cell>
        </row>
        <row r="557">
          <cell r="C557" t="str">
            <v>5_a_1_원피스_하</v>
          </cell>
          <cell r="D557" t="str">
            <v>원피스스타일</v>
          </cell>
          <cell r="E557">
            <v>23</v>
          </cell>
          <cell r="F557">
            <v>1</v>
          </cell>
          <cell r="G557">
            <v>4.3478260869565216E-2</v>
          </cell>
          <cell r="H557">
            <v>220</v>
          </cell>
          <cell r="I557">
            <v>220</v>
          </cell>
        </row>
        <row r="558">
          <cell r="C558" t="str">
            <v>3_a_주요판매_하</v>
          </cell>
          <cell r="D558" t="str">
            <v>검정색원피스코디</v>
          </cell>
          <cell r="E558">
            <v>22</v>
          </cell>
          <cell r="F558">
            <v>1</v>
          </cell>
          <cell r="G558">
            <v>4.5454545454545456E-2</v>
          </cell>
          <cell r="H558">
            <v>220</v>
          </cell>
          <cell r="I558">
            <v>220</v>
          </cell>
        </row>
        <row r="559">
          <cell r="C559" t="str">
            <v>2_e_타사TEST_1천이하</v>
          </cell>
          <cell r="D559" t="str">
            <v>러블리뱅</v>
          </cell>
          <cell r="E559">
            <v>18</v>
          </cell>
          <cell r="F559">
            <v>2</v>
          </cell>
          <cell r="G559">
            <v>0.1111111111111111</v>
          </cell>
          <cell r="H559">
            <v>110</v>
          </cell>
          <cell r="I559">
            <v>220</v>
          </cell>
        </row>
        <row r="560">
          <cell r="C560" t="str">
            <v>3_a_주요판매_TEST</v>
          </cell>
          <cell r="D560" t="str">
            <v>단아한옷</v>
          </cell>
          <cell r="E560">
            <v>13</v>
          </cell>
          <cell r="F560">
            <v>2</v>
          </cell>
          <cell r="G560">
            <v>0.15384615384615385</v>
          </cell>
          <cell r="H560">
            <v>110</v>
          </cell>
          <cell r="I560">
            <v>220</v>
          </cell>
        </row>
        <row r="561">
          <cell r="C561" t="str">
            <v>6_기타_ST_단아/청순</v>
          </cell>
          <cell r="D561" t="str">
            <v>여성스러운패션</v>
          </cell>
          <cell r="E561">
            <v>8</v>
          </cell>
          <cell r="F561">
            <v>1</v>
          </cell>
          <cell r="G561">
            <v>0.125</v>
          </cell>
          <cell r="H561">
            <v>220</v>
          </cell>
          <cell r="I561">
            <v>220</v>
          </cell>
        </row>
        <row r="562">
          <cell r="C562" t="str">
            <v>6_기타_ST_단아/청순</v>
          </cell>
          <cell r="D562" t="str">
            <v>단아한코디</v>
          </cell>
          <cell r="E562">
            <v>4</v>
          </cell>
          <cell r="F562">
            <v>1</v>
          </cell>
          <cell r="G562">
            <v>0.25</v>
          </cell>
          <cell r="H562">
            <v>220</v>
          </cell>
          <cell r="I562">
            <v>220</v>
          </cell>
        </row>
        <row r="563">
          <cell r="C563" t="str">
            <v>5_a_1_원피스_하</v>
          </cell>
          <cell r="D563" t="str">
            <v>여자기본원피스</v>
          </cell>
          <cell r="E563">
            <v>3</v>
          </cell>
          <cell r="F563">
            <v>1</v>
          </cell>
          <cell r="G563">
            <v>0.33333333333333331</v>
          </cell>
          <cell r="H563">
            <v>220</v>
          </cell>
          <cell r="I563">
            <v>220</v>
          </cell>
        </row>
        <row r="564">
          <cell r="C564" t="str">
            <v>5_a_1_원피스_하</v>
          </cell>
          <cell r="D564" t="str">
            <v>로맨틱한원피스</v>
          </cell>
          <cell r="E564">
            <v>1</v>
          </cell>
          <cell r="F564">
            <v>1</v>
          </cell>
          <cell r="G564">
            <v>1</v>
          </cell>
          <cell r="H564">
            <v>220</v>
          </cell>
          <cell r="I564">
            <v>220</v>
          </cell>
        </row>
        <row r="565">
          <cell r="C565" t="str">
            <v>2_e_타사TEST_1천이하</v>
          </cell>
          <cell r="D565" t="str">
            <v>오번지</v>
          </cell>
          <cell r="E565">
            <v>77</v>
          </cell>
          <cell r="F565">
            <v>2</v>
          </cell>
          <cell r="G565">
            <v>2.5974025974025976E-2</v>
          </cell>
          <cell r="H565">
            <v>105</v>
          </cell>
          <cell r="I565">
            <v>209</v>
          </cell>
        </row>
        <row r="566">
          <cell r="C566" t="str">
            <v>5_a_1_원피스_하</v>
          </cell>
          <cell r="D566" t="str">
            <v>실켓원피스</v>
          </cell>
          <cell r="E566">
            <v>25</v>
          </cell>
          <cell r="F566">
            <v>1</v>
          </cell>
          <cell r="G566">
            <v>0.04</v>
          </cell>
          <cell r="H566">
            <v>209</v>
          </cell>
          <cell r="I566">
            <v>209</v>
          </cell>
        </row>
        <row r="567">
          <cell r="C567" t="str">
            <v>3_a_주요판매_하</v>
          </cell>
          <cell r="D567" t="str">
            <v>우아한스타일</v>
          </cell>
          <cell r="E567">
            <v>13</v>
          </cell>
          <cell r="F567">
            <v>1</v>
          </cell>
          <cell r="G567">
            <v>7.6923076923076927E-2</v>
          </cell>
          <cell r="H567">
            <v>209</v>
          </cell>
          <cell r="I567">
            <v>209</v>
          </cell>
        </row>
        <row r="568">
          <cell r="C568" t="str">
            <v>3_a_주요판매_TEST</v>
          </cell>
          <cell r="D568" t="str">
            <v>블랙앤화이트원피스</v>
          </cell>
          <cell r="E568">
            <v>12</v>
          </cell>
          <cell r="F568">
            <v>2</v>
          </cell>
          <cell r="G568">
            <v>0.16666666666666666</v>
          </cell>
          <cell r="H568">
            <v>105</v>
          </cell>
          <cell r="I568">
            <v>209</v>
          </cell>
        </row>
        <row r="569">
          <cell r="C569" t="str">
            <v>3_a_주요판매_TEST</v>
          </cell>
          <cell r="D569" t="str">
            <v>데님원피스코디</v>
          </cell>
          <cell r="E569">
            <v>69</v>
          </cell>
          <cell r="F569">
            <v>1</v>
          </cell>
          <cell r="G569">
            <v>1.4492753623188406E-2</v>
          </cell>
          <cell r="H569">
            <v>198</v>
          </cell>
          <cell r="I569">
            <v>198</v>
          </cell>
        </row>
        <row r="570">
          <cell r="C570" t="str">
            <v>2_e_타사TEST_1천이하</v>
          </cell>
          <cell r="D570" t="str">
            <v>걸앤핏</v>
          </cell>
          <cell r="E570">
            <v>55</v>
          </cell>
          <cell r="F570">
            <v>2</v>
          </cell>
          <cell r="G570">
            <v>3.6363636363636362E-2</v>
          </cell>
          <cell r="H570">
            <v>99</v>
          </cell>
          <cell r="I570">
            <v>198</v>
          </cell>
        </row>
        <row r="571">
          <cell r="C571" t="str">
            <v>2_e_타사TEST_1천이하</v>
          </cell>
          <cell r="D571" t="str">
            <v>우아한라비나</v>
          </cell>
          <cell r="E571">
            <v>47</v>
          </cell>
          <cell r="F571">
            <v>2</v>
          </cell>
          <cell r="G571">
            <v>4.2553191489361701E-2</v>
          </cell>
          <cell r="H571">
            <v>99</v>
          </cell>
          <cell r="I571">
            <v>198</v>
          </cell>
        </row>
        <row r="572">
          <cell r="C572" t="str">
            <v>1_컨버전판매(상)</v>
          </cell>
          <cell r="D572" t="str">
            <v>핑크원피스코디</v>
          </cell>
          <cell r="E572">
            <v>42</v>
          </cell>
          <cell r="F572">
            <v>1</v>
          </cell>
          <cell r="G572">
            <v>2.3809523809523808E-2</v>
          </cell>
          <cell r="H572">
            <v>198</v>
          </cell>
          <cell r="I572">
            <v>198</v>
          </cell>
        </row>
        <row r="573">
          <cell r="C573" t="str">
            <v>2_e_타사TEST_1천이하</v>
          </cell>
          <cell r="D573" t="str">
            <v>도칸걸</v>
          </cell>
          <cell r="E573">
            <v>30</v>
          </cell>
          <cell r="F573">
            <v>2</v>
          </cell>
          <cell r="G573">
            <v>6.6666666666666666E-2</v>
          </cell>
          <cell r="H573">
            <v>99</v>
          </cell>
          <cell r="I573">
            <v>198</v>
          </cell>
        </row>
        <row r="574">
          <cell r="C574" t="str">
            <v>6_기타_TOP_BL</v>
          </cell>
          <cell r="D574" t="str">
            <v>리본셔츠</v>
          </cell>
          <cell r="E574">
            <v>13</v>
          </cell>
          <cell r="F574">
            <v>1</v>
          </cell>
          <cell r="G574">
            <v>7.6923076923076927E-2</v>
          </cell>
          <cell r="H574">
            <v>198</v>
          </cell>
          <cell r="I574">
            <v>198</v>
          </cell>
        </row>
        <row r="575">
          <cell r="C575" t="str">
            <v>3_a_주요판매_TEST</v>
          </cell>
          <cell r="D575" t="str">
            <v>질스튜어트ST</v>
          </cell>
          <cell r="E575">
            <v>12</v>
          </cell>
          <cell r="F575">
            <v>2</v>
          </cell>
          <cell r="G575">
            <v>0.16666666666666666</v>
          </cell>
          <cell r="H575">
            <v>99</v>
          </cell>
          <cell r="I575">
            <v>198</v>
          </cell>
        </row>
        <row r="576">
          <cell r="C576" t="str">
            <v>3_a_주요판매_TEST</v>
          </cell>
          <cell r="D576" t="str">
            <v>명품원피스쇼핑몰</v>
          </cell>
          <cell r="E576">
            <v>9</v>
          </cell>
          <cell r="F576">
            <v>1</v>
          </cell>
          <cell r="G576">
            <v>0.1111111111111111</v>
          </cell>
          <cell r="H576">
            <v>198</v>
          </cell>
          <cell r="I576">
            <v>198</v>
          </cell>
        </row>
        <row r="577">
          <cell r="C577" t="str">
            <v>5_a_1_원피스_하</v>
          </cell>
          <cell r="D577" t="str">
            <v>허리벨트원피스</v>
          </cell>
          <cell r="E577">
            <v>6</v>
          </cell>
          <cell r="F577">
            <v>1</v>
          </cell>
          <cell r="G577">
            <v>0.16666666666666666</v>
          </cell>
          <cell r="H577">
            <v>198</v>
          </cell>
          <cell r="I577">
            <v>198</v>
          </cell>
        </row>
        <row r="578">
          <cell r="C578" t="str">
            <v>5_a_1_원피스_하</v>
          </cell>
          <cell r="D578" t="str">
            <v>체크패턴원피스</v>
          </cell>
          <cell r="E578">
            <v>3</v>
          </cell>
          <cell r="F578">
            <v>1</v>
          </cell>
          <cell r="G578">
            <v>0.33333333333333331</v>
          </cell>
          <cell r="H578">
            <v>198</v>
          </cell>
          <cell r="I578">
            <v>198</v>
          </cell>
        </row>
        <row r="579">
          <cell r="C579" t="str">
            <v>5_a_1_원피스_하</v>
          </cell>
          <cell r="D579" t="str">
            <v>롱원피스파는곳</v>
          </cell>
          <cell r="E579">
            <v>2</v>
          </cell>
          <cell r="F579">
            <v>1</v>
          </cell>
          <cell r="G579">
            <v>0.5</v>
          </cell>
          <cell r="H579">
            <v>198</v>
          </cell>
          <cell r="I579">
            <v>198</v>
          </cell>
        </row>
        <row r="580">
          <cell r="C580" t="str">
            <v>5_a_1_원피스_하</v>
          </cell>
          <cell r="D580" t="str">
            <v>도트원피스코디</v>
          </cell>
          <cell r="E580">
            <v>45</v>
          </cell>
          <cell r="F580">
            <v>1</v>
          </cell>
          <cell r="G580">
            <v>2.2222222222222223E-2</v>
          </cell>
          <cell r="H580">
            <v>187</v>
          </cell>
          <cell r="I580">
            <v>187</v>
          </cell>
        </row>
        <row r="581">
          <cell r="C581" t="str">
            <v>2_e_타사TEST_1천이하</v>
          </cell>
          <cell r="D581" t="str">
            <v>핑키오드리</v>
          </cell>
          <cell r="E581">
            <v>22</v>
          </cell>
          <cell r="F581">
            <v>1</v>
          </cell>
          <cell r="G581">
            <v>4.5454545454545456E-2</v>
          </cell>
          <cell r="H581">
            <v>187</v>
          </cell>
          <cell r="I581">
            <v>187</v>
          </cell>
        </row>
        <row r="582">
          <cell r="C582" t="str">
            <v>2_e_타사TEST_1천이하</v>
          </cell>
          <cell r="D582" t="str">
            <v>미쓰브로니</v>
          </cell>
          <cell r="E582">
            <v>19</v>
          </cell>
          <cell r="F582">
            <v>2</v>
          </cell>
          <cell r="G582">
            <v>0.10526315789473684</v>
          </cell>
          <cell r="H582">
            <v>94</v>
          </cell>
          <cell r="I582">
            <v>187</v>
          </cell>
        </row>
        <row r="583">
          <cell r="C583" t="str">
            <v>6_기타_ST_단아/청순</v>
          </cell>
          <cell r="D583" t="str">
            <v>청순한패션</v>
          </cell>
          <cell r="E583">
            <v>17</v>
          </cell>
          <cell r="F583">
            <v>1</v>
          </cell>
          <cell r="G583">
            <v>5.8823529411764705E-2</v>
          </cell>
          <cell r="H583">
            <v>187</v>
          </cell>
          <cell r="I583">
            <v>187</v>
          </cell>
        </row>
        <row r="584">
          <cell r="C584" t="str">
            <v>2_e_타사TEST_1천이하</v>
          </cell>
          <cell r="D584" t="str">
            <v>해피미</v>
          </cell>
          <cell r="E584">
            <v>173</v>
          </cell>
          <cell r="F584">
            <v>2</v>
          </cell>
          <cell r="G584">
            <v>1.1560693641618497E-2</v>
          </cell>
          <cell r="H584">
            <v>88</v>
          </cell>
          <cell r="I584">
            <v>176</v>
          </cell>
        </row>
        <row r="585">
          <cell r="C585" t="str">
            <v>3_a_주요판매_하</v>
          </cell>
          <cell r="D585" t="str">
            <v>샤원피스</v>
          </cell>
          <cell r="E585">
            <v>75</v>
          </cell>
          <cell r="F585">
            <v>2</v>
          </cell>
          <cell r="G585">
            <v>2.6666666666666668E-2</v>
          </cell>
          <cell r="H585">
            <v>88</v>
          </cell>
          <cell r="I585">
            <v>176</v>
          </cell>
        </row>
        <row r="586">
          <cell r="C586" t="str">
            <v>2_e_타사TEST_1천이상</v>
          </cell>
          <cell r="D586" t="str">
            <v>벨라걸스</v>
          </cell>
          <cell r="E586">
            <v>29</v>
          </cell>
          <cell r="F586">
            <v>2</v>
          </cell>
          <cell r="G586">
            <v>6.8965517241379309E-2</v>
          </cell>
          <cell r="H586">
            <v>88</v>
          </cell>
          <cell r="I586">
            <v>176</v>
          </cell>
        </row>
        <row r="587">
          <cell r="C587" t="str">
            <v>6_기타_ST_돌/결혼식</v>
          </cell>
          <cell r="D587" t="str">
            <v>상견례패션</v>
          </cell>
          <cell r="E587">
            <v>17</v>
          </cell>
          <cell r="F587">
            <v>2</v>
          </cell>
          <cell r="G587">
            <v>0.11764705882352941</v>
          </cell>
          <cell r="H587">
            <v>88</v>
          </cell>
          <cell r="I587">
            <v>176</v>
          </cell>
        </row>
        <row r="588">
          <cell r="C588" t="str">
            <v>5_a_1_원피스_하</v>
          </cell>
          <cell r="D588" t="str">
            <v>다홍색원피스</v>
          </cell>
          <cell r="E588">
            <v>13</v>
          </cell>
          <cell r="F588">
            <v>2</v>
          </cell>
          <cell r="G588">
            <v>0.15384615384615385</v>
          </cell>
          <cell r="H588">
            <v>88</v>
          </cell>
          <cell r="I588">
            <v>176</v>
          </cell>
        </row>
        <row r="589">
          <cell r="C589" t="str">
            <v>5_a_1_원피스_하</v>
          </cell>
          <cell r="D589" t="str">
            <v>허리띠원피스</v>
          </cell>
          <cell r="E589">
            <v>10</v>
          </cell>
          <cell r="F589">
            <v>2</v>
          </cell>
          <cell r="G589">
            <v>0.2</v>
          </cell>
          <cell r="H589">
            <v>88</v>
          </cell>
          <cell r="I589">
            <v>176</v>
          </cell>
        </row>
        <row r="590">
          <cell r="C590" t="str">
            <v>6_기타_BOT_스커트</v>
          </cell>
          <cell r="D590" t="str">
            <v>레몬색스커트</v>
          </cell>
          <cell r="E590">
            <v>7</v>
          </cell>
          <cell r="F590">
            <v>2</v>
          </cell>
          <cell r="G590">
            <v>0.2857142857142857</v>
          </cell>
          <cell r="H590">
            <v>88</v>
          </cell>
          <cell r="I590">
            <v>176</v>
          </cell>
        </row>
        <row r="591">
          <cell r="C591" t="str">
            <v>6_기타_ST_돌/결혼식</v>
          </cell>
          <cell r="D591" t="str">
            <v>상견례룩</v>
          </cell>
          <cell r="E591">
            <v>6</v>
          </cell>
          <cell r="F591">
            <v>2</v>
          </cell>
          <cell r="G591">
            <v>0.33333333333333331</v>
          </cell>
          <cell r="H591">
            <v>88</v>
          </cell>
          <cell r="I591">
            <v>176</v>
          </cell>
        </row>
        <row r="592">
          <cell r="C592" t="str">
            <v>3_a_주요판매_하</v>
          </cell>
          <cell r="D592" t="str">
            <v>강남며느리룩</v>
          </cell>
          <cell r="E592">
            <v>4</v>
          </cell>
          <cell r="F592">
            <v>2</v>
          </cell>
          <cell r="G592">
            <v>0.5</v>
          </cell>
          <cell r="H592">
            <v>88</v>
          </cell>
          <cell r="I592">
            <v>176</v>
          </cell>
        </row>
        <row r="593">
          <cell r="C593" t="str">
            <v>6_기타_TOP_BL</v>
          </cell>
          <cell r="D593" t="str">
            <v>고급레이스블라우스</v>
          </cell>
          <cell r="E593">
            <v>2</v>
          </cell>
          <cell r="F593">
            <v>2</v>
          </cell>
          <cell r="G593">
            <v>1</v>
          </cell>
          <cell r="H593">
            <v>88</v>
          </cell>
          <cell r="I593">
            <v>176</v>
          </cell>
        </row>
        <row r="594">
          <cell r="C594" t="str">
            <v>5_a_1_원피스_하</v>
          </cell>
          <cell r="D594" t="str">
            <v>도트원피스쇼핑몰</v>
          </cell>
          <cell r="E594">
            <v>1</v>
          </cell>
          <cell r="F594">
            <v>1</v>
          </cell>
          <cell r="G594">
            <v>1</v>
          </cell>
          <cell r="H594">
            <v>176</v>
          </cell>
          <cell r="I594">
            <v>176</v>
          </cell>
        </row>
        <row r="595">
          <cell r="C595" t="str">
            <v>5_a_1_원피스_하</v>
          </cell>
          <cell r="D595" t="str">
            <v>여성기본원피스</v>
          </cell>
          <cell r="E595">
            <v>1</v>
          </cell>
          <cell r="F595">
            <v>1</v>
          </cell>
          <cell r="G595">
            <v>1</v>
          </cell>
          <cell r="H595">
            <v>176</v>
          </cell>
          <cell r="I595">
            <v>176</v>
          </cell>
        </row>
        <row r="596">
          <cell r="C596" t="str">
            <v>2_e_타사TEST_1천이하</v>
          </cell>
          <cell r="D596" t="str">
            <v>케이아우라</v>
          </cell>
          <cell r="E596">
            <v>45</v>
          </cell>
          <cell r="F596">
            <v>1</v>
          </cell>
          <cell r="G596">
            <v>2.2222222222222223E-2</v>
          </cell>
          <cell r="H596">
            <v>165</v>
          </cell>
          <cell r="I596">
            <v>165</v>
          </cell>
        </row>
        <row r="597">
          <cell r="C597" t="str">
            <v>3_a_주요판매_하</v>
          </cell>
          <cell r="D597" t="str">
            <v>에이치라인원피스</v>
          </cell>
          <cell r="E597">
            <v>11</v>
          </cell>
          <cell r="F597">
            <v>1</v>
          </cell>
          <cell r="G597">
            <v>9.0909090909090912E-2</v>
          </cell>
          <cell r="H597">
            <v>165</v>
          </cell>
          <cell r="I597">
            <v>165</v>
          </cell>
        </row>
        <row r="598">
          <cell r="C598" t="str">
            <v>5_a_1_원피스_하</v>
          </cell>
          <cell r="D598" t="str">
            <v>무늬원피스</v>
          </cell>
          <cell r="E598">
            <v>9</v>
          </cell>
          <cell r="F598">
            <v>1</v>
          </cell>
          <cell r="G598">
            <v>0.1111111111111111</v>
          </cell>
          <cell r="H598">
            <v>165</v>
          </cell>
          <cell r="I598">
            <v>165</v>
          </cell>
        </row>
        <row r="599">
          <cell r="C599" t="str">
            <v>5_a_1_원피스_하</v>
          </cell>
          <cell r="D599" t="str">
            <v>고급레이스원피스</v>
          </cell>
          <cell r="E599">
            <v>4</v>
          </cell>
          <cell r="F599">
            <v>1</v>
          </cell>
          <cell r="G599">
            <v>0.25</v>
          </cell>
          <cell r="H599">
            <v>165</v>
          </cell>
          <cell r="I599">
            <v>165</v>
          </cell>
        </row>
        <row r="600">
          <cell r="C600" t="str">
            <v>5_a_1_원피스_하</v>
          </cell>
          <cell r="D600" t="str">
            <v>여성스러운원피스추천</v>
          </cell>
          <cell r="E600">
            <v>4</v>
          </cell>
          <cell r="F600">
            <v>1</v>
          </cell>
          <cell r="G600">
            <v>0.25</v>
          </cell>
          <cell r="H600">
            <v>165</v>
          </cell>
          <cell r="I600">
            <v>165</v>
          </cell>
        </row>
        <row r="601">
          <cell r="C601" t="str">
            <v>3_a_주요판매_하</v>
          </cell>
          <cell r="D601" t="str">
            <v>비즈장식원피스</v>
          </cell>
          <cell r="E601">
            <v>3</v>
          </cell>
          <cell r="F601">
            <v>1</v>
          </cell>
          <cell r="G601">
            <v>0.33333333333333331</v>
          </cell>
          <cell r="H601">
            <v>165</v>
          </cell>
          <cell r="I601">
            <v>165</v>
          </cell>
        </row>
        <row r="602">
          <cell r="C602" t="str">
            <v>5_a_1_원피스_하</v>
          </cell>
          <cell r="D602" t="str">
            <v>여자명품원피스</v>
          </cell>
          <cell r="E602">
            <v>2</v>
          </cell>
          <cell r="F602">
            <v>1</v>
          </cell>
          <cell r="G602">
            <v>0.5</v>
          </cell>
          <cell r="H602">
            <v>165</v>
          </cell>
          <cell r="I602">
            <v>165</v>
          </cell>
        </row>
        <row r="603">
          <cell r="C603" t="str">
            <v>2_e_타사TEST_1천이하</v>
          </cell>
          <cell r="D603" t="str">
            <v>이로케</v>
          </cell>
          <cell r="E603">
            <v>86</v>
          </cell>
          <cell r="F603">
            <v>2</v>
          </cell>
          <cell r="G603">
            <v>2.3255813953488372E-2</v>
          </cell>
          <cell r="H603">
            <v>77</v>
          </cell>
          <cell r="I603">
            <v>154</v>
          </cell>
        </row>
        <row r="604">
          <cell r="C604" t="str">
            <v>2_e_타사TEST_1천이하</v>
          </cell>
          <cell r="D604" t="str">
            <v>어나더앤</v>
          </cell>
          <cell r="E604">
            <v>80</v>
          </cell>
          <cell r="F604">
            <v>1</v>
          </cell>
          <cell r="G604">
            <v>1.2500000000000001E-2</v>
          </cell>
          <cell r="H604">
            <v>154</v>
          </cell>
          <cell r="I604">
            <v>154</v>
          </cell>
        </row>
        <row r="605">
          <cell r="C605" t="str">
            <v>2_e_타사TEST_1천이하</v>
          </cell>
          <cell r="D605" t="str">
            <v>제이토사운드</v>
          </cell>
          <cell r="E605">
            <v>36</v>
          </cell>
          <cell r="F605">
            <v>2</v>
          </cell>
          <cell r="G605">
            <v>5.5555555555555552E-2</v>
          </cell>
          <cell r="H605">
            <v>77</v>
          </cell>
          <cell r="I605">
            <v>154</v>
          </cell>
        </row>
        <row r="606">
          <cell r="C606" t="str">
            <v>2_e_타사TEST_1천이하</v>
          </cell>
          <cell r="D606" t="str">
            <v>더골드미스</v>
          </cell>
          <cell r="E606">
            <v>26</v>
          </cell>
          <cell r="F606">
            <v>2</v>
          </cell>
          <cell r="G606">
            <v>7.6923076923076927E-2</v>
          </cell>
          <cell r="H606">
            <v>77</v>
          </cell>
          <cell r="I606">
            <v>154</v>
          </cell>
        </row>
        <row r="607">
          <cell r="C607" t="str">
            <v>3_a_주요판매_TEST</v>
          </cell>
          <cell r="D607" t="str">
            <v>데이트원피스</v>
          </cell>
          <cell r="E607">
            <v>9</v>
          </cell>
          <cell r="F607">
            <v>1</v>
          </cell>
          <cell r="G607">
            <v>0.1111111111111111</v>
          </cell>
          <cell r="H607">
            <v>154</v>
          </cell>
          <cell r="I607">
            <v>154</v>
          </cell>
        </row>
        <row r="608">
          <cell r="C608" t="str">
            <v>2_e_타사TEST_1천이하</v>
          </cell>
          <cell r="D608" t="str">
            <v>핑크잇걸</v>
          </cell>
          <cell r="E608">
            <v>8</v>
          </cell>
          <cell r="F608">
            <v>1</v>
          </cell>
          <cell r="G608">
            <v>0.125</v>
          </cell>
          <cell r="H608">
            <v>154</v>
          </cell>
          <cell r="I608">
            <v>154</v>
          </cell>
        </row>
        <row r="609">
          <cell r="C609" t="str">
            <v>5_a_1_원피스_하</v>
          </cell>
          <cell r="D609" t="str">
            <v>벨트세트원피스</v>
          </cell>
          <cell r="E609">
            <v>6</v>
          </cell>
          <cell r="F609">
            <v>1</v>
          </cell>
          <cell r="G609">
            <v>0.16666666666666666</v>
          </cell>
          <cell r="H609">
            <v>154</v>
          </cell>
          <cell r="I609">
            <v>154</v>
          </cell>
        </row>
        <row r="610">
          <cell r="C610" t="str">
            <v>3_a_주요판매_TEST</v>
          </cell>
          <cell r="D610" t="str">
            <v>질스튜어트스타일원피스</v>
          </cell>
          <cell r="E610">
            <v>5</v>
          </cell>
          <cell r="F610">
            <v>2</v>
          </cell>
          <cell r="G610">
            <v>0.4</v>
          </cell>
          <cell r="H610">
            <v>77</v>
          </cell>
          <cell r="I610">
            <v>154</v>
          </cell>
        </row>
        <row r="611">
          <cell r="C611" t="str">
            <v>6_기타_ST_일반</v>
          </cell>
          <cell r="D611" t="str">
            <v>선자리패션</v>
          </cell>
          <cell r="E611">
            <v>2</v>
          </cell>
          <cell r="F611">
            <v>2</v>
          </cell>
          <cell r="G611">
            <v>1</v>
          </cell>
          <cell r="H611">
            <v>77</v>
          </cell>
          <cell r="I611">
            <v>154</v>
          </cell>
        </row>
        <row r="612">
          <cell r="C612" t="str">
            <v>2_e_타사TEST_1천이상</v>
          </cell>
          <cell r="D612" t="str">
            <v>패션데이</v>
          </cell>
          <cell r="E612">
            <v>274</v>
          </cell>
          <cell r="F612">
            <v>1</v>
          </cell>
          <cell r="G612">
            <v>3.6496350364963502E-3</v>
          </cell>
          <cell r="H612">
            <v>143</v>
          </cell>
          <cell r="I612">
            <v>143</v>
          </cell>
        </row>
        <row r="613">
          <cell r="C613" t="str">
            <v>2_e_타사TEST_1천이하</v>
          </cell>
          <cell r="D613" t="str">
            <v>핑크애비뉴</v>
          </cell>
          <cell r="E613">
            <v>88</v>
          </cell>
          <cell r="F613">
            <v>1</v>
          </cell>
          <cell r="G613">
            <v>1.1363636363636364E-2</v>
          </cell>
          <cell r="H613">
            <v>143</v>
          </cell>
          <cell r="I613">
            <v>143</v>
          </cell>
        </row>
        <row r="614">
          <cell r="C614" t="str">
            <v>5_a_1_원피스_하</v>
          </cell>
          <cell r="D614" t="str">
            <v>파란원피스코디</v>
          </cell>
          <cell r="E614">
            <v>46</v>
          </cell>
          <cell r="F614">
            <v>1</v>
          </cell>
          <cell r="G614">
            <v>2.1739130434782608E-2</v>
          </cell>
          <cell r="H614">
            <v>143</v>
          </cell>
          <cell r="I614">
            <v>143</v>
          </cell>
        </row>
        <row r="615">
          <cell r="C615" t="str">
            <v>2_e_타사TEST_1천이하</v>
          </cell>
          <cell r="D615" t="str">
            <v>위즈스토리</v>
          </cell>
          <cell r="E615">
            <v>40</v>
          </cell>
          <cell r="F615">
            <v>1</v>
          </cell>
          <cell r="G615">
            <v>2.5000000000000001E-2</v>
          </cell>
          <cell r="H615">
            <v>143</v>
          </cell>
          <cell r="I615">
            <v>143</v>
          </cell>
        </row>
        <row r="616">
          <cell r="C616" t="str">
            <v>3_a_주요판매_TEST</v>
          </cell>
          <cell r="D616" t="str">
            <v>청순한옷</v>
          </cell>
          <cell r="E616">
            <v>17</v>
          </cell>
          <cell r="F616">
            <v>1</v>
          </cell>
          <cell r="G616">
            <v>5.8823529411764705E-2</v>
          </cell>
          <cell r="H616">
            <v>143</v>
          </cell>
          <cell r="I616">
            <v>143</v>
          </cell>
        </row>
        <row r="617">
          <cell r="C617" t="str">
            <v>2_e_타사TEST_1천이하</v>
          </cell>
          <cell r="D617" t="str">
            <v>니즈유</v>
          </cell>
          <cell r="E617">
            <v>11</v>
          </cell>
          <cell r="F617">
            <v>1</v>
          </cell>
          <cell r="G617">
            <v>9.0909090909090912E-2</v>
          </cell>
          <cell r="H617">
            <v>143</v>
          </cell>
          <cell r="I617">
            <v>143</v>
          </cell>
        </row>
        <row r="618">
          <cell r="C618" t="str">
            <v>3_a_주요판매_TEST</v>
          </cell>
          <cell r="D618" t="str">
            <v>상견례코디</v>
          </cell>
          <cell r="E618">
            <v>9</v>
          </cell>
          <cell r="F618">
            <v>1</v>
          </cell>
          <cell r="G618">
            <v>0.1111111111111111</v>
          </cell>
          <cell r="H618">
            <v>143</v>
          </cell>
          <cell r="I618">
            <v>143</v>
          </cell>
        </row>
        <row r="619">
          <cell r="C619" t="str">
            <v>6_기타_ST_일반</v>
          </cell>
          <cell r="D619" t="str">
            <v>강남며느리패션</v>
          </cell>
          <cell r="E619">
            <v>4</v>
          </cell>
          <cell r="F619">
            <v>1</v>
          </cell>
          <cell r="G619">
            <v>0.25</v>
          </cell>
          <cell r="H619">
            <v>143</v>
          </cell>
          <cell r="I619">
            <v>143</v>
          </cell>
        </row>
        <row r="620">
          <cell r="C620" t="str">
            <v>5_a_1_원피스_하</v>
          </cell>
          <cell r="D620" t="str">
            <v>강남원피스</v>
          </cell>
          <cell r="E620">
            <v>3</v>
          </cell>
          <cell r="F620">
            <v>1</v>
          </cell>
          <cell r="G620">
            <v>0.33333333333333331</v>
          </cell>
          <cell r="H620">
            <v>143</v>
          </cell>
          <cell r="I620">
            <v>143</v>
          </cell>
        </row>
        <row r="621">
          <cell r="C621" t="str">
            <v>5_a_1_원피스_하</v>
          </cell>
          <cell r="D621" t="str">
            <v>롱원피스쇼핑몰추천</v>
          </cell>
          <cell r="E621">
            <v>2</v>
          </cell>
          <cell r="F621">
            <v>1</v>
          </cell>
          <cell r="G621">
            <v>0.5</v>
          </cell>
          <cell r="H621">
            <v>143</v>
          </cell>
          <cell r="I621">
            <v>143</v>
          </cell>
        </row>
        <row r="622">
          <cell r="C622" t="str">
            <v>5_a_1_원피스_하</v>
          </cell>
          <cell r="D622" t="str">
            <v>럭셔리여성원피스</v>
          </cell>
          <cell r="E622">
            <v>2</v>
          </cell>
          <cell r="F622">
            <v>1</v>
          </cell>
          <cell r="G622">
            <v>0.5</v>
          </cell>
          <cell r="H622">
            <v>143</v>
          </cell>
          <cell r="I622">
            <v>143</v>
          </cell>
        </row>
        <row r="623">
          <cell r="C623" t="str">
            <v>5_a_1_원피스_하</v>
          </cell>
          <cell r="D623" t="str">
            <v>여자흰색원피스</v>
          </cell>
          <cell r="E623">
            <v>1</v>
          </cell>
          <cell r="F623">
            <v>1</v>
          </cell>
          <cell r="G623">
            <v>1</v>
          </cell>
          <cell r="H623">
            <v>143</v>
          </cell>
          <cell r="I623">
            <v>143</v>
          </cell>
        </row>
        <row r="624">
          <cell r="C624" t="str">
            <v>2_e_타사TEST_1천이상</v>
          </cell>
          <cell r="D624" t="str">
            <v>핑크다이아몬드</v>
          </cell>
          <cell r="E624">
            <v>171</v>
          </cell>
          <cell r="F624">
            <v>1</v>
          </cell>
          <cell r="G624">
            <v>5.8479532163742687E-3</v>
          </cell>
          <cell r="H624">
            <v>132</v>
          </cell>
          <cell r="I624">
            <v>132</v>
          </cell>
        </row>
        <row r="625">
          <cell r="C625" t="str">
            <v>2_e_타사TEST_1천이하</v>
          </cell>
          <cell r="D625" t="str">
            <v>바잉</v>
          </cell>
          <cell r="E625">
            <v>160</v>
          </cell>
          <cell r="F625">
            <v>1</v>
          </cell>
          <cell r="G625">
            <v>6.2500000000000003E-3</v>
          </cell>
          <cell r="H625">
            <v>132</v>
          </cell>
          <cell r="I625">
            <v>132</v>
          </cell>
        </row>
        <row r="626">
          <cell r="C626" t="str">
            <v>2_e_타사TEST_1천이하</v>
          </cell>
          <cell r="D626" t="str">
            <v>베리러브</v>
          </cell>
          <cell r="E626">
            <v>39</v>
          </cell>
          <cell r="F626">
            <v>1</v>
          </cell>
          <cell r="G626">
            <v>2.564102564102564E-2</v>
          </cell>
          <cell r="H626">
            <v>132</v>
          </cell>
          <cell r="I626">
            <v>132</v>
          </cell>
        </row>
        <row r="627">
          <cell r="C627" t="str">
            <v>2_e_타사TEST_1천이하</v>
          </cell>
          <cell r="D627" t="str">
            <v>돌리퀸</v>
          </cell>
          <cell r="E627">
            <v>32</v>
          </cell>
          <cell r="F627">
            <v>1</v>
          </cell>
          <cell r="G627">
            <v>3.125E-2</v>
          </cell>
          <cell r="H627">
            <v>132</v>
          </cell>
          <cell r="I627">
            <v>132</v>
          </cell>
        </row>
        <row r="628">
          <cell r="C628" t="str">
            <v>5_a_1_원피스_하</v>
          </cell>
          <cell r="D628" t="str">
            <v>분홍색원피스코디</v>
          </cell>
          <cell r="E628">
            <v>19</v>
          </cell>
          <cell r="F628">
            <v>1</v>
          </cell>
          <cell r="G628">
            <v>5.2631578947368418E-2</v>
          </cell>
          <cell r="H628">
            <v>132</v>
          </cell>
          <cell r="I628">
            <v>132</v>
          </cell>
        </row>
        <row r="629">
          <cell r="C629" t="str">
            <v>2_e_타사TEST_1천이하</v>
          </cell>
          <cell r="D629" t="str">
            <v>이시크</v>
          </cell>
          <cell r="E629">
            <v>18</v>
          </cell>
          <cell r="F629">
            <v>1</v>
          </cell>
          <cell r="G629">
            <v>5.5555555555555552E-2</v>
          </cell>
          <cell r="H629">
            <v>132</v>
          </cell>
          <cell r="I629">
            <v>132</v>
          </cell>
        </row>
        <row r="630">
          <cell r="C630" t="str">
            <v>2_e_타사TEST_1천이하</v>
          </cell>
          <cell r="D630" t="str">
            <v>꽁짜야</v>
          </cell>
          <cell r="E630">
            <v>9</v>
          </cell>
          <cell r="F630">
            <v>1</v>
          </cell>
          <cell r="G630">
            <v>0.1111111111111111</v>
          </cell>
          <cell r="H630">
            <v>132</v>
          </cell>
          <cell r="I630">
            <v>132</v>
          </cell>
        </row>
        <row r="631">
          <cell r="C631" t="str">
            <v>2_e_타사TEST_1천이하</v>
          </cell>
          <cell r="D631" t="str">
            <v>핑키데이</v>
          </cell>
          <cell r="E631">
            <v>7</v>
          </cell>
          <cell r="F631">
            <v>1</v>
          </cell>
          <cell r="G631">
            <v>0.14285714285714285</v>
          </cell>
          <cell r="H631">
            <v>132</v>
          </cell>
          <cell r="I631">
            <v>132</v>
          </cell>
        </row>
        <row r="632">
          <cell r="C632" t="str">
            <v>3_a_주요판매_하</v>
          </cell>
          <cell r="D632" t="str">
            <v>돌잔치룩</v>
          </cell>
          <cell r="E632">
            <v>6</v>
          </cell>
          <cell r="F632">
            <v>1</v>
          </cell>
          <cell r="G632">
            <v>0.16666666666666666</v>
          </cell>
          <cell r="H632">
            <v>132</v>
          </cell>
          <cell r="I632">
            <v>132</v>
          </cell>
        </row>
        <row r="633">
          <cell r="C633" t="str">
            <v>5_a_원피스_브랜드</v>
          </cell>
          <cell r="D633" t="str">
            <v>미우미우스타일원피스</v>
          </cell>
          <cell r="E633">
            <v>3</v>
          </cell>
          <cell r="F633">
            <v>1</v>
          </cell>
          <cell r="G633">
            <v>0.33333333333333331</v>
          </cell>
          <cell r="H633">
            <v>132</v>
          </cell>
          <cell r="I633">
            <v>132</v>
          </cell>
        </row>
        <row r="634">
          <cell r="C634" t="str">
            <v>6_기타_BOT_스커트</v>
          </cell>
          <cell r="D634" t="str">
            <v>머스타드치마</v>
          </cell>
          <cell r="E634">
            <v>3</v>
          </cell>
          <cell r="F634">
            <v>1</v>
          </cell>
          <cell r="G634">
            <v>0.33333333333333331</v>
          </cell>
          <cell r="H634">
            <v>132</v>
          </cell>
          <cell r="I634">
            <v>132</v>
          </cell>
        </row>
        <row r="635">
          <cell r="C635" t="str">
            <v>5_a_1_원피스_하</v>
          </cell>
          <cell r="D635" t="str">
            <v>원피스만파는곳</v>
          </cell>
          <cell r="E635">
            <v>2</v>
          </cell>
          <cell r="F635">
            <v>2</v>
          </cell>
          <cell r="G635">
            <v>1</v>
          </cell>
          <cell r="H635">
            <v>66</v>
          </cell>
          <cell r="I635">
            <v>132</v>
          </cell>
        </row>
        <row r="636">
          <cell r="C636" t="str">
            <v>5_a_1_원피스_하</v>
          </cell>
          <cell r="D636" t="str">
            <v>럭셔리도트원피스</v>
          </cell>
          <cell r="E636">
            <v>1</v>
          </cell>
          <cell r="F636">
            <v>1</v>
          </cell>
          <cell r="G636">
            <v>1</v>
          </cell>
          <cell r="H636">
            <v>132</v>
          </cell>
          <cell r="I636">
            <v>132</v>
          </cell>
        </row>
        <row r="637">
          <cell r="C637" t="str">
            <v>2_a_주요타사TEST</v>
          </cell>
          <cell r="D637" t="str">
            <v>블랑드블랑</v>
          </cell>
          <cell r="E637">
            <v>50</v>
          </cell>
          <cell r="F637">
            <v>1</v>
          </cell>
          <cell r="G637">
            <v>0.02</v>
          </cell>
          <cell r="H637">
            <v>121</v>
          </cell>
          <cell r="I637">
            <v>121</v>
          </cell>
        </row>
        <row r="638">
          <cell r="C638" t="str">
            <v>2_e_타사TEST_1천이하</v>
          </cell>
          <cell r="D638" t="str">
            <v>바니스페이스</v>
          </cell>
          <cell r="E638">
            <v>36</v>
          </cell>
          <cell r="F638">
            <v>1</v>
          </cell>
          <cell r="G638">
            <v>2.7777777777777776E-2</v>
          </cell>
          <cell r="H638">
            <v>121</v>
          </cell>
          <cell r="I638">
            <v>121</v>
          </cell>
        </row>
        <row r="639">
          <cell r="C639" t="str">
            <v>2_e_타사TEST_1천이하</v>
          </cell>
          <cell r="D639" t="str">
            <v>제이제이에비뉴</v>
          </cell>
          <cell r="E639">
            <v>33</v>
          </cell>
          <cell r="F639">
            <v>1</v>
          </cell>
          <cell r="G639">
            <v>3.0303030303030304E-2</v>
          </cell>
          <cell r="H639">
            <v>121</v>
          </cell>
          <cell r="I639">
            <v>121</v>
          </cell>
        </row>
        <row r="640">
          <cell r="C640" t="str">
            <v>2_a_주요타사TEST</v>
          </cell>
          <cell r="D640" t="str">
            <v>로뇽</v>
          </cell>
          <cell r="E640">
            <v>16</v>
          </cell>
          <cell r="F640">
            <v>1</v>
          </cell>
          <cell r="G640">
            <v>6.25E-2</v>
          </cell>
          <cell r="H640">
            <v>121</v>
          </cell>
          <cell r="I640">
            <v>121</v>
          </cell>
        </row>
        <row r="641">
          <cell r="C641" t="str">
            <v>1_컨버전타사(상)</v>
          </cell>
          <cell r="D641" t="str">
            <v>핑크비비안</v>
          </cell>
          <cell r="E641">
            <v>13</v>
          </cell>
          <cell r="F641">
            <v>1</v>
          </cell>
          <cell r="G641">
            <v>7.6923076923076927E-2</v>
          </cell>
          <cell r="H641">
            <v>121</v>
          </cell>
          <cell r="I641">
            <v>121</v>
          </cell>
        </row>
        <row r="642">
          <cell r="C642" t="str">
            <v>6_기타_BOT_스커트</v>
          </cell>
          <cell r="D642" t="str">
            <v>돌체앤가바나스커트</v>
          </cell>
          <cell r="E642">
            <v>9</v>
          </cell>
          <cell r="F642">
            <v>1</v>
          </cell>
          <cell r="G642">
            <v>0.1111111111111111</v>
          </cell>
          <cell r="H642">
            <v>121</v>
          </cell>
          <cell r="I642">
            <v>121</v>
          </cell>
        </row>
        <row r="643">
          <cell r="C643" t="str">
            <v>5_a_1_원피스_하</v>
          </cell>
          <cell r="D643" t="str">
            <v>고퀄리티원피스</v>
          </cell>
          <cell r="E643">
            <v>7</v>
          </cell>
          <cell r="F643">
            <v>1</v>
          </cell>
          <cell r="G643">
            <v>0.14285714285714285</v>
          </cell>
          <cell r="H643">
            <v>121</v>
          </cell>
          <cell r="I643">
            <v>121</v>
          </cell>
        </row>
        <row r="644">
          <cell r="C644" t="str">
            <v>6_기타_ST_브랜드</v>
          </cell>
          <cell r="D644" t="str">
            <v>샤틴스타일</v>
          </cell>
          <cell r="E644">
            <v>3</v>
          </cell>
          <cell r="F644">
            <v>1</v>
          </cell>
          <cell r="G644">
            <v>0.33333333333333331</v>
          </cell>
          <cell r="H644">
            <v>121</v>
          </cell>
          <cell r="I644">
            <v>121</v>
          </cell>
        </row>
        <row r="645">
          <cell r="C645" t="str">
            <v>1_컨버전판매(상)</v>
          </cell>
          <cell r="D645" t="str">
            <v>여자명품스타일쇼핑몰</v>
          </cell>
          <cell r="E645">
            <v>3</v>
          </cell>
          <cell r="F645">
            <v>1</v>
          </cell>
          <cell r="G645">
            <v>0.33333333333333331</v>
          </cell>
          <cell r="H645">
            <v>121</v>
          </cell>
          <cell r="I645">
            <v>121</v>
          </cell>
        </row>
        <row r="646">
          <cell r="C646" t="str">
            <v>5_a_원피스_수입</v>
          </cell>
          <cell r="D646" t="str">
            <v>해외수입원피스</v>
          </cell>
          <cell r="E646">
            <v>2</v>
          </cell>
          <cell r="F646">
            <v>1</v>
          </cell>
          <cell r="G646">
            <v>0.5</v>
          </cell>
          <cell r="H646">
            <v>121</v>
          </cell>
          <cell r="I646">
            <v>121</v>
          </cell>
        </row>
        <row r="647">
          <cell r="C647" t="str">
            <v>6_기타_ST_일반</v>
          </cell>
          <cell r="D647" t="str">
            <v>명품스타일수입보세여성의류쇼핑몰</v>
          </cell>
          <cell r="E647">
            <v>2</v>
          </cell>
          <cell r="F647">
            <v>1</v>
          </cell>
          <cell r="G647">
            <v>0.5</v>
          </cell>
          <cell r="H647">
            <v>121</v>
          </cell>
          <cell r="I647">
            <v>121</v>
          </cell>
        </row>
        <row r="648">
          <cell r="C648" t="str">
            <v>5_a_1_원피스_하</v>
          </cell>
          <cell r="D648" t="str">
            <v>A라인원피스쇼핑몰</v>
          </cell>
          <cell r="E648">
            <v>1</v>
          </cell>
          <cell r="F648">
            <v>1</v>
          </cell>
          <cell r="G648">
            <v>1</v>
          </cell>
          <cell r="H648">
            <v>121</v>
          </cell>
          <cell r="I648">
            <v>121</v>
          </cell>
        </row>
        <row r="649">
          <cell r="C649" t="str">
            <v>5_a_1_원피스_하</v>
          </cell>
          <cell r="D649" t="str">
            <v>어깨장식원피스</v>
          </cell>
          <cell r="E649">
            <v>1</v>
          </cell>
          <cell r="F649">
            <v>1</v>
          </cell>
          <cell r="G649">
            <v>1</v>
          </cell>
          <cell r="H649">
            <v>121</v>
          </cell>
          <cell r="I649">
            <v>121</v>
          </cell>
        </row>
        <row r="650">
          <cell r="C650" t="str">
            <v>2_e_타사TEST_1천이상</v>
          </cell>
          <cell r="D650" t="str">
            <v>제니스토리</v>
          </cell>
          <cell r="E650">
            <v>223</v>
          </cell>
          <cell r="F650">
            <v>1</v>
          </cell>
          <cell r="G650">
            <v>4.4843049327354259E-3</v>
          </cell>
          <cell r="H650">
            <v>110</v>
          </cell>
          <cell r="I650">
            <v>110</v>
          </cell>
        </row>
        <row r="651">
          <cell r="C651" t="str">
            <v>2_e_타사TEST_1천이하</v>
          </cell>
          <cell r="D651" t="str">
            <v>마이메이리</v>
          </cell>
          <cell r="E651">
            <v>65</v>
          </cell>
          <cell r="F651">
            <v>1</v>
          </cell>
          <cell r="G651">
            <v>1.5384615384615385E-2</v>
          </cell>
          <cell r="H651">
            <v>110</v>
          </cell>
          <cell r="I651">
            <v>110</v>
          </cell>
        </row>
        <row r="652">
          <cell r="C652" t="str">
            <v>2_e_타사TEST_1천이하</v>
          </cell>
          <cell r="D652" t="str">
            <v>웁텔리에</v>
          </cell>
          <cell r="E652">
            <v>54</v>
          </cell>
          <cell r="F652">
            <v>1</v>
          </cell>
          <cell r="G652">
            <v>1.8518518518518517E-2</v>
          </cell>
          <cell r="H652">
            <v>110</v>
          </cell>
          <cell r="I652">
            <v>110</v>
          </cell>
        </row>
        <row r="653">
          <cell r="C653" t="str">
            <v>2_e_타사TEST_1천이하</v>
          </cell>
          <cell r="D653" t="str">
            <v>해피걸</v>
          </cell>
          <cell r="E653">
            <v>53</v>
          </cell>
          <cell r="F653">
            <v>1</v>
          </cell>
          <cell r="G653">
            <v>1.8867924528301886E-2</v>
          </cell>
          <cell r="H653">
            <v>110</v>
          </cell>
          <cell r="I653">
            <v>110</v>
          </cell>
        </row>
        <row r="654">
          <cell r="C654" t="str">
            <v>2_e_타사TEST_1천이하</v>
          </cell>
          <cell r="D654" t="str">
            <v>아이뉴욕</v>
          </cell>
          <cell r="E654">
            <v>25</v>
          </cell>
          <cell r="F654">
            <v>1</v>
          </cell>
          <cell r="G654">
            <v>0.04</v>
          </cell>
          <cell r="H654">
            <v>110</v>
          </cell>
          <cell r="I654">
            <v>110</v>
          </cell>
        </row>
        <row r="655">
          <cell r="C655" t="str">
            <v>2_e_타사TEST_1천이하</v>
          </cell>
          <cell r="D655" t="str">
            <v>엘리수</v>
          </cell>
          <cell r="E655">
            <v>18</v>
          </cell>
          <cell r="F655">
            <v>1</v>
          </cell>
          <cell r="G655">
            <v>5.5555555555555552E-2</v>
          </cell>
          <cell r="H655">
            <v>110</v>
          </cell>
          <cell r="I655">
            <v>110</v>
          </cell>
        </row>
        <row r="656">
          <cell r="C656" t="str">
            <v>3_a_주요판매_상</v>
          </cell>
          <cell r="D656" t="str">
            <v>겨자색치마</v>
          </cell>
          <cell r="E656">
            <v>17</v>
          </cell>
          <cell r="F656">
            <v>1</v>
          </cell>
          <cell r="G656">
            <v>5.8823529411764705E-2</v>
          </cell>
          <cell r="H656">
            <v>110</v>
          </cell>
          <cell r="I656">
            <v>110</v>
          </cell>
        </row>
        <row r="657">
          <cell r="C657" t="str">
            <v>2_e_타사TEST_1천이하</v>
          </cell>
          <cell r="D657" t="str">
            <v>비비드린</v>
          </cell>
          <cell r="E657">
            <v>14</v>
          </cell>
          <cell r="F657">
            <v>1</v>
          </cell>
          <cell r="G657">
            <v>7.1428571428571425E-2</v>
          </cell>
          <cell r="H657">
            <v>110</v>
          </cell>
          <cell r="I657">
            <v>110</v>
          </cell>
        </row>
        <row r="658">
          <cell r="C658" t="str">
            <v>5_a_1_원피스_하</v>
          </cell>
          <cell r="D658" t="str">
            <v>기하학무늬원피스</v>
          </cell>
          <cell r="E658">
            <v>12</v>
          </cell>
          <cell r="F658">
            <v>1</v>
          </cell>
          <cell r="G658">
            <v>8.3333333333333329E-2</v>
          </cell>
          <cell r="H658">
            <v>110</v>
          </cell>
          <cell r="I658">
            <v>110</v>
          </cell>
        </row>
        <row r="659">
          <cell r="C659" t="str">
            <v>1_자사명</v>
          </cell>
          <cell r="D659" t="str">
            <v>호박마차쇼핑몰</v>
          </cell>
          <cell r="E659">
            <v>10</v>
          </cell>
          <cell r="F659">
            <v>1</v>
          </cell>
          <cell r="G659">
            <v>0.1</v>
          </cell>
          <cell r="H659">
            <v>110</v>
          </cell>
          <cell r="I659">
            <v>110</v>
          </cell>
        </row>
        <row r="660">
          <cell r="C660" t="str">
            <v>5_a_1_원피스_하</v>
          </cell>
          <cell r="D660" t="str">
            <v>연분홍원피스</v>
          </cell>
          <cell r="E660">
            <v>8</v>
          </cell>
          <cell r="F660">
            <v>1</v>
          </cell>
          <cell r="G660">
            <v>0.125</v>
          </cell>
          <cell r="H660">
            <v>110</v>
          </cell>
          <cell r="I660">
            <v>110</v>
          </cell>
        </row>
        <row r="661">
          <cell r="C661" t="str">
            <v>6_기타_TOP_BL</v>
          </cell>
          <cell r="D661" t="str">
            <v>직수입블라우스</v>
          </cell>
          <cell r="E661">
            <v>4</v>
          </cell>
          <cell r="F661">
            <v>1</v>
          </cell>
          <cell r="G661">
            <v>0.25</v>
          </cell>
          <cell r="H661">
            <v>110</v>
          </cell>
          <cell r="I661">
            <v>110</v>
          </cell>
        </row>
        <row r="662">
          <cell r="C662" t="str">
            <v>5_a_1_원피스_하</v>
          </cell>
          <cell r="D662" t="str">
            <v>청원피스쇼핑몰</v>
          </cell>
          <cell r="E662">
            <v>4</v>
          </cell>
          <cell r="F662">
            <v>1</v>
          </cell>
          <cell r="G662">
            <v>0.25</v>
          </cell>
          <cell r="H662">
            <v>110</v>
          </cell>
          <cell r="I662">
            <v>110</v>
          </cell>
        </row>
        <row r="663">
          <cell r="C663" t="str">
            <v>5_a_1_원피스_하</v>
          </cell>
          <cell r="D663" t="str">
            <v>수입명품보세원피스</v>
          </cell>
          <cell r="E663">
            <v>4</v>
          </cell>
          <cell r="F663">
            <v>1</v>
          </cell>
          <cell r="G663">
            <v>0.25</v>
          </cell>
          <cell r="H663">
            <v>110</v>
          </cell>
          <cell r="I663">
            <v>110</v>
          </cell>
        </row>
        <row r="664">
          <cell r="C664" t="str">
            <v>6_기타_ST_브랜드</v>
          </cell>
          <cell r="D664" t="str">
            <v>샤넬ST쇼핑몰</v>
          </cell>
          <cell r="E664">
            <v>1</v>
          </cell>
          <cell r="F664">
            <v>1</v>
          </cell>
          <cell r="G664">
            <v>1</v>
          </cell>
          <cell r="H664">
            <v>110</v>
          </cell>
          <cell r="I664">
            <v>110</v>
          </cell>
        </row>
        <row r="665">
          <cell r="C665" t="str">
            <v>3_a_주요판매_하</v>
          </cell>
          <cell r="D665" t="str">
            <v>버버리스타일코트</v>
          </cell>
          <cell r="E665">
            <v>1</v>
          </cell>
          <cell r="F665">
            <v>1</v>
          </cell>
          <cell r="G665">
            <v>1</v>
          </cell>
          <cell r="H665">
            <v>110</v>
          </cell>
          <cell r="I665">
            <v>110</v>
          </cell>
        </row>
        <row r="666">
          <cell r="C666" t="str">
            <v>2_e_타사TEST_1천이하</v>
          </cell>
          <cell r="D666" t="str">
            <v>테라스제이</v>
          </cell>
          <cell r="E666">
            <v>23</v>
          </cell>
          <cell r="F666">
            <v>1</v>
          </cell>
          <cell r="G666">
            <v>4.3478260869565216E-2</v>
          </cell>
          <cell r="H666">
            <v>99</v>
          </cell>
          <cell r="I666">
            <v>99</v>
          </cell>
        </row>
        <row r="667">
          <cell r="C667" t="str">
            <v>2_e_타사TEST_1천이하</v>
          </cell>
          <cell r="D667" t="str">
            <v>더핫칙</v>
          </cell>
          <cell r="E667">
            <v>22</v>
          </cell>
          <cell r="F667">
            <v>1</v>
          </cell>
          <cell r="G667">
            <v>4.5454545454545456E-2</v>
          </cell>
          <cell r="H667">
            <v>99</v>
          </cell>
          <cell r="I667">
            <v>99</v>
          </cell>
        </row>
        <row r="668">
          <cell r="C668" t="str">
            <v>2_e_타사TEST_1천이하</v>
          </cell>
          <cell r="D668" t="str">
            <v>프렌치마노</v>
          </cell>
          <cell r="E668">
            <v>3</v>
          </cell>
          <cell r="F668">
            <v>1</v>
          </cell>
          <cell r="G668">
            <v>0.33333333333333331</v>
          </cell>
          <cell r="H668">
            <v>99</v>
          </cell>
          <cell r="I668">
            <v>99</v>
          </cell>
        </row>
        <row r="669">
          <cell r="C669" t="str">
            <v>5_a_1_원피스_하</v>
          </cell>
          <cell r="D669" t="str">
            <v>여자흰원피스</v>
          </cell>
          <cell r="E669">
            <v>3</v>
          </cell>
          <cell r="F669">
            <v>1</v>
          </cell>
          <cell r="G669">
            <v>0.33333333333333331</v>
          </cell>
          <cell r="H669">
            <v>99</v>
          </cell>
          <cell r="I669">
            <v>99</v>
          </cell>
        </row>
        <row r="670">
          <cell r="C670" t="str">
            <v>6_기타_ST_브랜드</v>
          </cell>
          <cell r="D670" t="str">
            <v>베네통스타일</v>
          </cell>
          <cell r="E670">
            <v>2</v>
          </cell>
          <cell r="F670">
            <v>1</v>
          </cell>
          <cell r="G670">
            <v>0.5</v>
          </cell>
          <cell r="H670">
            <v>99</v>
          </cell>
          <cell r="I670">
            <v>99</v>
          </cell>
        </row>
        <row r="671">
          <cell r="C671" t="str">
            <v>2_e_타사TEST_1천이하</v>
          </cell>
          <cell r="D671" t="str">
            <v>스위트비쇼핑몰</v>
          </cell>
          <cell r="E671">
            <v>2</v>
          </cell>
          <cell r="F671">
            <v>1</v>
          </cell>
          <cell r="G671">
            <v>0.5</v>
          </cell>
          <cell r="H671">
            <v>99</v>
          </cell>
          <cell r="I671">
            <v>99</v>
          </cell>
        </row>
        <row r="672">
          <cell r="C672" t="str">
            <v>6_기타_TOP_BL</v>
          </cell>
          <cell r="D672" t="str">
            <v>화이트셔츠이쁜곳</v>
          </cell>
          <cell r="E672">
            <v>1</v>
          </cell>
          <cell r="F672">
            <v>1</v>
          </cell>
          <cell r="G672">
            <v>1</v>
          </cell>
          <cell r="H672">
            <v>99</v>
          </cell>
          <cell r="I672">
            <v>99</v>
          </cell>
        </row>
        <row r="673">
          <cell r="C673" t="str">
            <v>2_e_타사TEST_1천이하</v>
          </cell>
          <cell r="D673" t="str">
            <v>아나키아</v>
          </cell>
          <cell r="E673">
            <v>72</v>
          </cell>
          <cell r="F673">
            <v>1</v>
          </cell>
          <cell r="G673">
            <v>1.3888888888888888E-2</v>
          </cell>
          <cell r="H673">
            <v>88</v>
          </cell>
          <cell r="I673">
            <v>88</v>
          </cell>
        </row>
        <row r="674">
          <cell r="C674" t="str">
            <v>2_e_타사TEST_1천이하</v>
          </cell>
          <cell r="D674" t="str">
            <v>베러옷감</v>
          </cell>
          <cell r="E674">
            <v>28</v>
          </cell>
          <cell r="F674">
            <v>1</v>
          </cell>
          <cell r="G674">
            <v>3.5714285714285712E-2</v>
          </cell>
          <cell r="H674">
            <v>88</v>
          </cell>
          <cell r="I674">
            <v>88</v>
          </cell>
        </row>
        <row r="675">
          <cell r="C675" t="str">
            <v>2_e_타사TEST_1천이하</v>
          </cell>
          <cell r="D675" t="str">
            <v>베루샵</v>
          </cell>
          <cell r="E675">
            <v>12</v>
          </cell>
          <cell r="F675">
            <v>1</v>
          </cell>
          <cell r="G675">
            <v>8.3333333333333329E-2</v>
          </cell>
          <cell r="H675">
            <v>88</v>
          </cell>
          <cell r="I675">
            <v>88</v>
          </cell>
        </row>
        <row r="676">
          <cell r="C676" t="str">
            <v>5_a_1_원피스_하</v>
          </cell>
          <cell r="D676" t="str">
            <v>비너스원피스</v>
          </cell>
          <cell r="E676">
            <v>9</v>
          </cell>
          <cell r="F676">
            <v>1</v>
          </cell>
          <cell r="G676">
            <v>0.1111111111111111</v>
          </cell>
          <cell r="H676">
            <v>88</v>
          </cell>
          <cell r="I676">
            <v>88</v>
          </cell>
        </row>
        <row r="677">
          <cell r="C677" t="str">
            <v>5_a_1_원피스_하</v>
          </cell>
          <cell r="D677" t="str">
            <v>프리원피스</v>
          </cell>
          <cell r="E677">
            <v>7</v>
          </cell>
          <cell r="F677">
            <v>1</v>
          </cell>
          <cell r="G677">
            <v>0.14285714285714285</v>
          </cell>
          <cell r="H677">
            <v>88</v>
          </cell>
          <cell r="I677">
            <v>88</v>
          </cell>
        </row>
        <row r="678">
          <cell r="C678" t="str">
            <v>5_a_원피스_브랜드</v>
          </cell>
          <cell r="D678" t="str">
            <v>타임원피스가격</v>
          </cell>
          <cell r="E678">
            <v>5</v>
          </cell>
          <cell r="F678">
            <v>1</v>
          </cell>
          <cell r="G678">
            <v>0.2</v>
          </cell>
          <cell r="H678">
            <v>88</v>
          </cell>
          <cell r="I678">
            <v>88</v>
          </cell>
        </row>
        <row r="679">
          <cell r="C679" t="str">
            <v>5_a_1_원피스_하</v>
          </cell>
          <cell r="D679" t="str">
            <v>블랙린넨원피스</v>
          </cell>
          <cell r="E679">
            <v>5</v>
          </cell>
          <cell r="F679">
            <v>1</v>
          </cell>
          <cell r="G679">
            <v>0.2</v>
          </cell>
          <cell r="H679">
            <v>88</v>
          </cell>
          <cell r="I679">
            <v>88</v>
          </cell>
        </row>
        <row r="680">
          <cell r="C680" t="str">
            <v>3_a_주요판매_하</v>
          </cell>
          <cell r="D680" t="str">
            <v>겨자색스커트</v>
          </cell>
          <cell r="E680">
            <v>3</v>
          </cell>
          <cell r="F680">
            <v>1</v>
          </cell>
          <cell r="G680">
            <v>0.33333333333333331</v>
          </cell>
          <cell r="H680">
            <v>88</v>
          </cell>
          <cell r="I680">
            <v>88</v>
          </cell>
        </row>
        <row r="681">
          <cell r="C681" t="str">
            <v>5_a_1_원피스_하</v>
          </cell>
          <cell r="D681" t="str">
            <v>스카이블루원피스</v>
          </cell>
          <cell r="E681">
            <v>3</v>
          </cell>
          <cell r="F681">
            <v>1</v>
          </cell>
          <cell r="G681">
            <v>0.33333333333333331</v>
          </cell>
          <cell r="H681">
            <v>88</v>
          </cell>
          <cell r="I681">
            <v>88</v>
          </cell>
        </row>
        <row r="682">
          <cell r="C682" t="str">
            <v>5_a_원피스_수입</v>
          </cell>
          <cell r="D682" t="str">
            <v>미국수입원피스</v>
          </cell>
          <cell r="E682">
            <v>2</v>
          </cell>
          <cell r="F682">
            <v>1</v>
          </cell>
          <cell r="G682">
            <v>0.5</v>
          </cell>
          <cell r="H682">
            <v>88</v>
          </cell>
          <cell r="I682">
            <v>88</v>
          </cell>
        </row>
        <row r="683">
          <cell r="C683" t="str">
            <v>2_e_타사TEST_1천이하</v>
          </cell>
          <cell r="D683" t="str">
            <v>다운타운디바</v>
          </cell>
          <cell r="E683">
            <v>2</v>
          </cell>
          <cell r="F683">
            <v>1</v>
          </cell>
          <cell r="G683">
            <v>0.5</v>
          </cell>
          <cell r="H683">
            <v>88</v>
          </cell>
          <cell r="I683">
            <v>88</v>
          </cell>
        </row>
        <row r="684">
          <cell r="C684" t="str">
            <v>6_기타_TOP_BL</v>
          </cell>
          <cell r="D684" t="str">
            <v>수입블라우스쇼핑몰</v>
          </cell>
          <cell r="E684">
            <v>1</v>
          </cell>
          <cell r="F684">
            <v>1</v>
          </cell>
          <cell r="G684">
            <v>1</v>
          </cell>
          <cell r="H684">
            <v>88</v>
          </cell>
          <cell r="I684">
            <v>88</v>
          </cell>
        </row>
        <row r="685">
          <cell r="C685" t="str">
            <v>5_a_1_원피스_하</v>
          </cell>
          <cell r="D685" t="str">
            <v>블랙시크원피스</v>
          </cell>
          <cell r="E685">
            <v>1</v>
          </cell>
          <cell r="F685">
            <v>1</v>
          </cell>
          <cell r="G685">
            <v>1</v>
          </cell>
          <cell r="H685">
            <v>88</v>
          </cell>
          <cell r="I685">
            <v>88</v>
          </cell>
        </row>
        <row r="686">
          <cell r="C686" t="str">
            <v>2_e_타사TEST_1천이하</v>
          </cell>
          <cell r="D686" t="str">
            <v>루비튜즈데이</v>
          </cell>
          <cell r="E686">
            <v>251</v>
          </cell>
          <cell r="F686">
            <v>1</v>
          </cell>
          <cell r="G686">
            <v>3.9840637450199202E-3</v>
          </cell>
          <cell r="H686">
            <v>77</v>
          </cell>
          <cell r="I686">
            <v>77</v>
          </cell>
        </row>
        <row r="687">
          <cell r="C687" t="str">
            <v>2_e_타사TEST_1천이상</v>
          </cell>
          <cell r="D687" t="str">
            <v>지아킴</v>
          </cell>
          <cell r="E687">
            <v>228</v>
          </cell>
          <cell r="F687">
            <v>1</v>
          </cell>
          <cell r="G687">
            <v>4.3859649122807015E-3</v>
          </cell>
          <cell r="H687">
            <v>77</v>
          </cell>
          <cell r="I687">
            <v>77</v>
          </cell>
        </row>
        <row r="688">
          <cell r="C688" t="str">
            <v>2_e_타사TEST_1천이하</v>
          </cell>
          <cell r="D688" t="str">
            <v>세컨드코드</v>
          </cell>
          <cell r="E688">
            <v>67</v>
          </cell>
          <cell r="F688">
            <v>1</v>
          </cell>
          <cell r="G688">
            <v>1.4925373134328358E-2</v>
          </cell>
          <cell r="H688">
            <v>77</v>
          </cell>
          <cell r="I688">
            <v>77</v>
          </cell>
        </row>
        <row r="689">
          <cell r="C689" t="str">
            <v>2_e_타사TEST_1천이하</v>
          </cell>
          <cell r="D689" t="str">
            <v>샐러메이드</v>
          </cell>
          <cell r="E689">
            <v>58</v>
          </cell>
          <cell r="F689">
            <v>1</v>
          </cell>
          <cell r="G689">
            <v>1.7241379310344827E-2</v>
          </cell>
          <cell r="H689">
            <v>77</v>
          </cell>
          <cell r="I689">
            <v>77</v>
          </cell>
        </row>
        <row r="690">
          <cell r="C690" t="str">
            <v>5_a_1_원피스_하</v>
          </cell>
          <cell r="D690" t="str">
            <v>클래식한원피스</v>
          </cell>
          <cell r="E690">
            <v>13</v>
          </cell>
          <cell r="F690">
            <v>1</v>
          </cell>
          <cell r="G690">
            <v>7.6923076923076927E-2</v>
          </cell>
          <cell r="H690">
            <v>77</v>
          </cell>
          <cell r="I690">
            <v>77</v>
          </cell>
        </row>
        <row r="691">
          <cell r="C691" t="str">
            <v>3_a_주요판매_하</v>
          </cell>
          <cell r="D691" t="str">
            <v>며느리패션</v>
          </cell>
          <cell r="E691">
            <v>4</v>
          </cell>
          <cell r="F691">
            <v>1</v>
          </cell>
          <cell r="G691">
            <v>0.25</v>
          </cell>
          <cell r="H691">
            <v>77</v>
          </cell>
          <cell r="I691">
            <v>77</v>
          </cell>
        </row>
        <row r="692">
          <cell r="C692" t="str">
            <v>6_기타_ST_돌/결혼식</v>
          </cell>
          <cell r="D692" t="str">
            <v>상견례투피스</v>
          </cell>
          <cell r="E692">
            <v>4</v>
          </cell>
          <cell r="F692">
            <v>1</v>
          </cell>
          <cell r="G692">
            <v>0.25</v>
          </cell>
          <cell r="H692">
            <v>77</v>
          </cell>
          <cell r="I692">
            <v>77</v>
          </cell>
        </row>
        <row r="693">
          <cell r="C693" t="str">
            <v>1_컨버전판매(상)</v>
          </cell>
          <cell r="D693" t="str">
            <v>레니본카피</v>
          </cell>
          <cell r="E693">
            <v>4</v>
          </cell>
          <cell r="F693">
            <v>1</v>
          </cell>
          <cell r="G693">
            <v>0.25</v>
          </cell>
          <cell r="H693">
            <v>77</v>
          </cell>
          <cell r="I693">
            <v>77</v>
          </cell>
        </row>
        <row r="694">
          <cell r="C694" t="str">
            <v>2_e_타사TEST_1천이하</v>
          </cell>
          <cell r="D694" t="str">
            <v>히븐</v>
          </cell>
          <cell r="E694">
            <v>4</v>
          </cell>
          <cell r="F694">
            <v>1</v>
          </cell>
          <cell r="G694">
            <v>0.25</v>
          </cell>
          <cell r="H694">
            <v>77</v>
          </cell>
          <cell r="I694">
            <v>77</v>
          </cell>
        </row>
        <row r="695">
          <cell r="C695" t="str">
            <v>2_e_타사TEST_1천이하</v>
          </cell>
          <cell r="D695" t="str">
            <v>미스달링</v>
          </cell>
          <cell r="E695">
            <v>4</v>
          </cell>
          <cell r="F695">
            <v>1</v>
          </cell>
          <cell r="G695">
            <v>0.25</v>
          </cell>
          <cell r="H695">
            <v>77</v>
          </cell>
          <cell r="I695">
            <v>77</v>
          </cell>
        </row>
        <row r="696">
          <cell r="C696" t="str">
            <v>2_e_타사TEST_1천이하</v>
          </cell>
          <cell r="D696" t="str">
            <v>핫핑키걸</v>
          </cell>
          <cell r="E696">
            <v>4</v>
          </cell>
          <cell r="F696">
            <v>1</v>
          </cell>
          <cell r="G696">
            <v>0.25</v>
          </cell>
          <cell r="H696">
            <v>77</v>
          </cell>
          <cell r="I696">
            <v>77</v>
          </cell>
        </row>
        <row r="697">
          <cell r="C697" t="str">
            <v>6_기타_TOP_BL</v>
          </cell>
          <cell r="D697" t="str">
            <v>수입리본블라우스</v>
          </cell>
          <cell r="E697">
            <v>3</v>
          </cell>
          <cell r="F697">
            <v>1</v>
          </cell>
          <cell r="G697">
            <v>0.33333333333333331</v>
          </cell>
          <cell r="H697">
            <v>77</v>
          </cell>
          <cell r="I697">
            <v>77</v>
          </cell>
        </row>
        <row r="698">
          <cell r="C698" t="str">
            <v>5_a_1_원피스_하</v>
          </cell>
          <cell r="D698" t="str">
            <v>민트색원피스코디</v>
          </cell>
          <cell r="E698">
            <v>3</v>
          </cell>
          <cell r="F698">
            <v>1</v>
          </cell>
          <cell r="G698">
            <v>0.33333333333333331</v>
          </cell>
          <cell r="H698">
            <v>77</v>
          </cell>
          <cell r="I698">
            <v>77</v>
          </cell>
        </row>
        <row r="699">
          <cell r="C699" t="str">
            <v>6_기타_ST_일반</v>
          </cell>
          <cell r="D699" t="str">
            <v>며느리옷</v>
          </cell>
          <cell r="E699">
            <v>2</v>
          </cell>
          <cell r="F699">
            <v>1</v>
          </cell>
          <cell r="G699">
            <v>0.5</v>
          </cell>
          <cell r="H699">
            <v>77</v>
          </cell>
          <cell r="I699">
            <v>77</v>
          </cell>
        </row>
        <row r="700">
          <cell r="C700" t="str">
            <v>6_기타_ST_브랜드</v>
          </cell>
          <cell r="D700" t="str">
            <v>사틴스타일</v>
          </cell>
          <cell r="E700">
            <v>2</v>
          </cell>
          <cell r="F700">
            <v>1</v>
          </cell>
          <cell r="G700">
            <v>0.5</v>
          </cell>
          <cell r="H700">
            <v>77</v>
          </cell>
          <cell r="I700">
            <v>77</v>
          </cell>
        </row>
        <row r="701">
          <cell r="C701" t="str">
            <v>6_기타_ST_명품수입</v>
          </cell>
          <cell r="D701" t="str">
            <v>명품수입여성복</v>
          </cell>
          <cell r="E701">
            <v>1</v>
          </cell>
          <cell r="F701">
            <v>1</v>
          </cell>
          <cell r="G701">
            <v>1</v>
          </cell>
          <cell r="H701">
            <v>77</v>
          </cell>
          <cell r="I701">
            <v>77</v>
          </cell>
        </row>
        <row r="702">
          <cell r="C702" t="str">
            <v>3_a_주요판매_하</v>
          </cell>
          <cell r="D702" t="str">
            <v>상위1%패션</v>
          </cell>
          <cell r="E702">
            <v>1</v>
          </cell>
          <cell r="F702">
            <v>1</v>
          </cell>
          <cell r="G702">
            <v>1</v>
          </cell>
          <cell r="H702">
            <v>77</v>
          </cell>
          <cell r="I702">
            <v>77</v>
          </cell>
        </row>
        <row r="703">
          <cell r="C703" t="str">
            <v>6_기타_ST_브랜드</v>
          </cell>
          <cell r="D703" t="str">
            <v>미우미우스타일쇼핑몰</v>
          </cell>
          <cell r="E703">
            <v>1</v>
          </cell>
          <cell r="F703">
            <v>1</v>
          </cell>
          <cell r="G703">
            <v>1</v>
          </cell>
          <cell r="H703">
            <v>77</v>
          </cell>
          <cell r="I703">
            <v>77</v>
          </cell>
        </row>
        <row r="704">
          <cell r="C704" t="str">
            <v>5_a_1_원피스_하</v>
          </cell>
          <cell r="D704" t="str">
            <v>감성적인원피스</v>
          </cell>
          <cell r="E704">
            <v>1</v>
          </cell>
          <cell r="F704">
            <v>1</v>
          </cell>
          <cell r="G704">
            <v>1</v>
          </cell>
          <cell r="H704">
            <v>77</v>
          </cell>
          <cell r="I704">
            <v>77</v>
          </cell>
        </row>
        <row r="705">
          <cell r="C705" t="str">
            <v>5_a_1_원피스_하</v>
          </cell>
          <cell r="D705" t="str">
            <v>블렉레이스원피스</v>
          </cell>
          <cell r="E705">
            <v>1</v>
          </cell>
          <cell r="F705">
            <v>1</v>
          </cell>
          <cell r="G705">
            <v>1</v>
          </cell>
          <cell r="H705">
            <v>77</v>
          </cell>
          <cell r="I705">
            <v>77</v>
          </cell>
        </row>
        <row r="706">
          <cell r="C706" t="str">
            <v>6_기타_TOP_BL</v>
          </cell>
          <cell r="D706" t="str">
            <v>레이스달린블라우스</v>
          </cell>
          <cell r="E706">
            <v>1</v>
          </cell>
          <cell r="F706">
            <v>1</v>
          </cell>
          <cell r="G706">
            <v>1</v>
          </cell>
          <cell r="H706">
            <v>77</v>
          </cell>
          <cell r="I706">
            <v>77</v>
          </cell>
        </row>
        <row r="707">
          <cell r="C707" t="str">
            <v>5_a_1_원피스_하</v>
          </cell>
          <cell r="D707" t="str">
            <v>하얀플라워원피스</v>
          </cell>
          <cell r="E707">
            <v>1</v>
          </cell>
          <cell r="F707">
            <v>1</v>
          </cell>
          <cell r="G707">
            <v>1</v>
          </cell>
          <cell r="H707">
            <v>77</v>
          </cell>
          <cell r="I707">
            <v>77</v>
          </cell>
        </row>
        <row r="708">
          <cell r="C708" t="str">
            <v>5_a_1_원피스_하</v>
          </cell>
          <cell r="D708" t="str">
            <v>수입보세롱원피스</v>
          </cell>
          <cell r="E708">
            <v>1</v>
          </cell>
          <cell r="F708">
            <v>1</v>
          </cell>
          <cell r="G708">
            <v>1</v>
          </cell>
          <cell r="H708">
            <v>77</v>
          </cell>
          <cell r="I708">
            <v>77</v>
          </cell>
        </row>
        <row r="709">
          <cell r="C709" t="str">
            <v>5_a_1_원피스_하</v>
          </cell>
          <cell r="D709" t="str">
            <v>럭셔리OPS</v>
          </cell>
          <cell r="E709">
            <v>1</v>
          </cell>
          <cell r="F709">
            <v>1</v>
          </cell>
          <cell r="G709">
            <v>1</v>
          </cell>
          <cell r="H709">
            <v>77</v>
          </cell>
          <cell r="I709">
            <v>77</v>
          </cell>
        </row>
        <row r="710">
          <cell r="C710" t="str">
            <v>5_a_1_원피스_하</v>
          </cell>
          <cell r="D710" t="str">
            <v>분홍색레이스원피스</v>
          </cell>
          <cell r="E710">
            <v>3</v>
          </cell>
          <cell r="F710">
            <v>1</v>
          </cell>
          <cell r="G710">
            <v>0.33333333333333331</v>
          </cell>
          <cell r="H710">
            <v>66</v>
          </cell>
          <cell r="I710">
            <v>66</v>
          </cell>
        </row>
        <row r="711">
          <cell r="C711" t="str">
            <v>5_a_1_원피스_하</v>
          </cell>
          <cell r="D711" t="str">
            <v>퀄리티높은원피스</v>
          </cell>
          <cell r="E711">
            <v>1</v>
          </cell>
          <cell r="F711">
            <v>1</v>
          </cell>
          <cell r="G711">
            <v>1</v>
          </cell>
          <cell r="H711">
            <v>66</v>
          </cell>
          <cell r="I711">
            <v>66</v>
          </cell>
        </row>
        <row r="712">
          <cell r="C712" t="str">
            <v>2_e_타사TEST_1천이상</v>
          </cell>
          <cell r="D712" t="str">
            <v>라비</v>
          </cell>
          <cell r="E712">
            <v>6034</v>
          </cell>
        </row>
        <row r="713">
          <cell r="C713" t="str">
            <v>2_d_타사TEST_5천이상</v>
          </cell>
          <cell r="D713" t="str">
            <v>예쁜여자</v>
          </cell>
          <cell r="E713">
            <v>2220</v>
          </cell>
        </row>
        <row r="714">
          <cell r="C714" t="str">
            <v>2_d_타사TEST_5천이상</v>
          </cell>
          <cell r="D714" t="str">
            <v>마지앤바질리</v>
          </cell>
          <cell r="E714">
            <v>2172</v>
          </cell>
        </row>
        <row r="715">
          <cell r="C715" t="str">
            <v>2_e_타사TEST_1천이상</v>
          </cell>
          <cell r="D715" t="str">
            <v>엘리</v>
          </cell>
          <cell r="E715">
            <v>1079</v>
          </cell>
        </row>
        <row r="716">
          <cell r="C716" t="str">
            <v>2_e_타사TEST_1천이상</v>
          </cell>
          <cell r="D716" t="str">
            <v>플라토닉러브</v>
          </cell>
          <cell r="E716">
            <v>642</v>
          </cell>
        </row>
        <row r="717">
          <cell r="C717" t="str">
            <v>2_e_타사TEST_1천이상</v>
          </cell>
          <cell r="D717" t="str">
            <v>파니핑크</v>
          </cell>
          <cell r="E717">
            <v>500</v>
          </cell>
        </row>
        <row r="718">
          <cell r="C718" t="str">
            <v>2_d_타사TEST_5천이상</v>
          </cell>
          <cell r="D718" t="str">
            <v>핑크팬더</v>
          </cell>
          <cell r="E718">
            <v>450</v>
          </cell>
        </row>
        <row r="719">
          <cell r="C719" t="str">
            <v>2_e_타사TEST_1천이상</v>
          </cell>
          <cell r="D719" t="str">
            <v>링링</v>
          </cell>
          <cell r="E719">
            <v>407</v>
          </cell>
        </row>
        <row r="720">
          <cell r="C720" t="str">
            <v>2_a_주요타사TEST</v>
          </cell>
          <cell r="D720" t="str">
            <v>해피벌스데이</v>
          </cell>
          <cell r="E720">
            <v>375</v>
          </cell>
        </row>
        <row r="721">
          <cell r="C721" t="str">
            <v>2_e_타사TEST_1천이상</v>
          </cell>
          <cell r="D721" t="str">
            <v>스윗도나</v>
          </cell>
          <cell r="E721">
            <v>350</v>
          </cell>
        </row>
        <row r="722">
          <cell r="C722" t="str">
            <v>2_e_타사TEST_1천이상</v>
          </cell>
          <cell r="D722" t="str">
            <v>체리야</v>
          </cell>
          <cell r="E722">
            <v>273</v>
          </cell>
        </row>
        <row r="723">
          <cell r="C723" t="str">
            <v>2_e_타사TEST_1천이상</v>
          </cell>
          <cell r="D723" t="str">
            <v>홍일점</v>
          </cell>
          <cell r="E723">
            <v>265</v>
          </cell>
        </row>
        <row r="724">
          <cell r="C724" t="str">
            <v>2_e_타사TEST_1천이상</v>
          </cell>
          <cell r="D724" t="str">
            <v>토스걸</v>
          </cell>
          <cell r="E724">
            <v>255</v>
          </cell>
        </row>
        <row r="725">
          <cell r="C725" t="str">
            <v>2_e_타사TEST_1천이상</v>
          </cell>
          <cell r="D725" t="str">
            <v>선데이모닝</v>
          </cell>
          <cell r="E725">
            <v>211</v>
          </cell>
        </row>
        <row r="726">
          <cell r="C726" t="str">
            <v>2_e_타사TEST_1천이하</v>
          </cell>
          <cell r="D726" t="str">
            <v>더블제이</v>
          </cell>
          <cell r="E726">
            <v>173</v>
          </cell>
        </row>
        <row r="727">
          <cell r="C727" t="str">
            <v>2_e_타사TEST_1천이하</v>
          </cell>
          <cell r="D727" t="str">
            <v>맥시</v>
          </cell>
          <cell r="E727">
            <v>171</v>
          </cell>
        </row>
        <row r="728">
          <cell r="C728" t="str">
            <v>2_e_타사TEST_1천이하</v>
          </cell>
          <cell r="D728" t="str">
            <v>더디너파티</v>
          </cell>
          <cell r="E728">
            <v>163</v>
          </cell>
        </row>
        <row r="729">
          <cell r="C729" t="str">
            <v>2_e_타사TEST_1천이하</v>
          </cell>
          <cell r="D729" t="str">
            <v>시아라</v>
          </cell>
          <cell r="E729">
            <v>153</v>
          </cell>
        </row>
        <row r="730">
          <cell r="C730" t="str">
            <v>2_e_타사TEST_1천이하</v>
          </cell>
          <cell r="D730" t="str">
            <v>유블리</v>
          </cell>
          <cell r="E730">
            <v>150</v>
          </cell>
        </row>
        <row r="731">
          <cell r="C731" t="str">
            <v>2_e_타사TEST_1천이하</v>
          </cell>
          <cell r="D731" t="str">
            <v>쏘</v>
          </cell>
          <cell r="E731">
            <v>143</v>
          </cell>
        </row>
        <row r="732">
          <cell r="C732" t="str">
            <v>2_e_타사TEST_1천이하</v>
          </cell>
          <cell r="D732" t="str">
            <v>쇼나</v>
          </cell>
          <cell r="E732">
            <v>135</v>
          </cell>
        </row>
        <row r="733">
          <cell r="C733" t="str">
            <v>2_e_타사TEST_1천이하</v>
          </cell>
          <cell r="D733" t="str">
            <v>클라우디</v>
          </cell>
          <cell r="E733">
            <v>124</v>
          </cell>
        </row>
        <row r="734">
          <cell r="C734" t="str">
            <v>2_e_타사TEST_1천이하</v>
          </cell>
          <cell r="D734" t="str">
            <v>라프리마</v>
          </cell>
          <cell r="E734">
            <v>123</v>
          </cell>
        </row>
        <row r="735">
          <cell r="C735" t="str">
            <v>2_e_타사TEST_1천이상</v>
          </cell>
          <cell r="D735" t="str">
            <v>샤랄라</v>
          </cell>
          <cell r="E735">
            <v>108</v>
          </cell>
        </row>
        <row r="736">
          <cell r="C736" t="str">
            <v>2_d_타사TEST_5천이상</v>
          </cell>
          <cell r="D736" t="str">
            <v>메이시스</v>
          </cell>
          <cell r="E736">
            <v>107</v>
          </cell>
        </row>
        <row r="737">
          <cell r="C737" t="str">
            <v>2_e_타사TEST_1천이하</v>
          </cell>
          <cell r="D737" t="str">
            <v>버블앤쉬크</v>
          </cell>
          <cell r="E737">
            <v>101</v>
          </cell>
        </row>
        <row r="738">
          <cell r="C738" t="str">
            <v>2_e_타사TEST_1천이하</v>
          </cell>
          <cell r="D738" t="str">
            <v>더순수</v>
          </cell>
          <cell r="E738">
            <v>93</v>
          </cell>
        </row>
        <row r="739">
          <cell r="C739" t="str">
            <v>2_e_타사TEST_1천이하</v>
          </cell>
          <cell r="D739" t="str">
            <v>디어웬디</v>
          </cell>
          <cell r="E739">
            <v>92</v>
          </cell>
        </row>
        <row r="740">
          <cell r="C740" t="str">
            <v>2_e_타사TEST_1천이하</v>
          </cell>
          <cell r="D740" t="str">
            <v>제이핏</v>
          </cell>
          <cell r="E740">
            <v>85</v>
          </cell>
        </row>
        <row r="741">
          <cell r="C741" t="str">
            <v>2_e_타사TEST_1천이하</v>
          </cell>
          <cell r="D741" t="str">
            <v>헤이마틴</v>
          </cell>
          <cell r="E741">
            <v>82</v>
          </cell>
        </row>
        <row r="742">
          <cell r="C742" t="str">
            <v>2_e_타사TEST_1천이하</v>
          </cell>
          <cell r="D742" t="str">
            <v>메리앤메리</v>
          </cell>
          <cell r="E742">
            <v>82</v>
          </cell>
        </row>
        <row r="743">
          <cell r="C743" t="str">
            <v>2_e_타사TEST_1천이하</v>
          </cell>
          <cell r="D743" t="str">
            <v>DHOLIC</v>
          </cell>
          <cell r="E743">
            <v>79</v>
          </cell>
        </row>
        <row r="744">
          <cell r="C744" t="str">
            <v>2_e_타사TEST_1천이하</v>
          </cell>
          <cell r="D744" t="str">
            <v>핑크레모네이드</v>
          </cell>
          <cell r="E744">
            <v>68</v>
          </cell>
        </row>
        <row r="745">
          <cell r="C745" t="str">
            <v>2_e_타사TEST_1천이하</v>
          </cell>
          <cell r="D745" t="str">
            <v>이븐</v>
          </cell>
          <cell r="E745">
            <v>68</v>
          </cell>
        </row>
        <row r="746">
          <cell r="C746" t="str">
            <v>2_e_타사TEST_1천이하</v>
          </cell>
          <cell r="D746" t="str">
            <v>핫클로젯</v>
          </cell>
          <cell r="E746">
            <v>68</v>
          </cell>
        </row>
        <row r="747">
          <cell r="C747" t="str">
            <v>2_f_타사_영타</v>
          </cell>
          <cell r="D747" t="str">
            <v>SHOPBOP</v>
          </cell>
          <cell r="E747">
            <v>67</v>
          </cell>
        </row>
        <row r="748">
          <cell r="C748" t="str">
            <v>2_e_타사TEST_1천이하</v>
          </cell>
          <cell r="D748" t="str">
            <v>에이치바이캐롤린</v>
          </cell>
          <cell r="E748">
            <v>66</v>
          </cell>
        </row>
        <row r="749">
          <cell r="C749" t="str">
            <v>2_e_타사TEST_1천이하</v>
          </cell>
          <cell r="D749" t="str">
            <v>수앤</v>
          </cell>
          <cell r="E749">
            <v>66</v>
          </cell>
        </row>
        <row r="750">
          <cell r="C750" t="str">
            <v>2_e_타사TEST_1천이하</v>
          </cell>
          <cell r="D750" t="str">
            <v>우먼드레스</v>
          </cell>
          <cell r="E750">
            <v>65</v>
          </cell>
        </row>
        <row r="751">
          <cell r="C751" t="str">
            <v>1_컨버전판매(상)</v>
          </cell>
          <cell r="D751" t="str">
            <v>DKDLVKAAM</v>
          </cell>
          <cell r="E751">
            <v>63</v>
          </cell>
        </row>
        <row r="752">
          <cell r="C752" t="str">
            <v>2_e_타사TEST_1천이하</v>
          </cell>
          <cell r="D752" t="str">
            <v>제이샵</v>
          </cell>
          <cell r="E752">
            <v>63</v>
          </cell>
        </row>
        <row r="753">
          <cell r="C753" t="str">
            <v>2_e_타사TEST_1천이하</v>
          </cell>
          <cell r="D753" t="str">
            <v>데임셀리나</v>
          </cell>
          <cell r="E753">
            <v>62</v>
          </cell>
        </row>
        <row r="754">
          <cell r="C754" t="str">
            <v>2_e_타사TEST_1천이하</v>
          </cell>
          <cell r="D754" t="str">
            <v>폴링인럽</v>
          </cell>
          <cell r="E754">
            <v>60</v>
          </cell>
        </row>
        <row r="755">
          <cell r="C755" t="str">
            <v>2_e_타사TEST_1천이하</v>
          </cell>
          <cell r="D755" t="str">
            <v>루나레터</v>
          </cell>
          <cell r="E755">
            <v>60</v>
          </cell>
        </row>
        <row r="756">
          <cell r="C756" t="str">
            <v>2_e_타사TEST_1천이하</v>
          </cell>
          <cell r="D756" t="str">
            <v>더율</v>
          </cell>
          <cell r="E756">
            <v>55</v>
          </cell>
        </row>
        <row r="757">
          <cell r="C757" t="str">
            <v>2_e_타사TEST_1천이하</v>
          </cell>
          <cell r="D757" t="str">
            <v>일레븐에이엠</v>
          </cell>
          <cell r="E757">
            <v>55</v>
          </cell>
        </row>
        <row r="758">
          <cell r="C758" t="str">
            <v>2_e_타사TEST_1천이하</v>
          </cell>
          <cell r="D758" t="str">
            <v>디어블레어</v>
          </cell>
          <cell r="E758">
            <v>53</v>
          </cell>
        </row>
        <row r="759">
          <cell r="C759" t="str">
            <v>2_e_타사TEST_1천이하</v>
          </cell>
          <cell r="D759" t="str">
            <v>크크크</v>
          </cell>
          <cell r="E759">
            <v>53</v>
          </cell>
        </row>
        <row r="760">
          <cell r="C760" t="str">
            <v>2_e_타사TEST_1천이하</v>
          </cell>
          <cell r="D760" t="str">
            <v>로맨틱플라워</v>
          </cell>
          <cell r="E760">
            <v>53</v>
          </cell>
        </row>
        <row r="761">
          <cell r="C761" t="str">
            <v>2_e_타사TEST_1천이하</v>
          </cell>
          <cell r="D761" t="str">
            <v>멜로즈샵</v>
          </cell>
          <cell r="E761">
            <v>52</v>
          </cell>
        </row>
        <row r="762">
          <cell r="C762" t="str">
            <v>2_e_타사TEST_1천이하</v>
          </cell>
          <cell r="D762" t="str">
            <v>바니비</v>
          </cell>
          <cell r="E762">
            <v>50</v>
          </cell>
        </row>
        <row r="763">
          <cell r="C763" t="str">
            <v>5_a_1_원피스_하</v>
          </cell>
          <cell r="D763" t="str">
            <v>원피스패션</v>
          </cell>
          <cell r="E763">
            <v>49</v>
          </cell>
        </row>
        <row r="764">
          <cell r="C764" t="str">
            <v>2_e_타사TEST_1천이하</v>
          </cell>
          <cell r="D764" t="str">
            <v>이둔</v>
          </cell>
          <cell r="E764">
            <v>48</v>
          </cell>
        </row>
        <row r="765">
          <cell r="C765" t="str">
            <v>2_e_타사TEST_1천이하</v>
          </cell>
          <cell r="D765" t="str">
            <v>달콤쌉싸름</v>
          </cell>
          <cell r="E765">
            <v>43</v>
          </cell>
        </row>
        <row r="766">
          <cell r="C766" t="str">
            <v>2_e_타사TEST_1천이하</v>
          </cell>
          <cell r="D766" t="str">
            <v>스타일토핑</v>
          </cell>
          <cell r="E766">
            <v>43</v>
          </cell>
        </row>
        <row r="767">
          <cell r="C767" t="str">
            <v>2_e_타사TEST_1천이하</v>
          </cell>
          <cell r="D767" t="str">
            <v>미쓰마틴</v>
          </cell>
          <cell r="E767">
            <v>38</v>
          </cell>
        </row>
        <row r="768">
          <cell r="C768" t="str">
            <v>2_e_타사TEST_1천이하</v>
          </cell>
          <cell r="D768" t="str">
            <v>떙큐베이비</v>
          </cell>
          <cell r="E768">
            <v>37</v>
          </cell>
        </row>
        <row r="769">
          <cell r="C769" t="str">
            <v>2_e_타사TEST_1천이하</v>
          </cell>
          <cell r="D769" t="str">
            <v>스타일쇼룸</v>
          </cell>
          <cell r="E769">
            <v>36</v>
          </cell>
        </row>
        <row r="770">
          <cell r="C770" t="str">
            <v>2_e_타사TEST_1천이하</v>
          </cell>
          <cell r="D770" t="str">
            <v>올드레스</v>
          </cell>
          <cell r="E770">
            <v>36</v>
          </cell>
        </row>
        <row r="771">
          <cell r="C771" t="str">
            <v>2_a_주요타사TEST</v>
          </cell>
          <cell r="D771" t="str">
            <v>도르핀</v>
          </cell>
          <cell r="E771">
            <v>34</v>
          </cell>
        </row>
        <row r="772">
          <cell r="C772" t="str">
            <v>2_e_타사TEST_1천이하</v>
          </cell>
          <cell r="D772" t="str">
            <v>뽀로뽀로미</v>
          </cell>
          <cell r="E772">
            <v>34</v>
          </cell>
        </row>
        <row r="773">
          <cell r="C773" t="str">
            <v>2_e_타사TEST_1천이하</v>
          </cell>
          <cell r="D773" t="str">
            <v>란지</v>
          </cell>
          <cell r="E773">
            <v>34</v>
          </cell>
        </row>
        <row r="774">
          <cell r="C774" t="str">
            <v>2_e_타사TEST_1천이하</v>
          </cell>
          <cell r="D774" t="str">
            <v>킴스드레스룸</v>
          </cell>
          <cell r="E774">
            <v>33</v>
          </cell>
        </row>
        <row r="775">
          <cell r="C775" t="str">
            <v>2_e_타사TEST_1천이하</v>
          </cell>
          <cell r="D775" t="str">
            <v>그소녀</v>
          </cell>
          <cell r="E775">
            <v>33</v>
          </cell>
        </row>
        <row r="776">
          <cell r="C776" t="str">
            <v>2_e_타사TEST_1천이하</v>
          </cell>
          <cell r="D776" t="str">
            <v>엘리쉬</v>
          </cell>
          <cell r="E776">
            <v>33</v>
          </cell>
        </row>
        <row r="777">
          <cell r="C777" t="str">
            <v>2_e_타사TEST_1천이하</v>
          </cell>
          <cell r="D777" t="str">
            <v>따루나</v>
          </cell>
          <cell r="E777">
            <v>33</v>
          </cell>
        </row>
        <row r="778">
          <cell r="C778" t="str">
            <v>2_f_타사_영타</v>
          </cell>
          <cell r="D778" t="str">
            <v>TLZMGPFK</v>
          </cell>
          <cell r="E778">
            <v>30</v>
          </cell>
        </row>
        <row r="779">
          <cell r="C779" t="str">
            <v>2_e_타사TEST_1천이하</v>
          </cell>
          <cell r="D779" t="str">
            <v>루씽</v>
          </cell>
          <cell r="E779">
            <v>29</v>
          </cell>
        </row>
        <row r="780">
          <cell r="C780" t="str">
            <v>2_e_타사TEST_1천이하</v>
          </cell>
          <cell r="D780" t="str">
            <v>로맨틱룸</v>
          </cell>
          <cell r="E780">
            <v>29</v>
          </cell>
        </row>
        <row r="781">
          <cell r="C781" t="str">
            <v>2_e_타사TEST_1천이하</v>
          </cell>
          <cell r="D781" t="str">
            <v>소르미아</v>
          </cell>
          <cell r="E781">
            <v>28</v>
          </cell>
        </row>
        <row r="782">
          <cell r="C782" t="str">
            <v>2_e_타사TEST_1천이하</v>
          </cell>
          <cell r="D782" t="str">
            <v>루즈코코</v>
          </cell>
          <cell r="E782">
            <v>28</v>
          </cell>
        </row>
        <row r="783">
          <cell r="C783" t="str">
            <v>2_e_타사TEST_1천이하</v>
          </cell>
          <cell r="D783" t="str">
            <v>유나스타일</v>
          </cell>
          <cell r="E783">
            <v>27</v>
          </cell>
        </row>
        <row r="784">
          <cell r="C784" t="str">
            <v>2_e_타사TEST_1천이하</v>
          </cell>
          <cell r="D784" t="str">
            <v>아제나</v>
          </cell>
          <cell r="E784">
            <v>27</v>
          </cell>
        </row>
        <row r="785">
          <cell r="C785" t="str">
            <v>2_e_타사TEST_1천이하</v>
          </cell>
          <cell r="D785" t="str">
            <v>어반드레스</v>
          </cell>
          <cell r="E785">
            <v>26</v>
          </cell>
        </row>
        <row r="786">
          <cell r="C786" t="str">
            <v>2_f_타사_영타</v>
          </cell>
          <cell r="D786" t="str">
            <v>DNJZLDZHZH</v>
          </cell>
          <cell r="E786">
            <v>26</v>
          </cell>
        </row>
        <row r="787">
          <cell r="C787" t="str">
            <v>2_e_타사TEST_1천이하</v>
          </cell>
          <cell r="D787" t="str">
            <v>로시란테</v>
          </cell>
          <cell r="E787">
            <v>26</v>
          </cell>
        </row>
        <row r="788">
          <cell r="C788" t="str">
            <v>2_e_타사TEST_1천이하</v>
          </cell>
          <cell r="D788" t="str">
            <v>세컨드스프링</v>
          </cell>
          <cell r="E788">
            <v>26</v>
          </cell>
        </row>
        <row r="789">
          <cell r="C789" t="str">
            <v>2_e_타사TEST_1천이하</v>
          </cell>
          <cell r="D789" t="str">
            <v>원티스</v>
          </cell>
          <cell r="E789">
            <v>24</v>
          </cell>
        </row>
        <row r="790">
          <cell r="C790" t="str">
            <v>2_a_주요타사TEST</v>
          </cell>
          <cell r="D790" t="str">
            <v>시크앤도도</v>
          </cell>
          <cell r="E790">
            <v>24</v>
          </cell>
        </row>
        <row r="791">
          <cell r="C791" t="str">
            <v>3_a_주요판매_TEST</v>
          </cell>
          <cell r="D791" t="str">
            <v>버튼원피스</v>
          </cell>
          <cell r="E791">
            <v>24</v>
          </cell>
        </row>
        <row r="792">
          <cell r="C792" t="str">
            <v>3_a_주요판매_TEST</v>
          </cell>
          <cell r="D792" t="str">
            <v>검은드레스</v>
          </cell>
          <cell r="E792">
            <v>24</v>
          </cell>
        </row>
        <row r="793">
          <cell r="C793" t="str">
            <v>2_e_타사TEST_1천이상</v>
          </cell>
          <cell r="D793" t="str">
            <v>비비드엔코</v>
          </cell>
          <cell r="E793">
            <v>24</v>
          </cell>
        </row>
        <row r="794">
          <cell r="C794" t="str">
            <v>2_e_타사TEST_1천이하</v>
          </cell>
          <cell r="D794" t="str">
            <v>매리앤매리</v>
          </cell>
          <cell r="E794">
            <v>23</v>
          </cell>
        </row>
        <row r="795">
          <cell r="C795" t="str">
            <v>2_e_타사TEST_1천이하</v>
          </cell>
          <cell r="D795" t="str">
            <v>공주네옷가게</v>
          </cell>
          <cell r="E795">
            <v>22</v>
          </cell>
        </row>
        <row r="796">
          <cell r="C796" t="str">
            <v>2_e_타사TEST_1천이하</v>
          </cell>
          <cell r="D796" t="str">
            <v>코넬리</v>
          </cell>
          <cell r="E796">
            <v>21</v>
          </cell>
        </row>
        <row r="797">
          <cell r="C797" t="str">
            <v>2_e_타사TEST_1천이하</v>
          </cell>
          <cell r="D797" t="str">
            <v>뷰리걸</v>
          </cell>
          <cell r="E797">
            <v>21</v>
          </cell>
        </row>
        <row r="798">
          <cell r="C798" t="str">
            <v>2_e_타사TEST_1천이하</v>
          </cell>
          <cell r="D798" t="str">
            <v>제미카</v>
          </cell>
          <cell r="E798">
            <v>21</v>
          </cell>
        </row>
        <row r="799">
          <cell r="C799" t="str">
            <v>2_e_타사TEST_1천이상</v>
          </cell>
          <cell r="D799" t="str">
            <v>바바몰</v>
          </cell>
          <cell r="E799">
            <v>21</v>
          </cell>
        </row>
        <row r="800">
          <cell r="C800" t="str">
            <v>2_e_타사TEST_1천이하</v>
          </cell>
          <cell r="D800" t="str">
            <v>라비나</v>
          </cell>
          <cell r="E800">
            <v>20</v>
          </cell>
        </row>
        <row r="801">
          <cell r="C801" t="str">
            <v>2_e_타사TEST_1천이하</v>
          </cell>
          <cell r="D801" t="str">
            <v>아니고</v>
          </cell>
          <cell r="E801">
            <v>20</v>
          </cell>
        </row>
        <row r="802">
          <cell r="C802" t="str">
            <v>2_e_타사TEST_1천이하</v>
          </cell>
          <cell r="D802" t="str">
            <v>디피공주</v>
          </cell>
          <cell r="E802">
            <v>19</v>
          </cell>
        </row>
        <row r="803">
          <cell r="C803" t="str">
            <v>2_e_타사TEST_1천이하</v>
          </cell>
          <cell r="D803" t="str">
            <v>로즈마린</v>
          </cell>
          <cell r="E803">
            <v>17</v>
          </cell>
        </row>
        <row r="804">
          <cell r="C804" t="str">
            <v>2_e_타사TEST_1천이하</v>
          </cell>
          <cell r="D804" t="str">
            <v>샬롯타운</v>
          </cell>
          <cell r="E804">
            <v>17</v>
          </cell>
        </row>
        <row r="805">
          <cell r="C805" t="str">
            <v>2_e_타사TEST_1천이하</v>
          </cell>
          <cell r="D805" t="str">
            <v>현스토리</v>
          </cell>
          <cell r="E805">
            <v>17</v>
          </cell>
        </row>
        <row r="806">
          <cell r="C806" t="str">
            <v>2_a_주요타사TEST</v>
          </cell>
          <cell r="D806" t="str">
            <v>에이러빈</v>
          </cell>
          <cell r="E806">
            <v>17</v>
          </cell>
        </row>
        <row r="807">
          <cell r="C807" t="str">
            <v>2_e_타사TEST_1천이하</v>
          </cell>
          <cell r="D807" t="str">
            <v>보보스룸</v>
          </cell>
          <cell r="E807">
            <v>17</v>
          </cell>
        </row>
        <row r="808">
          <cell r="C808" t="str">
            <v>2_e_타사TEST_1천이하</v>
          </cell>
          <cell r="D808" t="str">
            <v>미즈코코</v>
          </cell>
          <cell r="E808">
            <v>17</v>
          </cell>
        </row>
        <row r="809">
          <cell r="C809" t="str">
            <v>2_e_타사TEST_1천이하</v>
          </cell>
          <cell r="D809" t="str">
            <v>스위트바비</v>
          </cell>
          <cell r="E809">
            <v>16</v>
          </cell>
        </row>
        <row r="810">
          <cell r="C810" t="str">
            <v>2_e_타사TEST_1천이하</v>
          </cell>
          <cell r="D810" t="str">
            <v>히라히라</v>
          </cell>
          <cell r="E810">
            <v>16</v>
          </cell>
        </row>
        <row r="811">
          <cell r="C811" t="str">
            <v>2_e_타사TEST_1천이하</v>
          </cell>
          <cell r="D811" t="str">
            <v>더치크</v>
          </cell>
          <cell r="E811">
            <v>15</v>
          </cell>
        </row>
        <row r="812">
          <cell r="C812" t="str">
            <v>2_e_타사TEST_1천이하</v>
          </cell>
          <cell r="D812" t="str">
            <v>홀릭어스</v>
          </cell>
          <cell r="E812">
            <v>15</v>
          </cell>
        </row>
        <row r="813">
          <cell r="C813" t="str">
            <v>2_e_타사TEST_1천이하</v>
          </cell>
          <cell r="D813" t="str">
            <v>아케인제이</v>
          </cell>
          <cell r="E813">
            <v>15</v>
          </cell>
        </row>
        <row r="814">
          <cell r="C814" t="str">
            <v>2_e_타사TEST_1천이하</v>
          </cell>
          <cell r="D814" t="str">
            <v>미스쏭</v>
          </cell>
          <cell r="E814">
            <v>14</v>
          </cell>
        </row>
        <row r="815">
          <cell r="C815" t="str">
            <v>2_a_주요타사TEST</v>
          </cell>
          <cell r="D815" t="str">
            <v>데일리스타일</v>
          </cell>
          <cell r="E815">
            <v>14</v>
          </cell>
        </row>
        <row r="816">
          <cell r="C816" t="str">
            <v>2_e_타사TEST_1천이하</v>
          </cell>
          <cell r="D816" t="str">
            <v>고스타</v>
          </cell>
          <cell r="E816">
            <v>14</v>
          </cell>
        </row>
        <row r="817">
          <cell r="C817" t="str">
            <v>2_e_타사TEST_1천이하</v>
          </cell>
          <cell r="D817" t="str">
            <v>모나브릿지</v>
          </cell>
          <cell r="E817">
            <v>14</v>
          </cell>
        </row>
        <row r="818">
          <cell r="C818" t="str">
            <v>5_a_1_원피스_하</v>
          </cell>
          <cell r="D818" t="str">
            <v>오렌지원피스코디</v>
          </cell>
          <cell r="E818">
            <v>14</v>
          </cell>
        </row>
        <row r="819">
          <cell r="C819" t="str">
            <v>2_e_타사TEST_1천이하</v>
          </cell>
          <cell r="D819" t="str">
            <v>메이비메이</v>
          </cell>
          <cell r="E819">
            <v>14</v>
          </cell>
        </row>
        <row r="820">
          <cell r="C820" t="str">
            <v>2_e_타사TEST_1천이하</v>
          </cell>
          <cell r="D820" t="str">
            <v>바핀</v>
          </cell>
          <cell r="E820">
            <v>13</v>
          </cell>
        </row>
        <row r="821">
          <cell r="C821" t="str">
            <v>5_a_1_원피스_하</v>
          </cell>
          <cell r="D821" t="str">
            <v>브랜드여성원피스</v>
          </cell>
          <cell r="E821">
            <v>13</v>
          </cell>
        </row>
        <row r="822">
          <cell r="C822" t="str">
            <v>2_e_타사TEST_1천이하</v>
          </cell>
          <cell r="D822" t="str">
            <v>키엘리</v>
          </cell>
          <cell r="E822">
            <v>12</v>
          </cell>
        </row>
        <row r="823">
          <cell r="C823" t="str">
            <v>2_e_타사TEST_1천이하</v>
          </cell>
          <cell r="D823" t="str">
            <v>비바엘</v>
          </cell>
          <cell r="E823">
            <v>12</v>
          </cell>
        </row>
        <row r="824">
          <cell r="C824" t="str">
            <v>2_e_타사TEST_1천이하</v>
          </cell>
          <cell r="D824" t="str">
            <v>드블랑</v>
          </cell>
          <cell r="E824">
            <v>12</v>
          </cell>
        </row>
        <row r="825">
          <cell r="C825" t="str">
            <v>2_a_주요타사TEST</v>
          </cell>
          <cell r="D825" t="str">
            <v>헤르니모던</v>
          </cell>
          <cell r="E825">
            <v>12</v>
          </cell>
        </row>
        <row r="826">
          <cell r="C826" t="str">
            <v>3_a_주요판매_하</v>
          </cell>
          <cell r="D826" t="str">
            <v>블링블링원피스</v>
          </cell>
          <cell r="E826">
            <v>12</v>
          </cell>
        </row>
        <row r="827">
          <cell r="C827" t="str">
            <v>5_a_1_원피스_하</v>
          </cell>
          <cell r="D827" t="str">
            <v>블루플라워원피스</v>
          </cell>
          <cell r="E827">
            <v>12</v>
          </cell>
        </row>
        <row r="828">
          <cell r="C828" t="str">
            <v>2_e_타사TEST_1천이하</v>
          </cell>
          <cell r="D828" t="str">
            <v>패리비</v>
          </cell>
          <cell r="E828">
            <v>12</v>
          </cell>
        </row>
        <row r="829">
          <cell r="C829" t="str">
            <v>5_a_1_원피스_하</v>
          </cell>
          <cell r="D829" t="str">
            <v>셔링롱원피스</v>
          </cell>
          <cell r="E829">
            <v>12</v>
          </cell>
        </row>
        <row r="830">
          <cell r="C830" t="str">
            <v>2_e_타사TEST_1천이하</v>
          </cell>
          <cell r="D830" t="str">
            <v>미스요미</v>
          </cell>
          <cell r="E830">
            <v>12</v>
          </cell>
        </row>
        <row r="831">
          <cell r="C831" t="str">
            <v>3_a_주요판매_TEST</v>
          </cell>
          <cell r="D831" t="str">
            <v>안나수이ST</v>
          </cell>
          <cell r="E831">
            <v>11</v>
          </cell>
        </row>
        <row r="832">
          <cell r="C832" t="str">
            <v>5_a_1_원피스_하</v>
          </cell>
          <cell r="D832" t="str">
            <v>도트무늬원피스코디</v>
          </cell>
          <cell r="E832">
            <v>11</v>
          </cell>
        </row>
        <row r="833">
          <cell r="C833" t="str">
            <v>2_e_타사TEST_1천이하</v>
          </cell>
          <cell r="D833" t="str">
            <v>치즈룸</v>
          </cell>
          <cell r="E833">
            <v>11</v>
          </cell>
        </row>
        <row r="834">
          <cell r="C834" t="str">
            <v>2_e_타사TEST_1천이하</v>
          </cell>
          <cell r="D834" t="str">
            <v>블랙자스민</v>
          </cell>
          <cell r="E834">
            <v>11</v>
          </cell>
        </row>
        <row r="835">
          <cell r="C835" t="str">
            <v>2_e_타사TEST_1천이하</v>
          </cell>
          <cell r="D835" t="str">
            <v>글램에이</v>
          </cell>
          <cell r="E835">
            <v>11</v>
          </cell>
        </row>
        <row r="836">
          <cell r="C836" t="str">
            <v>2_e_타사TEST_1천이하</v>
          </cell>
          <cell r="D836" t="str">
            <v>폴제인</v>
          </cell>
          <cell r="E836">
            <v>11</v>
          </cell>
        </row>
        <row r="837">
          <cell r="C837" t="str">
            <v>2_a_주요타사TEST</v>
          </cell>
          <cell r="D837" t="str">
            <v>바이그레이스</v>
          </cell>
          <cell r="E837">
            <v>10</v>
          </cell>
        </row>
        <row r="838">
          <cell r="C838" t="str">
            <v>2_e_타사TEST_1천이하</v>
          </cell>
          <cell r="D838" t="str">
            <v>스타일텔링</v>
          </cell>
          <cell r="E838">
            <v>10</v>
          </cell>
        </row>
        <row r="839">
          <cell r="C839" t="str">
            <v>5_a_1_원피스_하</v>
          </cell>
          <cell r="D839" t="str">
            <v>A라인원피스코디</v>
          </cell>
          <cell r="E839">
            <v>10</v>
          </cell>
        </row>
        <row r="840">
          <cell r="C840" t="str">
            <v>5_a_1_원피스_하</v>
          </cell>
          <cell r="D840" t="str">
            <v>보트넥원피스</v>
          </cell>
          <cell r="E840">
            <v>10</v>
          </cell>
        </row>
        <row r="841">
          <cell r="C841" t="str">
            <v>2_f_타사_영타</v>
          </cell>
          <cell r="D841" t="str">
            <v>VLDZMVLDHSL</v>
          </cell>
          <cell r="E841">
            <v>10</v>
          </cell>
        </row>
        <row r="842">
          <cell r="C842" t="str">
            <v>5_a_1_원피스_하</v>
          </cell>
          <cell r="D842" t="str">
            <v>칼라원피스</v>
          </cell>
          <cell r="E842">
            <v>10</v>
          </cell>
        </row>
        <row r="843">
          <cell r="C843" t="str">
            <v>2_e_타사TEST_1천이하</v>
          </cell>
          <cell r="D843" t="str">
            <v>쓰리스타일</v>
          </cell>
          <cell r="E843">
            <v>9</v>
          </cell>
        </row>
        <row r="844">
          <cell r="C844" t="str">
            <v>2_e_타사TEST_1천이하</v>
          </cell>
          <cell r="D844" t="str">
            <v>바이씨유</v>
          </cell>
          <cell r="E844">
            <v>9</v>
          </cell>
        </row>
        <row r="845">
          <cell r="C845" t="str">
            <v>2_e_타사TEST_1천이하</v>
          </cell>
          <cell r="D845" t="str">
            <v>레드메이플</v>
          </cell>
          <cell r="E845">
            <v>9</v>
          </cell>
        </row>
        <row r="846">
          <cell r="C846" t="str">
            <v>2_f_타사_영타</v>
          </cell>
          <cell r="D846" t="str">
            <v>DPSSMDNPDL</v>
          </cell>
          <cell r="E846">
            <v>9</v>
          </cell>
        </row>
        <row r="847">
          <cell r="C847" t="str">
            <v>2_e_타사TEST_1천이하</v>
          </cell>
          <cell r="D847" t="str">
            <v>국자네</v>
          </cell>
          <cell r="E847">
            <v>9</v>
          </cell>
        </row>
        <row r="848">
          <cell r="C848" t="str">
            <v>5_a_1_원피스_하</v>
          </cell>
          <cell r="D848" t="str">
            <v>러플소매원피스</v>
          </cell>
          <cell r="E848">
            <v>9</v>
          </cell>
        </row>
        <row r="849">
          <cell r="C849" t="str">
            <v>5_a_원피스_브랜드</v>
          </cell>
          <cell r="D849" t="str">
            <v>돌체엔가바나원피스</v>
          </cell>
          <cell r="E849">
            <v>9</v>
          </cell>
        </row>
        <row r="850">
          <cell r="C850" t="str">
            <v>3_a_주요판매_TEST</v>
          </cell>
          <cell r="D850" t="str">
            <v>55사이즈원피스</v>
          </cell>
          <cell r="E850">
            <v>9</v>
          </cell>
        </row>
        <row r="851">
          <cell r="C851" t="str">
            <v>5_a_1_원피스_하</v>
          </cell>
          <cell r="D851" t="str">
            <v>민트원피스코디</v>
          </cell>
          <cell r="E851">
            <v>9</v>
          </cell>
        </row>
        <row r="852">
          <cell r="C852" t="str">
            <v>5_a_원피스_브랜드</v>
          </cell>
          <cell r="D852" t="str">
            <v>시슬리린넨원피스</v>
          </cell>
          <cell r="E852">
            <v>9</v>
          </cell>
        </row>
        <row r="853">
          <cell r="C853" t="str">
            <v>2_e_타사TEST_1천이하</v>
          </cell>
          <cell r="D853" t="str">
            <v>아라미스타일</v>
          </cell>
          <cell r="E853">
            <v>9</v>
          </cell>
        </row>
        <row r="854">
          <cell r="C854" t="str">
            <v>2_e_타사TEST_1천이하</v>
          </cell>
          <cell r="D854" t="str">
            <v>미스초콜릿</v>
          </cell>
          <cell r="E854">
            <v>8</v>
          </cell>
        </row>
        <row r="855">
          <cell r="C855" t="str">
            <v>2_e_타사TEST_1천이하</v>
          </cell>
          <cell r="D855" t="str">
            <v>바이루</v>
          </cell>
          <cell r="E855">
            <v>8</v>
          </cell>
        </row>
        <row r="856">
          <cell r="C856" t="str">
            <v>2_e_타사TEST_1천이하</v>
          </cell>
          <cell r="D856" t="str">
            <v>린다브루스</v>
          </cell>
          <cell r="E856">
            <v>8</v>
          </cell>
        </row>
        <row r="857">
          <cell r="C857" t="str">
            <v>2_e_타사TEST_1천이하</v>
          </cell>
          <cell r="D857" t="str">
            <v>뽄떼</v>
          </cell>
          <cell r="E857">
            <v>8</v>
          </cell>
        </row>
        <row r="858">
          <cell r="C858" t="str">
            <v>6_기타_TOP_BL</v>
          </cell>
          <cell r="D858" t="str">
            <v>케이프셔츠</v>
          </cell>
          <cell r="E858">
            <v>8</v>
          </cell>
        </row>
        <row r="859">
          <cell r="C859" t="str">
            <v>5_a_1_원피스_하</v>
          </cell>
          <cell r="D859" t="str">
            <v>모티브원피스</v>
          </cell>
          <cell r="E859">
            <v>8</v>
          </cell>
        </row>
        <row r="860">
          <cell r="C860" t="str">
            <v>5_a_1_원피스_하</v>
          </cell>
          <cell r="D860" t="str">
            <v>롱원피스추천</v>
          </cell>
          <cell r="E860">
            <v>8</v>
          </cell>
        </row>
        <row r="861">
          <cell r="C861" t="str">
            <v>2_e_타사TEST_1천이하</v>
          </cell>
          <cell r="D861" t="str">
            <v>할로빈</v>
          </cell>
          <cell r="E861">
            <v>8</v>
          </cell>
        </row>
        <row r="862">
          <cell r="C862" t="str">
            <v>5_a_1_원피스_하</v>
          </cell>
          <cell r="D862" t="str">
            <v>원피스수입</v>
          </cell>
          <cell r="E862">
            <v>8</v>
          </cell>
        </row>
        <row r="863">
          <cell r="C863" t="str">
            <v>6_기타_ST_브랜드</v>
          </cell>
          <cell r="D863" t="str">
            <v>올리비아오렌</v>
          </cell>
          <cell r="E863">
            <v>7</v>
          </cell>
        </row>
        <row r="864">
          <cell r="C864" t="str">
            <v>2_e_타사TEST_1천이하</v>
          </cell>
          <cell r="D864" t="str">
            <v>POSHA</v>
          </cell>
          <cell r="E864">
            <v>7</v>
          </cell>
        </row>
        <row r="865">
          <cell r="C865" t="str">
            <v>2_e_타사TEST_1천이하</v>
          </cell>
          <cell r="D865" t="str">
            <v>나나링</v>
          </cell>
          <cell r="E865">
            <v>7</v>
          </cell>
        </row>
        <row r="866">
          <cell r="C866" t="str">
            <v>2_e_타사TEST_1천이하</v>
          </cell>
          <cell r="D866" t="str">
            <v>하우어바웃</v>
          </cell>
          <cell r="E866">
            <v>7</v>
          </cell>
        </row>
        <row r="867">
          <cell r="C867" t="str">
            <v>2_e_타사TEST_1천이하</v>
          </cell>
          <cell r="D867" t="str">
            <v>안녕은나무</v>
          </cell>
          <cell r="E867">
            <v>7</v>
          </cell>
        </row>
        <row r="868">
          <cell r="C868" t="str">
            <v>5_a_1_원피스_하</v>
          </cell>
          <cell r="D868" t="str">
            <v>더블원피스</v>
          </cell>
          <cell r="E868">
            <v>7</v>
          </cell>
        </row>
        <row r="869">
          <cell r="C869" t="str">
            <v>3_a_주요판매_TEST</v>
          </cell>
          <cell r="D869" t="str">
            <v>원피스쇼핑</v>
          </cell>
          <cell r="E869">
            <v>7</v>
          </cell>
        </row>
        <row r="870">
          <cell r="C870" t="str">
            <v>5_a_1_원피스_하</v>
          </cell>
          <cell r="D870" t="str">
            <v>여자원피스코디</v>
          </cell>
          <cell r="E870">
            <v>7</v>
          </cell>
        </row>
        <row r="871">
          <cell r="C871" t="str">
            <v>5_a_1_원피스_하</v>
          </cell>
          <cell r="D871" t="str">
            <v>견장원피스</v>
          </cell>
          <cell r="E871">
            <v>7</v>
          </cell>
        </row>
        <row r="872">
          <cell r="C872" t="str">
            <v>3_a_주요판매_하</v>
          </cell>
          <cell r="D872" t="str">
            <v>상류층패션</v>
          </cell>
          <cell r="E872">
            <v>6</v>
          </cell>
        </row>
        <row r="873">
          <cell r="C873" t="str">
            <v>2_e_타사TEST_1천이하</v>
          </cell>
          <cell r="D873" t="str">
            <v>싸우스스타일</v>
          </cell>
          <cell r="E873">
            <v>6</v>
          </cell>
        </row>
        <row r="874">
          <cell r="C874" t="str">
            <v>2_e_타사TEST_1천이하</v>
          </cell>
          <cell r="D874" t="str">
            <v>올리가</v>
          </cell>
          <cell r="E874">
            <v>6</v>
          </cell>
        </row>
        <row r="875">
          <cell r="C875" t="str">
            <v>2_e_타사TEST_1천이하</v>
          </cell>
          <cell r="D875" t="str">
            <v>스타일스폰서</v>
          </cell>
          <cell r="E875">
            <v>6</v>
          </cell>
        </row>
        <row r="876">
          <cell r="C876" t="str">
            <v>2_e_타사TEST_1천이하</v>
          </cell>
          <cell r="D876" t="str">
            <v>에바코코</v>
          </cell>
          <cell r="E876">
            <v>6</v>
          </cell>
        </row>
        <row r="877">
          <cell r="C877" t="str">
            <v>2_e_타사TEST_1천이하</v>
          </cell>
          <cell r="D877" t="str">
            <v>스타일발렛</v>
          </cell>
          <cell r="E877">
            <v>6</v>
          </cell>
        </row>
        <row r="878">
          <cell r="C878" t="str">
            <v>6_기타_ST_브랜드</v>
          </cell>
          <cell r="D878" t="str">
            <v>막스마라ST</v>
          </cell>
          <cell r="E878">
            <v>6</v>
          </cell>
        </row>
        <row r="879">
          <cell r="C879" t="str">
            <v>2_e_타사TEST_1천이하</v>
          </cell>
          <cell r="D879" t="str">
            <v>넘버이십육</v>
          </cell>
          <cell r="E879">
            <v>6</v>
          </cell>
        </row>
        <row r="880">
          <cell r="C880" t="str">
            <v>2_f_타사_영타</v>
          </cell>
          <cell r="D880" t="str">
            <v>TYFNA</v>
          </cell>
          <cell r="E880">
            <v>6</v>
          </cell>
        </row>
        <row r="881">
          <cell r="C881" t="str">
            <v>2_e_타사TEST_1천이하</v>
          </cell>
          <cell r="D881" t="str">
            <v>다크고양이</v>
          </cell>
          <cell r="E881">
            <v>6</v>
          </cell>
        </row>
        <row r="882">
          <cell r="C882" t="str">
            <v>5_a_1_원피스_하</v>
          </cell>
          <cell r="D882" t="str">
            <v>V라인원피스</v>
          </cell>
          <cell r="E882">
            <v>6</v>
          </cell>
        </row>
        <row r="883">
          <cell r="C883" t="str">
            <v>5_a_1_원피스_하</v>
          </cell>
          <cell r="D883" t="str">
            <v>단추달린원피스</v>
          </cell>
          <cell r="E883">
            <v>6</v>
          </cell>
        </row>
        <row r="884">
          <cell r="C884" t="str">
            <v>2_e_타사TEST_1천이하</v>
          </cell>
          <cell r="D884" t="str">
            <v>보브걸</v>
          </cell>
          <cell r="E884">
            <v>6</v>
          </cell>
        </row>
        <row r="885">
          <cell r="C885" t="str">
            <v>5_a_1_원피스_하</v>
          </cell>
          <cell r="D885" t="str">
            <v>여성긴원피스</v>
          </cell>
          <cell r="E885">
            <v>6</v>
          </cell>
        </row>
        <row r="886">
          <cell r="C886" t="str">
            <v>2_e_타사TEST_1천이하</v>
          </cell>
          <cell r="D886" t="str">
            <v>비퍼앤시크</v>
          </cell>
          <cell r="E886">
            <v>6</v>
          </cell>
        </row>
        <row r="887">
          <cell r="C887" t="str">
            <v>2_e_타사TEST_1천이하</v>
          </cell>
          <cell r="D887" t="str">
            <v>담소스토리</v>
          </cell>
          <cell r="E887">
            <v>6</v>
          </cell>
        </row>
        <row r="888">
          <cell r="C888" t="str">
            <v>2_e_타사TEST_1천이하</v>
          </cell>
          <cell r="D888" t="str">
            <v>코코블루니</v>
          </cell>
          <cell r="E888">
            <v>6</v>
          </cell>
        </row>
        <row r="889">
          <cell r="C889" t="str">
            <v>5_a_1_원피스_하</v>
          </cell>
          <cell r="D889" t="str">
            <v>럭셔리원피스추천</v>
          </cell>
          <cell r="E889">
            <v>6</v>
          </cell>
        </row>
        <row r="890">
          <cell r="C890" t="str">
            <v>2_e_타사TEST_1천이하</v>
          </cell>
          <cell r="D890" t="str">
            <v>바이엘리</v>
          </cell>
          <cell r="E890">
            <v>5</v>
          </cell>
        </row>
        <row r="891">
          <cell r="C891" t="str">
            <v>2_e_타사TEST_1천이하</v>
          </cell>
          <cell r="D891" t="str">
            <v>루비안</v>
          </cell>
          <cell r="E891">
            <v>5</v>
          </cell>
        </row>
        <row r="892">
          <cell r="C892" t="str">
            <v>5_a_원피스_브랜드</v>
          </cell>
          <cell r="D892" t="str">
            <v>안나수이ST원피스</v>
          </cell>
          <cell r="E892">
            <v>5</v>
          </cell>
        </row>
        <row r="893">
          <cell r="C893" t="str">
            <v>2_e_타사TEST_1천이하</v>
          </cell>
          <cell r="D893" t="str">
            <v>스테파니세즈</v>
          </cell>
          <cell r="E893">
            <v>5</v>
          </cell>
        </row>
        <row r="894">
          <cell r="C894" t="str">
            <v>2_e_타사TEST_1천이하</v>
          </cell>
          <cell r="D894" t="str">
            <v>수니스타일</v>
          </cell>
          <cell r="E894">
            <v>5</v>
          </cell>
        </row>
        <row r="895">
          <cell r="C895" t="str">
            <v>3_a_주요판매_하</v>
          </cell>
          <cell r="D895" t="str">
            <v>심플무지원피스</v>
          </cell>
          <cell r="E895">
            <v>5</v>
          </cell>
        </row>
        <row r="896">
          <cell r="C896" t="str">
            <v>2_e_타사TEST_1천이하</v>
          </cell>
          <cell r="D896" t="str">
            <v>오셜리</v>
          </cell>
          <cell r="E896">
            <v>5</v>
          </cell>
        </row>
        <row r="897">
          <cell r="C897" t="str">
            <v>6_기타_TOP_BL</v>
          </cell>
          <cell r="D897" t="str">
            <v>베이비핑크블라우스</v>
          </cell>
          <cell r="E897">
            <v>5</v>
          </cell>
        </row>
        <row r="898">
          <cell r="C898" t="str">
            <v>2_e_타사TEST_1천이하</v>
          </cell>
          <cell r="D898" t="str">
            <v>레이디언트</v>
          </cell>
          <cell r="E898">
            <v>5</v>
          </cell>
        </row>
        <row r="899">
          <cell r="C899" t="str">
            <v>5_a_1_원피스_하</v>
          </cell>
          <cell r="D899" t="str">
            <v>여성반팔원피스</v>
          </cell>
          <cell r="E899">
            <v>5</v>
          </cell>
        </row>
        <row r="900">
          <cell r="C900" t="str">
            <v>5_a_1_원피스_하</v>
          </cell>
          <cell r="D900" t="str">
            <v>여성원피스추천</v>
          </cell>
          <cell r="E900">
            <v>5</v>
          </cell>
        </row>
        <row r="901">
          <cell r="C901" t="str">
            <v>5_a_1_원피스_하</v>
          </cell>
          <cell r="D901" t="str">
            <v>단정한원피스쇼핑몰</v>
          </cell>
          <cell r="E901">
            <v>5</v>
          </cell>
        </row>
        <row r="902">
          <cell r="C902" t="str">
            <v>2_e_타사TEST_1천이하</v>
          </cell>
          <cell r="D902" t="str">
            <v>펌킨제이</v>
          </cell>
          <cell r="E902">
            <v>5</v>
          </cell>
        </row>
        <row r="903">
          <cell r="C903" t="str">
            <v>5_a_1_원피스_하</v>
          </cell>
          <cell r="D903" t="str">
            <v>화이트린넨원피스</v>
          </cell>
          <cell r="E903">
            <v>5</v>
          </cell>
        </row>
        <row r="904">
          <cell r="C904" t="str">
            <v>2_e_타사TEST_1천이상</v>
          </cell>
          <cell r="D904" t="str">
            <v>허밍앤제이</v>
          </cell>
          <cell r="E904">
            <v>5</v>
          </cell>
        </row>
        <row r="905">
          <cell r="C905" t="str">
            <v>3_a_주요판매_TEST</v>
          </cell>
          <cell r="D905" t="str">
            <v>우아한코디</v>
          </cell>
          <cell r="E905">
            <v>4</v>
          </cell>
        </row>
        <row r="906">
          <cell r="C906" t="str">
            <v>6_기타_ST_돌/결혼식</v>
          </cell>
          <cell r="D906" t="str">
            <v>돌잔치스타일</v>
          </cell>
          <cell r="E906">
            <v>4</v>
          </cell>
        </row>
        <row r="907">
          <cell r="C907" t="str">
            <v>2_e_타사TEST_1천이하</v>
          </cell>
          <cell r="D907" t="str">
            <v>스타일이룸</v>
          </cell>
          <cell r="E907">
            <v>4</v>
          </cell>
        </row>
        <row r="908">
          <cell r="C908" t="str">
            <v>2_e_타사TEST_1천이하</v>
          </cell>
          <cell r="D908" t="str">
            <v>바바뉴욕</v>
          </cell>
          <cell r="E908">
            <v>4</v>
          </cell>
        </row>
        <row r="909">
          <cell r="C909" t="str">
            <v>5_a_1_원피스_하</v>
          </cell>
          <cell r="D909" t="str">
            <v>러블리레이스원피스</v>
          </cell>
          <cell r="E909">
            <v>4</v>
          </cell>
        </row>
        <row r="910">
          <cell r="C910" t="str">
            <v>2_e_타사TEST_1천이하</v>
          </cell>
          <cell r="D910" t="str">
            <v>집149</v>
          </cell>
          <cell r="E910">
            <v>4</v>
          </cell>
        </row>
        <row r="911">
          <cell r="C911" t="str">
            <v>2_e_타사TEST_1천이하</v>
          </cell>
          <cell r="D911" t="str">
            <v>여시스타일</v>
          </cell>
          <cell r="E911">
            <v>4</v>
          </cell>
        </row>
        <row r="912">
          <cell r="C912" t="str">
            <v>2_e_타사TEST_1천이하</v>
          </cell>
          <cell r="D912" t="str">
            <v>쥬르데이</v>
          </cell>
          <cell r="E912">
            <v>4</v>
          </cell>
        </row>
        <row r="913">
          <cell r="C913" t="str">
            <v>3_a_주요판매_TEST</v>
          </cell>
          <cell r="D913" t="str">
            <v>코트원피스</v>
          </cell>
          <cell r="E913">
            <v>4</v>
          </cell>
        </row>
        <row r="914">
          <cell r="C914" t="str">
            <v>2_e_타사TEST_1천이상</v>
          </cell>
          <cell r="D914" t="str">
            <v>치로</v>
          </cell>
          <cell r="E914">
            <v>4</v>
          </cell>
        </row>
        <row r="915">
          <cell r="C915" t="str">
            <v>6_기타_BOT_스커트</v>
          </cell>
          <cell r="D915" t="str">
            <v>머스타드색치마</v>
          </cell>
          <cell r="E915">
            <v>4</v>
          </cell>
        </row>
        <row r="916">
          <cell r="C916" t="str">
            <v>6_기타_BOT_스커트</v>
          </cell>
          <cell r="D916" t="str">
            <v>돌체스커트</v>
          </cell>
          <cell r="E916">
            <v>4</v>
          </cell>
        </row>
        <row r="917">
          <cell r="C917" t="str">
            <v>2_e_타사TEST_1천이하</v>
          </cell>
          <cell r="D917" t="str">
            <v>제이앤제인</v>
          </cell>
          <cell r="E917">
            <v>4</v>
          </cell>
        </row>
        <row r="918">
          <cell r="C918" t="str">
            <v>5_a_1_원피스_하</v>
          </cell>
          <cell r="D918" t="str">
            <v>블랙꽃원피스</v>
          </cell>
          <cell r="E918">
            <v>4</v>
          </cell>
        </row>
        <row r="919">
          <cell r="C919" t="str">
            <v>1_컨버전판매(상)</v>
          </cell>
          <cell r="D919" t="str">
            <v>꽃프린팅원피스</v>
          </cell>
          <cell r="E919">
            <v>4</v>
          </cell>
        </row>
        <row r="920">
          <cell r="C920" t="str">
            <v>5_a_1_원피스_하</v>
          </cell>
          <cell r="D920" t="str">
            <v>원피스파는곳</v>
          </cell>
          <cell r="E920">
            <v>4</v>
          </cell>
        </row>
        <row r="921">
          <cell r="C921" t="str">
            <v>2_e_타사TEST_1천이하</v>
          </cell>
          <cell r="D921" t="str">
            <v>라운드샵</v>
          </cell>
          <cell r="E921">
            <v>4</v>
          </cell>
        </row>
        <row r="922">
          <cell r="C922" t="str">
            <v>2_e_타사TEST_1천이하</v>
          </cell>
          <cell r="D922" t="str">
            <v>라니앤제이</v>
          </cell>
          <cell r="E922">
            <v>4</v>
          </cell>
        </row>
        <row r="923">
          <cell r="C923" t="str">
            <v>5_a_1_원피스_하</v>
          </cell>
          <cell r="D923" t="str">
            <v>퀄리티원피스</v>
          </cell>
          <cell r="E923">
            <v>4</v>
          </cell>
        </row>
        <row r="924">
          <cell r="C924" t="str">
            <v>5_a_1_원피스_하</v>
          </cell>
          <cell r="D924" t="str">
            <v>시보리원피스</v>
          </cell>
          <cell r="E924">
            <v>4</v>
          </cell>
        </row>
        <row r="925">
          <cell r="C925" t="str">
            <v>2_e_타사TEST_1천이하</v>
          </cell>
          <cell r="D925" t="str">
            <v>피치인센스</v>
          </cell>
          <cell r="E925">
            <v>4</v>
          </cell>
        </row>
        <row r="926">
          <cell r="C926" t="str">
            <v>2_e_타사TEST_1천이하</v>
          </cell>
          <cell r="D926" t="str">
            <v>데일리먼데이같은쇼핑몰</v>
          </cell>
          <cell r="E926">
            <v>4</v>
          </cell>
        </row>
        <row r="927">
          <cell r="C927" t="str">
            <v>6_기타_TOP_BL</v>
          </cell>
          <cell r="D927" t="str">
            <v>청순한블라우스</v>
          </cell>
          <cell r="E927">
            <v>3</v>
          </cell>
        </row>
        <row r="928">
          <cell r="C928" t="str">
            <v>6_기타_TOP_BL</v>
          </cell>
          <cell r="D928" t="str">
            <v>사랑스러운블라우스</v>
          </cell>
          <cell r="E928">
            <v>3</v>
          </cell>
        </row>
        <row r="929">
          <cell r="C929" t="str">
            <v>2_e_타사TEST_1천이하</v>
          </cell>
          <cell r="D929" t="str">
            <v>베로니끄</v>
          </cell>
          <cell r="E929">
            <v>3</v>
          </cell>
        </row>
        <row r="930">
          <cell r="C930" t="str">
            <v>6_기타_ST_돌/결혼식</v>
          </cell>
          <cell r="D930" t="str">
            <v>부잣집딸패션</v>
          </cell>
          <cell r="E930">
            <v>3</v>
          </cell>
        </row>
        <row r="931">
          <cell r="C931" t="str">
            <v>2_e_타사TEST_1천이하</v>
          </cell>
          <cell r="D931" t="str">
            <v>더몽</v>
          </cell>
          <cell r="E931">
            <v>3</v>
          </cell>
        </row>
        <row r="932">
          <cell r="C932" t="str">
            <v>2_e_타사TEST_1천이하</v>
          </cell>
          <cell r="D932" t="str">
            <v>온파티닷컴</v>
          </cell>
          <cell r="E932">
            <v>3</v>
          </cell>
        </row>
        <row r="933">
          <cell r="C933" t="str">
            <v>2_e_타사TEST_1천이하</v>
          </cell>
          <cell r="D933" t="str">
            <v>잇츠블링미</v>
          </cell>
          <cell r="E933">
            <v>3</v>
          </cell>
        </row>
        <row r="934">
          <cell r="C934" t="str">
            <v>2_e_타사TEST_1천이하</v>
          </cell>
          <cell r="D934" t="str">
            <v>마리앳</v>
          </cell>
          <cell r="E934">
            <v>3</v>
          </cell>
        </row>
        <row r="935">
          <cell r="C935" t="str">
            <v>5_a_원피스_브랜드</v>
          </cell>
          <cell r="D935" t="str">
            <v>구찌ST원피스</v>
          </cell>
          <cell r="E935">
            <v>3</v>
          </cell>
        </row>
        <row r="936">
          <cell r="C936" t="str">
            <v>5_a_원피스_브랜드</v>
          </cell>
          <cell r="D936" t="str">
            <v>미우미우ST원피스</v>
          </cell>
          <cell r="E936">
            <v>3</v>
          </cell>
        </row>
        <row r="937">
          <cell r="C937" t="str">
            <v>5_a_1_원피스_하</v>
          </cell>
          <cell r="D937" t="str">
            <v>핑크베이지원피스</v>
          </cell>
          <cell r="E937">
            <v>3</v>
          </cell>
        </row>
        <row r="938">
          <cell r="C938" t="str">
            <v>1_컨버전판매(상)</v>
          </cell>
          <cell r="D938" t="str">
            <v>로멘틱원피스</v>
          </cell>
          <cell r="E938">
            <v>3</v>
          </cell>
        </row>
        <row r="939">
          <cell r="C939" t="str">
            <v>5_a_1_원피스_하</v>
          </cell>
          <cell r="D939" t="str">
            <v>라운드넥원피스</v>
          </cell>
          <cell r="E939">
            <v>3</v>
          </cell>
        </row>
        <row r="940">
          <cell r="C940" t="str">
            <v>5_a_1_원피스_하</v>
          </cell>
          <cell r="D940" t="str">
            <v>보우트넥원피스</v>
          </cell>
          <cell r="E940">
            <v>3</v>
          </cell>
        </row>
        <row r="941">
          <cell r="C941" t="str">
            <v>2_e_타사TEST_1천이하</v>
          </cell>
          <cell r="D941" t="str">
            <v>올라레이디</v>
          </cell>
          <cell r="E941">
            <v>3</v>
          </cell>
        </row>
        <row r="942">
          <cell r="C942" t="str">
            <v>2_e_타사TEST_1천이하</v>
          </cell>
          <cell r="D942" t="str">
            <v>초코민</v>
          </cell>
          <cell r="E942">
            <v>3</v>
          </cell>
        </row>
        <row r="943">
          <cell r="C943" t="str">
            <v>2_f_타사_영타</v>
          </cell>
          <cell r="D943" t="str">
            <v>TISPFFL</v>
          </cell>
          <cell r="E943">
            <v>3</v>
          </cell>
        </row>
        <row r="944">
          <cell r="C944" t="str">
            <v>2_e_타사TEST_1천이하</v>
          </cell>
          <cell r="D944" t="str">
            <v>럭셔리유</v>
          </cell>
          <cell r="E944">
            <v>3</v>
          </cell>
        </row>
        <row r="945">
          <cell r="C945" t="str">
            <v>2_e_타사TEST_1천이하</v>
          </cell>
          <cell r="D945" t="str">
            <v>헬로우데어</v>
          </cell>
          <cell r="E945">
            <v>3</v>
          </cell>
        </row>
        <row r="946">
          <cell r="C946" t="str">
            <v>2_e_타사TEST_1천이하</v>
          </cell>
          <cell r="D946" t="str">
            <v>바이멜</v>
          </cell>
          <cell r="E946">
            <v>3</v>
          </cell>
        </row>
        <row r="947">
          <cell r="C947" t="str">
            <v>5_a_1_원피스_하</v>
          </cell>
          <cell r="D947" t="str">
            <v>스커트원피스</v>
          </cell>
          <cell r="E947">
            <v>3</v>
          </cell>
        </row>
        <row r="948">
          <cell r="C948" t="str">
            <v>2_e_타사TEST_1천이하</v>
          </cell>
          <cell r="D948" t="str">
            <v>JJ에비뉴</v>
          </cell>
          <cell r="E948">
            <v>3</v>
          </cell>
        </row>
        <row r="949">
          <cell r="C949" t="str">
            <v>6_기타_TOP_BL</v>
          </cell>
          <cell r="D949" t="str">
            <v>흰색셔츠추천</v>
          </cell>
          <cell r="E949">
            <v>3</v>
          </cell>
        </row>
        <row r="950">
          <cell r="C950" t="str">
            <v>6_기타_BOT_스커트</v>
          </cell>
          <cell r="D950" t="str">
            <v>걸리쉬스커트</v>
          </cell>
          <cell r="E950">
            <v>3</v>
          </cell>
        </row>
        <row r="951">
          <cell r="C951" t="str">
            <v>6_기타_ST_일반</v>
          </cell>
          <cell r="D951" t="str">
            <v>고급쇼핑몰추천</v>
          </cell>
          <cell r="E951">
            <v>3</v>
          </cell>
        </row>
        <row r="952">
          <cell r="C952" t="str">
            <v>5_a_1_원피스_하</v>
          </cell>
          <cell r="D952" t="str">
            <v>블랙플라워원피스</v>
          </cell>
          <cell r="E952">
            <v>3</v>
          </cell>
        </row>
        <row r="953">
          <cell r="C953" t="str">
            <v>5_a_1_원피스_하</v>
          </cell>
          <cell r="D953" t="str">
            <v>민트플라워원피스</v>
          </cell>
          <cell r="E953">
            <v>3</v>
          </cell>
        </row>
        <row r="954">
          <cell r="C954" t="str">
            <v>5_a_1_원피스_하</v>
          </cell>
          <cell r="D954" t="str">
            <v>기본원피스코디</v>
          </cell>
          <cell r="E954">
            <v>3</v>
          </cell>
        </row>
        <row r="955">
          <cell r="C955" t="str">
            <v>5_a_1_원피스_하</v>
          </cell>
          <cell r="D955" t="str">
            <v>여성검정원피스</v>
          </cell>
          <cell r="E955">
            <v>3</v>
          </cell>
        </row>
        <row r="956">
          <cell r="C956" t="str">
            <v>5_a_1_원피스_하</v>
          </cell>
          <cell r="D956" t="str">
            <v>나시원피스쇼핑몰</v>
          </cell>
          <cell r="E956">
            <v>3</v>
          </cell>
        </row>
        <row r="957">
          <cell r="C957" t="str">
            <v>5_a_1_원피스_하</v>
          </cell>
          <cell r="D957" t="str">
            <v>예쁜여성원피스</v>
          </cell>
          <cell r="E957">
            <v>3</v>
          </cell>
        </row>
        <row r="958">
          <cell r="C958" t="str">
            <v>5_a_1_원피스_하</v>
          </cell>
          <cell r="D958" t="str">
            <v>여성고급원피스</v>
          </cell>
          <cell r="E958">
            <v>3</v>
          </cell>
        </row>
        <row r="959">
          <cell r="C959" t="str">
            <v>5_a_1_원피스_하</v>
          </cell>
          <cell r="D959" t="str">
            <v>청담원피스</v>
          </cell>
          <cell r="E959">
            <v>3</v>
          </cell>
        </row>
        <row r="960">
          <cell r="C960" t="str">
            <v>2_e_타사TEST_1천이하</v>
          </cell>
          <cell r="D960" t="str">
            <v>COCOSTYLE</v>
          </cell>
          <cell r="E960">
            <v>3</v>
          </cell>
        </row>
        <row r="961">
          <cell r="C961" t="str">
            <v>5_a_1_원피스_하</v>
          </cell>
          <cell r="D961" t="str">
            <v>친구결혼식원피스</v>
          </cell>
          <cell r="E961">
            <v>3</v>
          </cell>
        </row>
        <row r="962">
          <cell r="C962" t="str">
            <v>5_a_원피스_수입</v>
          </cell>
          <cell r="D962" t="str">
            <v>고급수입원피스</v>
          </cell>
          <cell r="E962">
            <v>2</v>
          </cell>
        </row>
        <row r="963">
          <cell r="C963" t="str">
            <v>6_기타_ST_일반</v>
          </cell>
          <cell r="D963" t="str">
            <v>맛선스타일</v>
          </cell>
          <cell r="E963">
            <v>2</v>
          </cell>
        </row>
        <row r="964">
          <cell r="C964" t="str">
            <v>6_기타_ST_일반</v>
          </cell>
          <cell r="D964" t="str">
            <v>재벌가며느리패션</v>
          </cell>
          <cell r="E964">
            <v>2</v>
          </cell>
        </row>
        <row r="965">
          <cell r="C965" t="str">
            <v>2_e_타사TEST_1천이하</v>
          </cell>
          <cell r="D965" t="str">
            <v>초이스타일</v>
          </cell>
          <cell r="E965">
            <v>2</v>
          </cell>
        </row>
        <row r="966">
          <cell r="C966" t="str">
            <v>2_e_타사TEST_1천이하</v>
          </cell>
          <cell r="D966" t="str">
            <v>그레이스홀릭</v>
          </cell>
          <cell r="E966">
            <v>2</v>
          </cell>
        </row>
        <row r="967">
          <cell r="C967" t="str">
            <v>2_e_타사TEST_1천이하</v>
          </cell>
          <cell r="D967" t="str">
            <v>에스제이스타일</v>
          </cell>
          <cell r="E967">
            <v>2</v>
          </cell>
        </row>
        <row r="968">
          <cell r="C968" t="str">
            <v>2_e_타사TEST_1천이하</v>
          </cell>
          <cell r="D968" t="str">
            <v>메르베이유즈</v>
          </cell>
          <cell r="E968">
            <v>2</v>
          </cell>
        </row>
        <row r="969">
          <cell r="C969" t="str">
            <v>2_e_타사TEST_1천이하</v>
          </cell>
          <cell r="D969" t="str">
            <v>쓰리래빗</v>
          </cell>
          <cell r="E969">
            <v>2</v>
          </cell>
        </row>
        <row r="970">
          <cell r="C970" t="str">
            <v>6_기타_ST_브랜드</v>
          </cell>
          <cell r="D970" t="str">
            <v>JILLSTUARTST</v>
          </cell>
          <cell r="E970">
            <v>2</v>
          </cell>
        </row>
        <row r="971">
          <cell r="C971" t="str">
            <v>6_기타_ST_브랜드</v>
          </cell>
          <cell r="D971" t="str">
            <v>DIORST</v>
          </cell>
          <cell r="E971">
            <v>2</v>
          </cell>
        </row>
        <row r="972">
          <cell r="C972" t="str">
            <v>5_a_1_원피스_하</v>
          </cell>
          <cell r="D972" t="str">
            <v>엘레강스원피스</v>
          </cell>
          <cell r="E972">
            <v>2</v>
          </cell>
        </row>
        <row r="973">
          <cell r="C973" t="str">
            <v>5_a_1_원피스_하</v>
          </cell>
          <cell r="D973" t="str">
            <v>머플러원피스</v>
          </cell>
          <cell r="E973">
            <v>2</v>
          </cell>
        </row>
        <row r="974">
          <cell r="C974" t="str">
            <v>1_컨버전판매(상)</v>
          </cell>
          <cell r="D974" t="str">
            <v>러블리한원피스</v>
          </cell>
          <cell r="E974">
            <v>2</v>
          </cell>
        </row>
        <row r="975">
          <cell r="C975" t="str">
            <v>3_a_주요판매_하</v>
          </cell>
          <cell r="D975" t="str">
            <v>고품격원피스</v>
          </cell>
          <cell r="E975">
            <v>2</v>
          </cell>
        </row>
        <row r="976">
          <cell r="C976" t="str">
            <v>2_e_타사TEST_1천이하</v>
          </cell>
          <cell r="D976" t="str">
            <v>빌리지모드</v>
          </cell>
          <cell r="E976">
            <v>2</v>
          </cell>
        </row>
        <row r="977">
          <cell r="C977" t="str">
            <v>2_e_타사TEST_1천이하</v>
          </cell>
          <cell r="D977" t="str">
            <v>데일리컨셉</v>
          </cell>
          <cell r="E977">
            <v>2</v>
          </cell>
        </row>
        <row r="978">
          <cell r="C978" t="str">
            <v>2_f_타사_영타</v>
          </cell>
          <cell r="D978" t="str">
            <v>QKQLFHFPS</v>
          </cell>
          <cell r="E978">
            <v>2</v>
          </cell>
        </row>
        <row r="979">
          <cell r="C979" t="str">
            <v>2_f_타사_영타</v>
          </cell>
          <cell r="D979" t="str">
            <v>ALFZMZHZHDK</v>
          </cell>
          <cell r="E979">
            <v>2</v>
          </cell>
        </row>
        <row r="980">
          <cell r="C980" t="str">
            <v>2_f_타사_영타</v>
          </cell>
          <cell r="D980" t="str">
            <v>GHFFLRGHFFLR</v>
          </cell>
          <cell r="E980">
            <v>2</v>
          </cell>
        </row>
        <row r="981">
          <cell r="C981" t="str">
            <v>2_e_타사TEST_1천이하</v>
          </cell>
          <cell r="D981" t="str">
            <v>구셋</v>
          </cell>
          <cell r="E981">
            <v>2</v>
          </cell>
        </row>
        <row r="982">
          <cell r="C982" t="str">
            <v>3_a_주요판매_상</v>
          </cell>
          <cell r="D982" t="str">
            <v>클레식원피스</v>
          </cell>
          <cell r="E982">
            <v>2</v>
          </cell>
        </row>
        <row r="983">
          <cell r="C983" t="str">
            <v>5_a_1_원피스_하</v>
          </cell>
          <cell r="D983" t="str">
            <v>차콜원피스</v>
          </cell>
          <cell r="E983">
            <v>2</v>
          </cell>
        </row>
        <row r="984">
          <cell r="C984" t="str">
            <v>2_e_타사TEST_1천이하</v>
          </cell>
          <cell r="D984" t="str">
            <v>홀리끄</v>
          </cell>
          <cell r="E984">
            <v>2</v>
          </cell>
        </row>
        <row r="985">
          <cell r="C985" t="str">
            <v>2_e_타사TEST_1천이하</v>
          </cell>
          <cell r="D985" t="str">
            <v>레몬비트</v>
          </cell>
          <cell r="E985">
            <v>2</v>
          </cell>
        </row>
        <row r="986">
          <cell r="C986" t="str">
            <v>2_e_타사TEST_1천이하</v>
          </cell>
          <cell r="D986" t="str">
            <v>디엘나인</v>
          </cell>
          <cell r="E986">
            <v>2</v>
          </cell>
        </row>
        <row r="987">
          <cell r="C987" t="str">
            <v>6_기타_TOP_BL</v>
          </cell>
          <cell r="D987" t="str">
            <v>러블리셔츠</v>
          </cell>
          <cell r="E987">
            <v>2</v>
          </cell>
        </row>
        <row r="988">
          <cell r="C988" t="str">
            <v>6_기타_TOP_BL</v>
          </cell>
          <cell r="D988" t="str">
            <v>투웨이셔츠</v>
          </cell>
          <cell r="E988">
            <v>2</v>
          </cell>
        </row>
        <row r="989">
          <cell r="C989" t="str">
            <v>6_기타_TOP_BL</v>
          </cell>
          <cell r="D989" t="str">
            <v>화이트셔츠추천</v>
          </cell>
          <cell r="E989">
            <v>2</v>
          </cell>
        </row>
        <row r="990">
          <cell r="C990" t="str">
            <v>6_기타_BOT_스커트</v>
          </cell>
          <cell r="D990" t="str">
            <v>심플스커트</v>
          </cell>
          <cell r="E990">
            <v>2</v>
          </cell>
        </row>
        <row r="991">
          <cell r="C991" t="str">
            <v>6_기타_BOT_스커트</v>
          </cell>
          <cell r="D991" t="str">
            <v>체리스커트</v>
          </cell>
          <cell r="E991">
            <v>2</v>
          </cell>
        </row>
        <row r="992">
          <cell r="C992" t="str">
            <v>6_기타_BOT_스커트</v>
          </cell>
          <cell r="D992" t="str">
            <v>머스타드스커트</v>
          </cell>
          <cell r="E992">
            <v>2</v>
          </cell>
        </row>
        <row r="993">
          <cell r="C993" t="str">
            <v>6_기타_BOT_스커트</v>
          </cell>
          <cell r="D993" t="str">
            <v>코코스커트</v>
          </cell>
          <cell r="E993">
            <v>2</v>
          </cell>
        </row>
        <row r="994">
          <cell r="C994" t="str">
            <v>6_기타_BOT_스커트</v>
          </cell>
          <cell r="D994" t="str">
            <v>레이스달린치마</v>
          </cell>
          <cell r="E994">
            <v>2</v>
          </cell>
        </row>
        <row r="995">
          <cell r="C995" t="str">
            <v>5_a_1_원피스_하</v>
          </cell>
          <cell r="D995" t="str">
            <v>스칼렛원피스</v>
          </cell>
          <cell r="E995">
            <v>2</v>
          </cell>
        </row>
        <row r="996">
          <cell r="C996" t="str">
            <v>5_a_1_원피스_하</v>
          </cell>
          <cell r="D996" t="str">
            <v>화이트플라워원피스</v>
          </cell>
          <cell r="E996">
            <v>2</v>
          </cell>
        </row>
        <row r="997">
          <cell r="C997" t="str">
            <v>3_a_주요판매_하</v>
          </cell>
          <cell r="D997" t="str">
            <v>화이트프릴원피스</v>
          </cell>
          <cell r="E997">
            <v>2</v>
          </cell>
        </row>
        <row r="998">
          <cell r="C998" t="str">
            <v>5_a_1_원피스_하</v>
          </cell>
          <cell r="D998" t="str">
            <v>배색플라워원피스</v>
          </cell>
          <cell r="E998">
            <v>2</v>
          </cell>
        </row>
        <row r="999">
          <cell r="C999" t="str">
            <v>5_a_1_원피스_하</v>
          </cell>
          <cell r="D999" t="str">
            <v>블랙데님원피스</v>
          </cell>
          <cell r="E999">
            <v>2</v>
          </cell>
        </row>
        <row r="1000">
          <cell r="C1000" t="str">
            <v>5_a_1_원피스_하</v>
          </cell>
          <cell r="D1000" t="str">
            <v>러블리데님원피스</v>
          </cell>
          <cell r="E1000">
            <v>2</v>
          </cell>
        </row>
        <row r="1001">
          <cell r="C1001" t="str">
            <v>5_a_1_원피스_하</v>
          </cell>
          <cell r="D1001" t="str">
            <v>화이트원피스추천</v>
          </cell>
          <cell r="E1001">
            <v>2</v>
          </cell>
        </row>
        <row r="1002">
          <cell r="C1002" t="str">
            <v>5_a_1_원피스_하</v>
          </cell>
          <cell r="D1002" t="str">
            <v>흰원피스쇼핑몰</v>
          </cell>
          <cell r="E1002">
            <v>2</v>
          </cell>
        </row>
        <row r="1003">
          <cell r="C1003" t="str">
            <v>5_a_1_원피스_하</v>
          </cell>
          <cell r="D1003" t="str">
            <v>검정원피스쇼핑몰</v>
          </cell>
          <cell r="E1003">
            <v>2</v>
          </cell>
        </row>
        <row r="1004">
          <cell r="C1004" t="str">
            <v>5_a_1_원피스_하</v>
          </cell>
          <cell r="D1004" t="str">
            <v>여성민소매원피스</v>
          </cell>
          <cell r="E1004">
            <v>2</v>
          </cell>
        </row>
        <row r="1005">
          <cell r="C1005" t="str">
            <v>5_a_1_원피스_하</v>
          </cell>
          <cell r="D1005" t="str">
            <v>여성스트라이프원피스</v>
          </cell>
          <cell r="E1005">
            <v>2</v>
          </cell>
        </row>
        <row r="1006">
          <cell r="C1006" t="str">
            <v>5_a_1_원피스_하</v>
          </cell>
          <cell r="D1006" t="str">
            <v>날씬핏원피스</v>
          </cell>
          <cell r="E1006">
            <v>2</v>
          </cell>
        </row>
        <row r="1007">
          <cell r="C1007" t="str">
            <v>5_a_1_원피스_하</v>
          </cell>
          <cell r="D1007" t="str">
            <v>예쁜원피스사이트</v>
          </cell>
          <cell r="E1007">
            <v>2</v>
          </cell>
        </row>
        <row r="1008">
          <cell r="C1008" t="str">
            <v>5_a_1_원피스_하</v>
          </cell>
          <cell r="D1008" t="str">
            <v>여자나시원피스</v>
          </cell>
          <cell r="E1008">
            <v>2</v>
          </cell>
        </row>
        <row r="1009">
          <cell r="C1009" t="str">
            <v>5_a_1_원피스_하</v>
          </cell>
          <cell r="D1009" t="str">
            <v>민소매원피스쇼핑몰</v>
          </cell>
          <cell r="E1009">
            <v>2</v>
          </cell>
        </row>
        <row r="1010">
          <cell r="C1010" t="str">
            <v>5_a_1_원피스_하</v>
          </cell>
          <cell r="D1010" t="str">
            <v>배색정장원피스</v>
          </cell>
          <cell r="E1010">
            <v>2</v>
          </cell>
        </row>
        <row r="1011">
          <cell r="C1011" t="str">
            <v>2_e_타사TEST_1천이하</v>
          </cell>
          <cell r="D1011" t="str">
            <v>밋떼이</v>
          </cell>
          <cell r="E1011">
            <v>2</v>
          </cell>
        </row>
        <row r="1012">
          <cell r="C1012" t="str">
            <v>5_a_1_원피스_하</v>
          </cell>
          <cell r="D1012" t="str">
            <v>명품블랙원피스</v>
          </cell>
          <cell r="E1012">
            <v>2</v>
          </cell>
        </row>
        <row r="1013">
          <cell r="C1013" t="str">
            <v>5_a_1_원피스_하</v>
          </cell>
          <cell r="D1013" t="str">
            <v>명품레이스원피스</v>
          </cell>
          <cell r="E1013">
            <v>2</v>
          </cell>
        </row>
        <row r="1014">
          <cell r="C1014" t="str">
            <v>6_기타_ST_일반</v>
          </cell>
          <cell r="D1014" t="str">
            <v>며느리원피스</v>
          </cell>
          <cell r="E1014">
            <v>1</v>
          </cell>
        </row>
        <row r="1015">
          <cell r="C1015" t="str">
            <v>6_기타_ST_돌/결혼식</v>
          </cell>
          <cell r="D1015" t="str">
            <v>상견례스타일</v>
          </cell>
          <cell r="E1015">
            <v>1</v>
          </cell>
        </row>
        <row r="1016">
          <cell r="C1016" t="str">
            <v>5_a_1_원피스_하</v>
          </cell>
          <cell r="D1016" t="str">
            <v>외국브랜드원피스</v>
          </cell>
          <cell r="E1016">
            <v>1</v>
          </cell>
        </row>
        <row r="1017">
          <cell r="C1017" t="str">
            <v>6_기타_ST_명품수입</v>
          </cell>
          <cell r="D1017" t="str">
            <v>수입명품여성복</v>
          </cell>
          <cell r="E1017">
            <v>1</v>
          </cell>
        </row>
        <row r="1018">
          <cell r="C1018" t="str">
            <v>6_기타_ST_일반</v>
          </cell>
          <cell r="D1018" t="str">
            <v>선자리코디</v>
          </cell>
          <cell r="E1018">
            <v>1</v>
          </cell>
        </row>
        <row r="1019">
          <cell r="C1019" t="str">
            <v>6_기타_ST_일반</v>
          </cell>
          <cell r="D1019" t="str">
            <v>맛선패션</v>
          </cell>
          <cell r="E1019">
            <v>1</v>
          </cell>
        </row>
        <row r="1020">
          <cell r="C1020" t="str">
            <v>6_기타_ST_일반</v>
          </cell>
          <cell r="D1020" t="str">
            <v>상류층옷</v>
          </cell>
          <cell r="E1020">
            <v>1</v>
          </cell>
        </row>
        <row r="1021">
          <cell r="C1021" t="str">
            <v>6_기타_ST_일반</v>
          </cell>
          <cell r="D1021" t="str">
            <v>상류층스타일</v>
          </cell>
          <cell r="E1021">
            <v>1</v>
          </cell>
        </row>
        <row r="1022">
          <cell r="C1022" t="str">
            <v>3_a_주요판매_하</v>
          </cell>
          <cell r="D1022" t="str">
            <v>상위1%스타일</v>
          </cell>
          <cell r="E1022">
            <v>1</v>
          </cell>
        </row>
        <row r="1023">
          <cell r="C1023" t="str">
            <v>6_기타_ST_돌/결혼식</v>
          </cell>
          <cell r="D1023" t="str">
            <v>상위1%옷</v>
          </cell>
          <cell r="E1023">
            <v>1</v>
          </cell>
        </row>
        <row r="1024">
          <cell r="C1024" t="str">
            <v>6_기타_ST_돌/결혼식</v>
          </cell>
          <cell r="D1024" t="str">
            <v>재벌가며느리룩</v>
          </cell>
          <cell r="E1024">
            <v>1</v>
          </cell>
        </row>
        <row r="1025">
          <cell r="C1025" t="str">
            <v>6_기타_ST_돌/결혼식</v>
          </cell>
          <cell r="D1025" t="str">
            <v>재벌며느리패션</v>
          </cell>
          <cell r="E1025">
            <v>1</v>
          </cell>
        </row>
        <row r="1026">
          <cell r="C1026" t="str">
            <v>6_기타_ST_돌/결혼식</v>
          </cell>
          <cell r="D1026" t="str">
            <v>재벌며느리스타일</v>
          </cell>
          <cell r="E1026">
            <v>1</v>
          </cell>
        </row>
        <row r="1027">
          <cell r="C1027" t="str">
            <v>6_기타_ST_돌/결혼식</v>
          </cell>
          <cell r="D1027" t="str">
            <v>부잣집딸코디</v>
          </cell>
          <cell r="E1027">
            <v>1</v>
          </cell>
        </row>
        <row r="1028">
          <cell r="C1028" t="str">
            <v>6_기타_ST_브랜드</v>
          </cell>
          <cell r="D1028" t="str">
            <v>잇츠미샤</v>
          </cell>
          <cell r="E1028">
            <v>1</v>
          </cell>
        </row>
        <row r="1029">
          <cell r="C1029" t="str">
            <v>5_a_1_원피스_하</v>
          </cell>
          <cell r="D1029" t="str">
            <v>쉬폰핑크원피스</v>
          </cell>
          <cell r="E1029">
            <v>1</v>
          </cell>
        </row>
        <row r="1030">
          <cell r="C1030" t="str">
            <v>2_e_타사TEST_1천이하</v>
          </cell>
          <cell r="D1030" t="str">
            <v>어버브유어스</v>
          </cell>
          <cell r="E1030">
            <v>1</v>
          </cell>
        </row>
        <row r="1031">
          <cell r="C1031" t="str">
            <v>2_e_타사TEST_1천이하</v>
          </cell>
          <cell r="D1031" t="str">
            <v>GGBE</v>
          </cell>
          <cell r="E1031">
            <v>1</v>
          </cell>
        </row>
        <row r="1032">
          <cell r="C1032" t="str">
            <v>2_e_타사TEST_1천이하</v>
          </cell>
          <cell r="D1032" t="str">
            <v>로그비</v>
          </cell>
          <cell r="E1032">
            <v>1</v>
          </cell>
        </row>
        <row r="1033">
          <cell r="C1033" t="str">
            <v>2_e_타사TEST_1천이하</v>
          </cell>
          <cell r="D1033" t="str">
            <v>쏘울라운지</v>
          </cell>
          <cell r="E1033">
            <v>1</v>
          </cell>
        </row>
        <row r="1034">
          <cell r="C1034" t="str">
            <v>6_기타_ST_브랜드</v>
          </cell>
          <cell r="D1034" t="str">
            <v>CHANELST</v>
          </cell>
          <cell r="E1034">
            <v>1</v>
          </cell>
        </row>
        <row r="1035">
          <cell r="C1035" t="str">
            <v>6_기타_ST_브랜드</v>
          </cell>
          <cell r="D1035" t="str">
            <v>D&amp;G스타일</v>
          </cell>
          <cell r="E1035">
            <v>1</v>
          </cell>
        </row>
        <row r="1036">
          <cell r="C1036" t="str">
            <v>6_기타_ST_브랜드</v>
          </cell>
          <cell r="D1036" t="str">
            <v>프라다스타일쇼핑몰</v>
          </cell>
          <cell r="E1036">
            <v>1</v>
          </cell>
        </row>
        <row r="1037">
          <cell r="C1037" t="str">
            <v>5_a_원피스_브랜드</v>
          </cell>
          <cell r="D1037" t="str">
            <v>PRADAST원피스</v>
          </cell>
          <cell r="E1037">
            <v>1</v>
          </cell>
        </row>
        <row r="1038">
          <cell r="C1038" t="str">
            <v>3_a_주요판매_TEST</v>
          </cell>
          <cell r="D1038" t="str">
            <v>질스튜어트ST원피스</v>
          </cell>
          <cell r="E1038">
            <v>1</v>
          </cell>
        </row>
        <row r="1039">
          <cell r="C1039" t="str">
            <v>5_a_원피스_브랜드</v>
          </cell>
          <cell r="D1039" t="str">
            <v>베네통ST원피스</v>
          </cell>
          <cell r="E1039">
            <v>1</v>
          </cell>
        </row>
        <row r="1040">
          <cell r="C1040" t="str">
            <v>5_a_원피스_브랜드</v>
          </cell>
          <cell r="D1040" t="str">
            <v>디올스타일원피스</v>
          </cell>
          <cell r="E1040">
            <v>1</v>
          </cell>
        </row>
        <row r="1041">
          <cell r="C1041" t="str">
            <v>5_a_1_원피스_하</v>
          </cell>
          <cell r="D1041" t="str">
            <v>스퀘어라인원피스</v>
          </cell>
          <cell r="E1041">
            <v>1</v>
          </cell>
        </row>
        <row r="1042">
          <cell r="C1042" t="str">
            <v>5_a_1_원피스_하</v>
          </cell>
          <cell r="D1042" t="str">
            <v>예쁜A라인원피스</v>
          </cell>
          <cell r="E1042">
            <v>1</v>
          </cell>
        </row>
        <row r="1043">
          <cell r="C1043" t="str">
            <v>5_a_1_원피스_하</v>
          </cell>
          <cell r="D1043" t="str">
            <v>러블리리본원피스</v>
          </cell>
          <cell r="E1043">
            <v>1</v>
          </cell>
        </row>
        <row r="1044">
          <cell r="C1044" t="str">
            <v>5_a_1_원피스_하</v>
          </cell>
          <cell r="D1044" t="str">
            <v>심플V넥원피스</v>
          </cell>
          <cell r="E1044">
            <v>1</v>
          </cell>
        </row>
        <row r="1045">
          <cell r="C1045" t="str">
            <v>5_a_1_원피스_하</v>
          </cell>
          <cell r="D1045" t="str">
            <v>햄라인원피스</v>
          </cell>
          <cell r="E1045">
            <v>1</v>
          </cell>
        </row>
        <row r="1046">
          <cell r="C1046" t="str">
            <v>5_a_1_원피스_하</v>
          </cell>
          <cell r="D1046" t="str">
            <v>코튼혼방원피스</v>
          </cell>
          <cell r="E1046">
            <v>1</v>
          </cell>
        </row>
        <row r="1047">
          <cell r="C1047" t="str">
            <v>2_e_타사TEST_1천이하</v>
          </cell>
          <cell r="D1047" t="str">
            <v>노바디바</v>
          </cell>
          <cell r="E1047">
            <v>1</v>
          </cell>
        </row>
        <row r="1048">
          <cell r="C1048" t="str">
            <v>2_e_타사TEST_1천이하</v>
          </cell>
          <cell r="D1048" t="str">
            <v>뗄마</v>
          </cell>
          <cell r="E1048">
            <v>1</v>
          </cell>
        </row>
        <row r="1049">
          <cell r="C1049" t="str">
            <v>2_e_타사TEST_1천이하</v>
          </cell>
          <cell r="D1049" t="str">
            <v>레이디유유</v>
          </cell>
          <cell r="E1049">
            <v>1</v>
          </cell>
        </row>
        <row r="1050">
          <cell r="C1050" t="str">
            <v>2_e_타사TEST_1천이하</v>
          </cell>
          <cell r="D1050" t="str">
            <v>비올레드</v>
          </cell>
          <cell r="E1050">
            <v>1</v>
          </cell>
        </row>
        <row r="1051">
          <cell r="C1051" t="str">
            <v>2_e_타사TEST_1천이하</v>
          </cell>
          <cell r="D1051" t="str">
            <v>로사봉봉</v>
          </cell>
          <cell r="E1051">
            <v>1</v>
          </cell>
        </row>
        <row r="1052">
          <cell r="C1052" t="str">
            <v>2_e_타사TEST_1천이하</v>
          </cell>
          <cell r="D1052" t="str">
            <v>마이다즐</v>
          </cell>
          <cell r="E1052">
            <v>1</v>
          </cell>
        </row>
        <row r="1053">
          <cell r="C1053" t="str">
            <v>2_f_타사_영타</v>
          </cell>
          <cell r="D1053" t="str">
            <v>RHRJF</v>
          </cell>
          <cell r="E1053">
            <v>1</v>
          </cell>
        </row>
        <row r="1054">
          <cell r="C1054" t="str">
            <v>2_f_타사_영타</v>
          </cell>
          <cell r="D1054" t="str">
            <v>ZHZHQKR</v>
          </cell>
          <cell r="E1054">
            <v>1</v>
          </cell>
        </row>
        <row r="1055">
          <cell r="C1055" t="str">
            <v>2_f_타사_영타</v>
          </cell>
          <cell r="D1055" t="str">
            <v>ZHELTNL</v>
          </cell>
          <cell r="E1055">
            <v>1</v>
          </cell>
        </row>
        <row r="1056">
          <cell r="C1056" t="str">
            <v>2_f_타사_영타</v>
          </cell>
          <cell r="D1056" t="str">
            <v>DHFEMZHZH</v>
          </cell>
          <cell r="E1056">
            <v>1</v>
          </cell>
        </row>
        <row r="1057">
          <cell r="C1057" t="str">
            <v>2_f_타사_영타</v>
          </cell>
          <cell r="D1057" t="str">
            <v>RNEMFMDPSWHDL</v>
          </cell>
          <cell r="E1057">
            <v>1</v>
          </cell>
        </row>
        <row r="1058">
          <cell r="C1058" t="str">
            <v>2_e_타사TEST_1천이하</v>
          </cell>
          <cell r="D1058" t="str">
            <v>미스앤미시즈</v>
          </cell>
          <cell r="E1058">
            <v>1</v>
          </cell>
        </row>
        <row r="1059">
          <cell r="C1059" t="str">
            <v>5_a_1_원피스_하</v>
          </cell>
          <cell r="D1059" t="str">
            <v>고급정장원피스</v>
          </cell>
          <cell r="E1059">
            <v>1</v>
          </cell>
        </row>
        <row r="1060">
          <cell r="C1060" t="str">
            <v>5_a_1_원피스_하</v>
          </cell>
          <cell r="D1060" t="str">
            <v>원피스이쁜사이트</v>
          </cell>
          <cell r="E1060">
            <v>1</v>
          </cell>
        </row>
        <row r="1061">
          <cell r="C1061" t="str">
            <v>5_a_1_원피스_하</v>
          </cell>
          <cell r="D1061" t="str">
            <v>편안원피스</v>
          </cell>
          <cell r="E1061">
            <v>1</v>
          </cell>
        </row>
        <row r="1062">
          <cell r="C1062" t="str">
            <v>5_a_1_원피스_하</v>
          </cell>
          <cell r="D1062" t="str">
            <v>레이스업원피스</v>
          </cell>
          <cell r="E1062">
            <v>1</v>
          </cell>
        </row>
        <row r="1063">
          <cell r="C1063" t="str">
            <v>5_a_1_원피스_하</v>
          </cell>
          <cell r="D1063" t="str">
            <v>배색셔링원피스</v>
          </cell>
          <cell r="E1063">
            <v>1</v>
          </cell>
        </row>
        <row r="1064">
          <cell r="C1064" t="str">
            <v>2_e_타사TEST_1천이하</v>
          </cell>
          <cell r="D1064" t="str">
            <v>부이부이</v>
          </cell>
          <cell r="E1064">
            <v>1</v>
          </cell>
        </row>
        <row r="1065">
          <cell r="C1065" t="str">
            <v>2_e_타사TEST_1천이하</v>
          </cell>
          <cell r="D1065" t="str">
            <v>다나만바</v>
          </cell>
          <cell r="E1065">
            <v>1</v>
          </cell>
        </row>
        <row r="1066">
          <cell r="C1066" t="str">
            <v>5_a_1_원피스_하</v>
          </cell>
          <cell r="D1066" t="str">
            <v>시크블랙원피스</v>
          </cell>
          <cell r="E1066">
            <v>1</v>
          </cell>
        </row>
        <row r="1067">
          <cell r="C1067" t="str">
            <v>6_기타_TOP_BL</v>
          </cell>
          <cell r="D1067" t="str">
            <v>걸리쉬블라우스</v>
          </cell>
          <cell r="E1067">
            <v>1</v>
          </cell>
        </row>
        <row r="1068">
          <cell r="C1068" t="str">
            <v>6_기타_TOP_BL</v>
          </cell>
          <cell r="D1068" t="str">
            <v>글램블라우스</v>
          </cell>
          <cell r="E1068">
            <v>1</v>
          </cell>
        </row>
        <row r="1069">
          <cell r="C1069" t="str">
            <v>6_기타_TOP_BL</v>
          </cell>
          <cell r="D1069" t="str">
            <v>레이스블라우스쇼핑몰</v>
          </cell>
          <cell r="E1069">
            <v>1</v>
          </cell>
        </row>
        <row r="1070">
          <cell r="C1070" t="str">
            <v>6_기타_TOP_BL</v>
          </cell>
          <cell r="D1070" t="str">
            <v>비비안ST블라우스</v>
          </cell>
          <cell r="E1070">
            <v>1</v>
          </cell>
        </row>
        <row r="1071">
          <cell r="C1071" t="str">
            <v>6_기타_TOP_BL</v>
          </cell>
          <cell r="D1071" t="str">
            <v>수입레이스블라우스</v>
          </cell>
          <cell r="E1071">
            <v>1</v>
          </cell>
        </row>
        <row r="1072">
          <cell r="C1072" t="str">
            <v>6_기타_TOP_BL</v>
          </cell>
          <cell r="D1072" t="str">
            <v>예쁜화이트셔츠</v>
          </cell>
          <cell r="E1072">
            <v>1</v>
          </cell>
        </row>
        <row r="1073">
          <cell r="C1073" t="str">
            <v>6_기타_TOP_BL</v>
          </cell>
          <cell r="D1073" t="str">
            <v>케이프스타일블라우스</v>
          </cell>
          <cell r="E1073">
            <v>1</v>
          </cell>
        </row>
        <row r="1074">
          <cell r="C1074" t="str">
            <v>6_기타_TOP_BL</v>
          </cell>
          <cell r="D1074" t="str">
            <v>흰색블라우스추천</v>
          </cell>
          <cell r="E1074">
            <v>1</v>
          </cell>
        </row>
        <row r="1075">
          <cell r="C1075" t="str">
            <v>6_기타_BOT_스커트</v>
          </cell>
          <cell r="D1075" t="str">
            <v>심플치마</v>
          </cell>
          <cell r="E1075">
            <v>1</v>
          </cell>
        </row>
        <row r="1076">
          <cell r="C1076" t="str">
            <v>6_기타_BOT_스커트</v>
          </cell>
          <cell r="D1076" t="str">
            <v>플라워스커트추천</v>
          </cell>
          <cell r="E1076">
            <v>1</v>
          </cell>
        </row>
        <row r="1077">
          <cell r="C1077" t="str">
            <v>6_기타_BOT_스커트</v>
          </cell>
          <cell r="D1077" t="str">
            <v>돌체엔가바나스커트</v>
          </cell>
          <cell r="E1077">
            <v>1</v>
          </cell>
        </row>
        <row r="1078">
          <cell r="C1078" t="str">
            <v>6_기타_BOT_스커트</v>
          </cell>
          <cell r="D1078" t="str">
            <v>돌체앤가바나치마</v>
          </cell>
          <cell r="E1078">
            <v>1</v>
          </cell>
        </row>
        <row r="1079">
          <cell r="C1079" t="str">
            <v>5_a_원피스_브랜드</v>
          </cell>
          <cell r="D1079" t="str">
            <v>돌체ST원피스</v>
          </cell>
          <cell r="E1079">
            <v>1</v>
          </cell>
        </row>
        <row r="1080">
          <cell r="C1080" t="str">
            <v>5_a_원피스_브랜드</v>
          </cell>
          <cell r="D1080" t="str">
            <v>돌체앤가바나ST원피스</v>
          </cell>
          <cell r="E1080">
            <v>1</v>
          </cell>
        </row>
        <row r="1081">
          <cell r="C1081" t="str">
            <v>5_a_1_원피스_하</v>
          </cell>
          <cell r="D1081" t="str">
            <v>프릴원피스코디</v>
          </cell>
          <cell r="E1081">
            <v>1</v>
          </cell>
        </row>
        <row r="1082">
          <cell r="C1082" t="str">
            <v>5_a_1_원피스_하</v>
          </cell>
          <cell r="D1082" t="str">
            <v>검은색레이스원피스</v>
          </cell>
          <cell r="E1082">
            <v>1</v>
          </cell>
        </row>
        <row r="1083">
          <cell r="C1083" t="str">
            <v>5_a_1_원피스_하</v>
          </cell>
          <cell r="D1083" t="str">
            <v>핑크원피스쇼핑몰</v>
          </cell>
          <cell r="E1083">
            <v>1</v>
          </cell>
        </row>
        <row r="1084">
          <cell r="C1084" t="str">
            <v>5_a_1_원피스_하</v>
          </cell>
          <cell r="D1084" t="str">
            <v>어깨러플원피스</v>
          </cell>
          <cell r="E1084">
            <v>1</v>
          </cell>
        </row>
        <row r="1085">
          <cell r="C1085" t="str">
            <v>5_a_1_원피스_하</v>
          </cell>
          <cell r="D1085" t="str">
            <v>검은레이스원피스</v>
          </cell>
          <cell r="E1085">
            <v>1</v>
          </cell>
        </row>
        <row r="1086">
          <cell r="C1086" t="str">
            <v>5_a_1_원피스_하</v>
          </cell>
          <cell r="D1086" t="str">
            <v>하얀원피스추천</v>
          </cell>
          <cell r="E1086">
            <v>1</v>
          </cell>
        </row>
        <row r="1087">
          <cell r="C1087" t="str">
            <v>5_a_1_원피스_하</v>
          </cell>
          <cell r="D1087" t="str">
            <v>수입청원피스</v>
          </cell>
          <cell r="E1087">
            <v>1</v>
          </cell>
        </row>
        <row r="1088">
          <cell r="C1088" t="str">
            <v>5_a_1_원피스_하</v>
          </cell>
          <cell r="D1088" t="str">
            <v>러블리프릴원피스</v>
          </cell>
          <cell r="E1088">
            <v>1</v>
          </cell>
        </row>
        <row r="1089">
          <cell r="C1089" t="str">
            <v>5_a_1_원피스_하</v>
          </cell>
          <cell r="D1089" t="str">
            <v>우아한원피스쇼핑몰</v>
          </cell>
          <cell r="E1089">
            <v>1</v>
          </cell>
        </row>
        <row r="1090">
          <cell r="C1090" t="str">
            <v>5_a_1_원피스_하</v>
          </cell>
          <cell r="D1090" t="str">
            <v>배색레이스원피스</v>
          </cell>
          <cell r="E1090">
            <v>1</v>
          </cell>
        </row>
        <row r="1091">
          <cell r="C1091" t="str">
            <v>5_a_1_원피스_하</v>
          </cell>
          <cell r="D1091" t="str">
            <v>이쁜꽃원피스</v>
          </cell>
          <cell r="E1091">
            <v>1</v>
          </cell>
        </row>
        <row r="1092">
          <cell r="C1092" t="str">
            <v>5_a_1_원피스_하</v>
          </cell>
          <cell r="D1092" t="str">
            <v>후레아원피스코디</v>
          </cell>
          <cell r="E1092">
            <v>1</v>
          </cell>
        </row>
        <row r="1093">
          <cell r="C1093" t="str">
            <v>5_a_1_원피스_하</v>
          </cell>
          <cell r="D1093" t="str">
            <v>레이스원피스전문</v>
          </cell>
          <cell r="E1093">
            <v>1</v>
          </cell>
        </row>
        <row r="1094">
          <cell r="C1094" t="str">
            <v>5_a_1_원피스_하</v>
          </cell>
          <cell r="D1094" t="str">
            <v>분홍레이스원피스</v>
          </cell>
          <cell r="E1094">
            <v>1</v>
          </cell>
        </row>
        <row r="1095">
          <cell r="C1095" t="str">
            <v>5_a_1_원피스_하</v>
          </cell>
          <cell r="D1095" t="str">
            <v>예쁜플라워원피스</v>
          </cell>
          <cell r="E1095">
            <v>1</v>
          </cell>
        </row>
        <row r="1096">
          <cell r="C1096" t="str">
            <v>5_a_1_원피스_하</v>
          </cell>
          <cell r="D1096" t="str">
            <v>데님원피스전문</v>
          </cell>
          <cell r="E1096">
            <v>1</v>
          </cell>
        </row>
        <row r="1097">
          <cell r="C1097" t="str">
            <v>5_a_1_원피스_하</v>
          </cell>
          <cell r="D1097" t="str">
            <v>화이트꽃원피스</v>
          </cell>
          <cell r="E1097">
            <v>1</v>
          </cell>
        </row>
        <row r="1098">
          <cell r="C1098" t="str">
            <v>5_a_1_원피스_하</v>
          </cell>
          <cell r="D1098" t="str">
            <v>원피스싸이트</v>
          </cell>
          <cell r="E1098">
            <v>1</v>
          </cell>
        </row>
        <row r="1099">
          <cell r="C1099" t="str">
            <v>5_a_1_원피스_하</v>
          </cell>
          <cell r="D1099" t="str">
            <v>예쁜원피스코디</v>
          </cell>
          <cell r="E1099">
            <v>1</v>
          </cell>
        </row>
        <row r="1100">
          <cell r="C1100" t="str">
            <v>5_a_1_원피스_하</v>
          </cell>
          <cell r="D1100" t="str">
            <v>베이직원피스코디</v>
          </cell>
          <cell r="E1100">
            <v>1</v>
          </cell>
        </row>
        <row r="1101">
          <cell r="C1101" t="str">
            <v>5_a_1_원피스_하</v>
          </cell>
          <cell r="D1101" t="str">
            <v>여성원피스코디</v>
          </cell>
          <cell r="E1101">
            <v>1</v>
          </cell>
        </row>
        <row r="1102">
          <cell r="C1102" t="str">
            <v>5_a_1_원피스_하</v>
          </cell>
          <cell r="D1102" t="str">
            <v>예쁜나시원피스</v>
          </cell>
          <cell r="E1102">
            <v>1</v>
          </cell>
        </row>
        <row r="1103">
          <cell r="C1103" t="str">
            <v>5_a_1_원피스_하</v>
          </cell>
          <cell r="D1103" t="str">
            <v>원피스이쁜곳추천</v>
          </cell>
          <cell r="E1103">
            <v>1</v>
          </cell>
        </row>
        <row r="1104">
          <cell r="C1104" t="str">
            <v>5_a_1_원피스_하</v>
          </cell>
          <cell r="D1104" t="str">
            <v>여자짧은원피스</v>
          </cell>
          <cell r="E1104">
            <v>1</v>
          </cell>
        </row>
        <row r="1105">
          <cell r="C1105" t="str">
            <v>5_a_1_원피스_하</v>
          </cell>
          <cell r="D1105" t="str">
            <v>이쁜여성원피스</v>
          </cell>
          <cell r="E1105">
            <v>1</v>
          </cell>
        </row>
        <row r="1106">
          <cell r="C1106" t="str">
            <v>5_a_1_원피스_하</v>
          </cell>
          <cell r="D1106" t="str">
            <v>이쁜원피스코디</v>
          </cell>
          <cell r="E1106">
            <v>1</v>
          </cell>
        </row>
        <row r="1107">
          <cell r="C1107" t="str">
            <v>5_a_1_원피스_하</v>
          </cell>
          <cell r="D1107" t="str">
            <v>긴원피스파는곳</v>
          </cell>
          <cell r="E1107">
            <v>1</v>
          </cell>
        </row>
        <row r="1108">
          <cell r="C1108" t="str">
            <v>5_a_1_원피스_하</v>
          </cell>
          <cell r="D1108" t="str">
            <v>포인트원피스</v>
          </cell>
          <cell r="E1108">
            <v>1</v>
          </cell>
        </row>
        <row r="1109">
          <cell r="C1109" t="str">
            <v>5_a_1_원피스_하</v>
          </cell>
          <cell r="D1109" t="str">
            <v>명품직수입원피스</v>
          </cell>
          <cell r="E1109">
            <v>1</v>
          </cell>
        </row>
        <row r="1110">
          <cell r="C1110" t="str">
            <v>5_a_1_원피스_하</v>
          </cell>
          <cell r="D1110" t="str">
            <v>명품원피스추천</v>
          </cell>
          <cell r="E1110">
            <v>1</v>
          </cell>
        </row>
        <row r="1111">
          <cell r="C1111" t="str">
            <v>5_a_1_원피스_하</v>
          </cell>
          <cell r="D1111" t="str">
            <v>럭셔리카라원피스</v>
          </cell>
          <cell r="E1111">
            <v>1</v>
          </cell>
        </row>
        <row r="1112">
          <cell r="C1112" t="str">
            <v>5_a_1_원피스_하</v>
          </cell>
          <cell r="D1112" t="str">
            <v>수입보세원피스쇼핑몰</v>
          </cell>
          <cell r="E1112">
            <v>1</v>
          </cell>
        </row>
        <row r="1113">
          <cell r="C1113" t="str">
            <v>5_a_1_원피스_하</v>
          </cell>
          <cell r="D1113" t="str">
            <v>수입보세여성원피스</v>
          </cell>
          <cell r="E1113">
            <v>1</v>
          </cell>
        </row>
        <row r="1114">
          <cell r="C1114" t="str">
            <v>5_a_1_원피스_하</v>
          </cell>
          <cell r="D1114" t="str">
            <v>명품리본원피스</v>
          </cell>
          <cell r="E1114">
            <v>1</v>
          </cell>
        </row>
        <row r="1115">
          <cell r="C1115" t="str">
            <v>5_a_1_원피스_하</v>
          </cell>
          <cell r="D1115" t="str">
            <v>럭셔리레이스원피스</v>
          </cell>
          <cell r="E1115">
            <v>1</v>
          </cell>
        </row>
        <row r="1116">
          <cell r="C1116" t="str">
            <v>5_a_1_원피스_하</v>
          </cell>
          <cell r="D1116" t="str">
            <v>럭셔리미시원피스</v>
          </cell>
          <cell r="E1116">
            <v>1</v>
          </cell>
        </row>
        <row r="1117">
          <cell r="C1117" t="str">
            <v>5_a_1_원피스_하</v>
          </cell>
          <cell r="D1117" t="str">
            <v>명품원피스스타일</v>
          </cell>
          <cell r="E1117">
            <v>1</v>
          </cell>
        </row>
        <row r="1118">
          <cell r="C1118" t="str">
            <v>5_a_1_원피스_하</v>
          </cell>
          <cell r="D1118" t="str">
            <v>고급여성원피스</v>
          </cell>
          <cell r="E1118">
            <v>1</v>
          </cell>
        </row>
        <row r="1119">
          <cell r="C1119" t="str">
            <v>5_a_1_원피스_하</v>
          </cell>
          <cell r="D1119" t="str">
            <v>여성럭셔리원피스</v>
          </cell>
          <cell r="E1119">
            <v>1</v>
          </cell>
        </row>
        <row r="1120">
          <cell r="C1120" t="str">
            <v>5_a_1_원피스_하</v>
          </cell>
          <cell r="D1120" t="str">
            <v>명품린넨원피스</v>
          </cell>
          <cell r="E1120">
            <v>1</v>
          </cell>
        </row>
        <row r="1121">
          <cell r="C1121" t="str">
            <v>5_a_1_원피스_하</v>
          </cell>
          <cell r="D1121" t="str">
            <v>명품여성원피스</v>
          </cell>
          <cell r="E1121">
            <v>1</v>
          </cell>
        </row>
        <row r="1122">
          <cell r="C1122" t="str">
            <v>5_a_1_원피스_하</v>
          </cell>
          <cell r="D1122" t="str">
            <v>고급린넨원피스</v>
          </cell>
          <cell r="E1122">
            <v>1</v>
          </cell>
        </row>
        <row r="1123">
          <cell r="C1123" t="str">
            <v>2_e_타사TEST_1천이하</v>
          </cell>
          <cell r="D1123" t="str">
            <v>헤라마인</v>
          </cell>
          <cell r="E1123">
            <v>1</v>
          </cell>
        </row>
        <row r="1124">
          <cell r="C1124" t="str">
            <v>5_a_1_원피스_하</v>
          </cell>
          <cell r="D1124" t="str">
            <v>심플라인원피스</v>
          </cell>
          <cell r="E1124">
            <v>1</v>
          </cell>
        </row>
        <row r="1125">
          <cell r="C1125" t="str">
            <v>5_a_1_원피스_하</v>
          </cell>
          <cell r="D1125" t="str">
            <v>여자벨트원피스</v>
          </cell>
          <cell r="E1125">
            <v>1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CC99"/>
  </sheetPr>
  <dimension ref="B1:T123"/>
  <sheetViews>
    <sheetView showGridLines="0" tabSelected="1" zoomScaleNormal="100" workbookViewId="0">
      <selection activeCell="I8" sqref="I8"/>
    </sheetView>
  </sheetViews>
  <sheetFormatPr defaultRowHeight="15" customHeight="1"/>
  <cols>
    <col min="1" max="1" width="0.625" style="29" customWidth="1"/>
    <col min="2" max="2" width="0.75" style="29" customWidth="1"/>
    <col min="3" max="3" width="5.625" style="29" customWidth="1"/>
    <col min="4" max="4" width="5.625" style="30" customWidth="1"/>
    <col min="5" max="6" width="11.625" style="31" customWidth="1"/>
    <col min="7" max="7" width="11.625" style="32" customWidth="1"/>
    <col min="8" max="10" width="11.625" style="31" customWidth="1"/>
    <col min="11" max="11" width="11.625" style="32" customWidth="1"/>
    <col min="12" max="13" width="11.625" style="31" customWidth="1"/>
    <col min="14" max="15" width="11.625" style="33" customWidth="1"/>
    <col min="16" max="16" width="0.75" style="31" customWidth="1"/>
    <col min="17" max="23" width="9" style="29"/>
    <col min="24" max="24" width="15.5" style="29" bestFit="1" customWidth="1"/>
    <col min="25" max="25" width="9" style="29"/>
    <col min="26" max="26" width="15.5" style="29" bestFit="1" customWidth="1"/>
    <col min="27" max="16384" width="9" style="29"/>
  </cols>
  <sheetData>
    <row r="1" spans="2:16" ht="3.75" customHeight="1" thickBot="1"/>
    <row r="2" spans="2:16" ht="3.75" customHeight="1" thickTop="1">
      <c r="B2" s="34"/>
      <c r="C2" s="35"/>
      <c r="D2" s="36"/>
      <c r="E2" s="37"/>
      <c r="F2" s="37"/>
      <c r="G2" s="38"/>
      <c r="H2" s="37"/>
      <c r="I2" s="37"/>
      <c r="J2" s="37"/>
      <c r="K2" s="38"/>
      <c r="L2" s="37"/>
      <c r="M2" s="37"/>
      <c r="N2" s="39"/>
      <c r="O2" s="39"/>
      <c r="P2" s="40"/>
    </row>
    <row r="3" spans="2:16" ht="15" customHeight="1">
      <c r="B3" s="41"/>
      <c r="C3" s="206" t="s">
        <v>38</v>
      </c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42"/>
    </row>
    <row r="4" spans="2:16" ht="15" customHeight="1">
      <c r="B4" s="41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42"/>
    </row>
    <row r="5" spans="2:16" ht="15" customHeight="1">
      <c r="B5" s="41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42"/>
    </row>
    <row r="6" spans="2:16" ht="2.25" customHeight="1">
      <c r="B6" s="41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2"/>
    </row>
    <row r="7" spans="2:16" ht="15" customHeight="1">
      <c r="B7" s="41"/>
      <c r="C7" s="214" t="s">
        <v>1676</v>
      </c>
      <c r="D7" s="214"/>
      <c r="E7" s="214"/>
      <c r="F7" s="214"/>
      <c r="G7" s="214"/>
      <c r="H7" s="214"/>
      <c r="I7" s="214" t="s">
        <v>1863</v>
      </c>
      <c r="J7" s="214"/>
      <c r="K7" s="214"/>
      <c r="L7" s="214"/>
      <c r="M7" s="214"/>
      <c r="N7" s="214"/>
      <c r="O7" s="214"/>
      <c r="P7" s="42"/>
    </row>
    <row r="8" spans="2:16" ht="2.25" customHeight="1">
      <c r="B8" s="41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2"/>
    </row>
    <row r="9" spans="2:16" ht="15" customHeight="1" thickBot="1">
      <c r="B9" s="41"/>
      <c r="C9" s="45" t="s">
        <v>39</v>
      </c>
      <c r="D9" s="46"/>
      <c r="E9" s="46"/>
      <c r="F9" s="46"/>
      <c r="G9" s="47"/>
      <c r="H9" s="46"/>
      <c r="I9" s="46"/>
      <c r="J9" s="48"/>
      <c r="K9" s="48"/>
      <c r="L9" s="48"/>
      <c r="M9" s="48"/>
      <c r="N9" s="48"/>
      <c r="O9" s="48"/>
      <c r="P9" s="42"/>
    </row>
    <row r="10" spans="2:16" ht="3" customHeight="1">
      <c r="B10" s="41"/>
      <c r="C10" s="49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50"/>
      <c r="O10" s="50"/>
      <c r="P10" s="42"/>
    </row>
    <row r="11" spans="2:16" ht="15" customHeight="1" thickBot="1">
      <c r="B11" s="41"/>
      <c r="C11" s="208" t="s">
        <v>17</v>
      </c>
      <c r="D11" s="209"/>
      <c r="E11" s="52" t="s">
        <v>11</v>
      </c>
      <c r="F11" s="52" t="s">
        <v>12</v>
      </c>
      <c r="G11" s="53" t="s">
        <v>32</v>
      </c>
      <c r="H11" s="52" t="s">
        <v>13</v>
      </c>
      <c r="I11" s="52" t="s">
        <v>14</v>
      </c>
      <c r="J11" s="52" t="s">
        <v>18</v>
      </c>
      <c r="K11" s="52" t="s">
        <v>20</v>
      </c>
      <c r="L11" s="52" t="s">
        <v>22</v>
      </c>
      <c r="M11" s="52" t="s">
        <v>19</v>
      </c>
      <c r="N11" s="52" t="s">
        <v>21</v>
      </c>
      <c r="O11" s="52" t="s">
        <v>28</v>
      </c>
      <c r="P11" s="42"/>
    </row>
    <row r="12" spans="2:16" ht="15" customHeight="1" thickTop="1">
      <c r="B12" s="41"/>
      <c r="C12" s="204" t="s">
        <v>36</v>
      </c>
      <c r="D12" s="205"/>
      <c r="E12" s="54">
        <v>193154</v>
      </c>
      <c r="F12" s="54">
        <v>10585</v>
      </c>
      <c r="G12" s="55">
        <f>F12/E12</f>
        <v>5.4800832496350066E-2</v>
      </c>
      <c r="H12" s="54">
        <f>I12/F12</f>
        <v>1700.2279641001417</v>
      </c>
      <c r="I12" s="54">
        <v>17996913</v>
      </c>
      <c r="J12" s="54">
        <f t="shared" ref="J12" si="0">J63</f>
        <v>1266</v>
      </c>
      <c r="K12" s="55">
        <f>J12/F12</f>
        <v>0.11960321209258384</v>
      </c>
      <c r="L12" s="54">
        <f>I12/J12</f>
        <v>14215.571090047393</v>
      </c>
      <c r="M12" s="54">
        <v>46066892</v>
      </c>
      <c r="N12" s="56">
        <f>M12/I12</f>
        <v>2.5597107681745199</v>
      </c>
      <c r="O12" s="54">
        <f>M12/J12</f>
        <v>36387.750394944705</v>
      </c>
      <c r="P12" s="42"/>
    </row>
    <row r="13" spans="2:16" ht="4.5" customHeight="1">
      <c r="B13" s="41"/>
      <c r="C13" s="44"/>
      <c r="D13" s="44"/>
      <c r="E13" s="57"/>
      <c r="F13" s="51"/>
      <c r="G13" s="51"/>
      <c r="H13" s="58"/>
      <c r="I13" s="51"/>
      <c r="J13" s="51"/>
      <c r="K13" s="51"/>
      <c r="L13" s="58"/>
      <c r="M13" s="51"/>
      <c r="N13" s="51"/>
      <c r="O13" s="50"/>
      <c r="P13" s="59"/>
    </row>
    <row r="14" spans="2:16" ht="5.25" customHeight="1">
      <c r="B14" s="41"/>
      <c r="C14" s="65"/>
      <c r="D14" s="44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59"/>
    </row>
    <row r="15" spans="2:16" ht="15" customHeight="1" thickBot="1">
      <c r="B15" s="41"/>
      <c r="C15" s="60" t="s">
        <v>35</v>
      </c>
      <c r="D15" s="61"/>
      <c r="E15" s="46"/>
      <c r="F15" s="46"/>
      <c r="G15" s="46"/>
      <c r="H15" s="47"/>
      <c r="I15" s="46"/>
      <c r="J15" s="46"/>
      <c r="K15" s="48"/>
      <c r="L15" s="48"/>
      <c r="M15" s="48"/>
      <c r="N15" s="48"/>
      <c r="O15" s="48"/>
      <c r="P15" s="59"/>
    </row>
    <row r="16" spans="2:16" ht="3.75" customHeight="1">
      <c r="B16" s="41"/>
      <c r="C16" s="49"/>
      <c r="D16" s="44"/>
      <c r="E16" s="62"/>
      <c r="F16" s="62"/>
      <c r="G16" s="62"/>
      <c r="H16" s="63"/>
      <c r="I16" s="62"/>
      <c r="J16" s="62"/>
      <c r="K16" s="64"/>
      <c r="L16" s="64"/>
      <c r="M16" s="64"/>
      <c r="N16" s="64"/>
      <c r="O16" s="64"/>
      <c r="P16" s="59"/>
    </row>
    <row r="17" spans="2:19" ht="15" customHeight="1">
      <c r="B17" s="41"/>
      <c r="C17" s="80" t="s">
        <v>27</v>
      </c>
      <c r="D17" s="80" t="s">
        <v>26</v>
      </c>
      <c r="E17" s="25" t="s">
        <v>11</v>
      </c>
      <c r="F17" s="25" t="s">
        <v>12</v>
      </c>
      <c r="G17" s="26" t="s">
        <v>32</v>
      </c>
      <c r="H17" s="25" t="s">
        <v>13</v>
      </c>
      <c r="I17" s="25" t="s">
        <v>14</v>
      </c>
      <c r="J17" s="25" t="s">
        <v>18</v>
      </c>
      <c r="K17" s="25" t="s">
        <v>33</v>
      </c>
      <c r="L17" s="25" t="s">
        <v>22</v>
      </c>
      <c r="M17" s="25" t="s">
        <v>19</v>
      </c>
      <c r="N17" s="25" t="s">
        <v>34</v>
      </c>
      <c r="O17" s="25" t="s">
        <v>24</v>
      </c>
      <c r="P17" s="59"/>
    </row>
    <row r="18" spans="2:19" ht="15" customHeight="1" thickBot="1">
      <c r="B18" s="41"/>
      <c r="C18" s="212" t="s">
        <v>9</v>
      </c>
      <c r="D18" s="213"/>
      <c r="E18" s="193">
        <f>SUM(E19:E25)</f>
        <v>193154</v>
      </c>
      <c r="F18" s="193">
        <f>SUM(F19:F25)</f>
        <v>10585</v>
      </c>
      <c r="G18" s="194">
        <f>F18/E18</f>
        <v>5.4800832496350066E-2</v>
      </c>
      <c r="H18" s="193">
        <f>I18/F18</f>
        <v>1700.2279641001417</v>
      </c>
      <c r="I18" s="193">
        <f>SUM(I19:I25)</f>
        <v>17996913</v>
      </c>
      <c r="J18" s="193">
        <f>SUM(J19:J25)</f>
        <v>1266</v>
      </c>
      <c r="K18" s="194">
        <f>J18/F18</f>
        <v>0.11960321209258384</v>
      </c>
      <c r="L18" s="193">
        <f>I18/J18</f>
        <v>14215.571090047393</v>
      </c>
      <c r="M18" s="193">
        <f>SUM(M19:M25)</f>
        <v>46066892</v>
      </c>
      <c r="N18" s="195">
        <f>M18/I18</f>
        <v>2.5597107681745199</v>
      </c>
      <c r="O18" s="193">
        <f t="shared" ref="O18:O25" si="1">M18/J18</f>
        <v>36387.750394944705</v>
      </c>
      <c r="P18" s="59"/>
    </row>
    <row r="19" spans="2:19" ht="15" customHeight="1" thickTop="1">
      <c r="B19" s="41"/>
      <c r="C19" s="28" t="s">
        <v>23</v>
      </c>
      <c r="D19" s="18">
        <f t="shared" ref="D19:D25" si="2">COUNTIF($D$64:$D$93,C19)</f>
        <v>4</v>
      </c>
      <c r="E19" s="101">
        <v>33099</v>
      </c>
      <c r="F19" s="101">
        <v>1830</v>
      </c>
      <c r="G19" s="17">
        <f t="shared" ref="G19:G25" si="3">IFERROR(F19/E19,0)</f>
        <v>5.5288679416296567E-2</v>
      </c>
      <c r="H19" s="16">
        <f>IFERROR(I19/F19,0)</f>
        <v>1757.0306010928962</v>
      </c>
      <c r="I19" s="101">
        <v>3215366</v>
      </c>
      <c r="J19" s="101">
        <v>233</v>
      </c>
      <c r="K19" s="17">
        <f>IFERROR(J19/F19,0)</f>
        <v>0.12732240437158471</v>
      </c>
      <c r="L19" s="16">
        <f>IFERROR(I19/J19,0)</f>
        <v>13799.85407725322</v>
      </c>
      <c r="M19" s="101">
        <v>8629591</v>
      </c>
      <c r="N19" s="23">
        <f>IFERROR(M19/I19,0)</f>
        <v>2.6838596290437855</v>
      </c>
      <c r="O19" s="16">
        <f t="shared" si="1"/>
        <v>37036.871244635193</v>
      </c>
      <c r="P19" s="59"/>
      <c r="R19" s="100"/>
      <c r="S19" s="100"/>
    </row>
    <row r="20" spans="2:19" ht="15" customHeight="1">
      <c r="B20" s="41"/>
      <c r="C20" s="24" t="s">
        <v>3</v>
      </c>
      <c r="D20" s="18">
        <f t="shared" si="2"/>
        <v>4</v>
      </c>
      <c r="E20" s="101">
        <v>35095</v>
      </c>
      <c r="F20" s="101">
        <v>1860</v>
      </c>
      <c r="G20" s="17">
        <f t="shared" si="3"/>
        <v>5.299900270693831E-2</v>
      </c>
      <c r="H20" s="101">
        <f t="shared" ref="H20:H25" si="4">IFERROR(I20/F20,0)</f>
        <v>1757.2736559139785</v>
      </c>
      <c r="I20" s="101">
        <v>3268529</v>
      </c>
      <c r="J20" s="101">
        <v>221</v>
      </c>
      <c r="K20" s="17">
        <f t="shared" ref="K20:K25" si="5">IFERROR(J20/F20,0)</f>
        <v>0.11881720430107527</v>
      </c>
      <c r="L20" s="101">
        <f t="shared" ref="L20:L25" si="6">IFERROR(I20/J20,0)</f>
        <v>14789.723981900452</v>
      </c>
      <c r="M20" s="101">
        <v>8217900</v>
      </c>
      <c r="N20" s="23">
        <f t="shared" ref="N20:N25" si="7">IFERROR(M20/I20,0)</f>
        <v>2.5142502942455152</v>
      </c>
      <c r="O20" s="16">
        <f t="shared" si="1"/>
        <v>37185.067873303167</v>
      </c>
      <c r="P20" s="59"/>
    </row>
    <row r="21" spans="2:19" ht="15" customHeight="1">
      <c r="B21" s="41"/>
      <c r="C21" s="24" t="s">
        <v>4</v>
      </c>
      <c r="D21" s="18">
        <f t="shared" si="2"/>
        <v>4</v>
      </c>
      <c r="E21" s="101">
        <v>31387</v>
      </c>
      <c r="F21" s="101">
        <v>1752</v>
      </c>
      <c r="G21" s="17">
        <f t="shared" si="3"/>
        <v>5.5819288240354287E-2</v>
      </c>
      <c r="H21" s="101">
        <f t="shared" si="4"/>
        <v>1723.6033105022832</v>
      </c>
      <c r="I21" s="101">
        <v>3019753</v>
      </c>
      <c r="J21" s="101">
        <v>226</v>
      </c>
      <c r="K21" s="17">
        <f t="shared" si="5"/>
        <v>0.12899543378995434</v>
      </c>
      <c r="L21" s="101">
        <f t="shared" si="6"/>
        <v>13361.738938053097</v>
      </c>
      <c r="M21" s="101">
        <v>8086400</v>
      </c>
      <c r="N21" s="23">
        <f t="shared" si="7"/>
        <v>2.6778349090140816</v>
      </c>
      <c r="O21" s="16">
        <f t="shared" si="1"/>
        <v>35780.530973451328</v>
      </c>
      <c r="P21" s="59"/>
    </row>
    <row r="22" spans="2:19" ht="15" customHeight="1">
      <c r="B22" s="41"/>
      <c r="C22" s="24" t="s">
        <v>5</v>
      </c>
      <c r="D22" s="18">
        <f t="shared" si="2"/>
        <v>5</v>
      </c>
      <c r="E22" s="101">
        <v>41280</v>
      </c>
      <c r="F22" s="101">
        <v>2163</v>
      </c>
      <c r="G22" s="17">
        <f t="shared" si="3"/>
        <v>5.2398255813953486E-2</v>
      </c>
      <c r="H22" s="101">
        <f t="shared" si="4"/>
        <v>1781.8321775312068</v>
      </c>
      <c r="I22" s="101">
        <v>3854103</v>
      </c>
      <c r="J22" s="101">
        <v>261</v>
      </c>
      <c r="K22" s="17">
        <f t="shared" si="5"/>
        <v>0.12066574202496533</v>
      </c>
      <c r="L22" s="101">
        <f t="shared" si="6"/>
        <v>14766.67816091954</v>
      </c>
      <c r="M22" s="101">
        <v>10678701</v>
      </c>
      <c r="N22" s="23">
        <f t="shared" si="7"/>
        <v>2.7707357587485335</v>
      </c>
      <c r="O22" s="16">
        <f t="shared" si="1"/>
        <v>40914.563218390802</v>
      </c>
      <c r="P22" s="59"/>
    </row>
    <row r="23" spans="2:19" ht="15" customHeight="1">
      <c r="B23" s="41"/>
      <c r="C23" s="24" t="s">
        <v>6</v>
      </c>
      <c r="D23" s="18">
        <f t="shared" si="2"/>
        <v>5</v>
      </c>
      <c r="E23" s="101">
        <v>36774</v>
      </c>
      <c r="F23" s="101">
        <v>1965</v>
      </c>
      <c r="G23" s="17">
        <f t="shared" si="3"/>
        <v>5.3434491760482948E-2</v>
      </c>
      <c r="H23" s="101">
        <f t="shared" si="4"/>
        <v>1723.7027989821884</v>
      </c>
      <c r="I23" s="101">
        <v>3387076</v>
      </c>
      <c r="J23" s="101">
        <v>221</v>
      </c>
      <c r="K23" s="17">
        <f t="shared" si="5"/>
        <v>0.11246819338422392</v>
      </c>
      <c r="L23" s="101">
        <f t="shared" si="6"/>
        <v>15326.135746606335</v>
      </c>
      <c r="M23" s="101">
        <v>7588700</v>
      </c>
      <c r="N23" s="23">
        <f t="shared" si="7"/>
        <v>2.2404870749873931</v>
      </c>
      <c r="O23" s="16">
        <f t="shared" si="1"/>
        <v>34338.009049773755</v>
      </c>
      <c r="P23" s="59"/>
    </row>
    <row r="24" spans="2:19" ht="15" customHeight="1">
      <c r="B24" s="41"/>
      <c r="C24" s="24" t="s">
        <v>7</v>
      </c>
      <c r="D24" s="18">
        <f t="shared" si="2"/>
        <v>4</v>
      </c>
      <c r="E24" s="101">
        <v>9341</v>
      </c>
      <c r="F24" s="101">
        <v>649</v>
      </c>
      <c r="G24" s="17">
        <f t="shared" si="3"/>
        <v>6.9478642543624874E-2</v>
      </c>
      <c r="H24" s="101">
        <f t="shared" si="4"/>
        <v>1225.7118644067796</v>
      </c>
      <c r="I24" s="101">
        <v>795487</v>
      </c>
      <c r="J24" s="101">
        <v>71</v>
      </c>
      <c r="K24" s="17">
        <f t="shared" si="5"/>
        <v>0.10939907550077041</v>
      </c>
      <c r="L24" s="101">
        <f t="shared" si="6"/>
        <v>11204.042253521127</v>
      </c>
      <c r="M24" s="101">
        <v>1811700</v>
      </c>
      <c r="N24" s="23">
        <f t="shared" si="7"/>
        <v>2.2774727933957437</v>
      </c>
      <c r="O24" s="16">
        <f t="shared" si="1"/>
        <v>25516.901408450703</v>
      </c>
      <c r="P24" s="59"/>
    </row>
    <row r="25" spans="2:19" ht="15" customHeight="1">
      <c r="B25" s="41"/>
      <c r="C25" s="24" t="s">
        <v>8</v>
      </c>
      <c r="D25" s="18">
        <f t="shared" si="2"/>
        <v>4</v>
      </c>
      <c r="E25" s="101">
        <v>6178</v>
      </c>
      <c r="F25" s="101">
        <v>366</v>
      </c>
      <c r="G25" s="17">
        <f t="shared" si="3"/>
        <v>5.9242473292327617E-2</v>
      </c>
      <c r="H25" s="101">
        <f t="shared" si="4"/>
        <v>1247.5382513661202</v>
      </c>
      <c r="I25" s="101">
        <v>456599</v>
      </c>
      <c r="J25" s="101">
        <v>33</v>
      </c>
      <c r="K25" s="17">
        <f t="shared" si="5"/>
        <v>9.0163934426229511E-2</v>
      </c>
      <c r="L25" s="101">
        <f t="shared" si="6"/>
        <v>13836.333333333334</v>
      </c>
      <c r="M25" s="101">
        <v>1053900</v>
      </c>
      <c r="N25" s="23">
        <f t="shared" si="7"/>
        <v>2.3081522298559567</v>
      </c>
      <c r="O25" s="101">
        <f t="shared" si="1"/>
        <v>31936.363636363636</v>
      </c>
      <c r="P25" s="59"/>
    </row>
    <row r="26" spans="2:19" ht="15" customHeight="1">
      <c r="B26" s="41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59"/>
    </row>
    <row r="27" spans="2:19" ht="15" customHeight="1">
      <c r="B27" s="41"/>
      <c r="C27" s="210" t="s">
        <v>29</v>
      </c>
      <c r="D27" s="210"/>
      <c r="E27" s="210"/>
      <c r="F27" s="51"/>
      <c r="G27" s="58"/>
      <c r="H27" s="51"/>
      <c r="I27" s="51"/>
      <c r="J27" s="51"/>
      <c r="K27" s="58"/>
      <c r="L27" s="51"/>
      <c r="M27" s="51"/>
      <c r="N27" s="50"/>
      <c r="O27" s="51"/>
      <c r="P27" s="42"/>
    </row>
    <row r="28" spans="2:19" ht="6.75" customHeight="1">
      <c r="B28" s="41"/>
      <c r="C28" s="44"/>
      <c r="D28" s="57"/>
      <c r="E28" s="51"/>
      <c r="F28" s="51"/>
      <c r="G28" s="58"/>
      <c r="H28" s="51"/>
      <c r="I28" s="51"/>
      <c r="J28" s="51"/>
      <c r="K28" s="58"/>
      <c r="L28" s="51"/>
      <c r="M28" s="51"/>
      <c r="N28" s="50"/>
      <c r="O28" s="51"/>
      <c r="P28" s="42"/>
    </row>
    <row r="29" spans="2:19" ht="15" customHeight="1">
      <c r="B29" s="41"/>
      <c r="C29" s="44"/>
      <c r="D29" s="57"/>
      <c r="E29" s="51"/>
      <c r="F29" s="51"/>
      <c r="G29" s="58"/>
      <c r="H29" s="51"/>
      <c r="I29" s="51"/>
      <c r="J29" s="51"/>
      <c r="K29" s="58"/>
      <c r="L29" s="51"/>
      <c r="M29" s="51"/>
      <c r="N29" s="50"/>
      <c r="O29" s="51"/>
      <c r="P29" s="59"/>
    </row>
    <row r="30" spans="2:19" ht="15" customHeight="1">
      <c r="B30" s="41"/>
      <c r="C30" s="44"/>
      <c r="D30" s="57"/>
      <c r="E30" s="51"/>
      <c r="F30" s="51"/>
      <c r="G30" s="58"/>
      <c r="H30" s="51"/>
      <c r="I30" s="51"/>
      <c r="J30" s="51"/>
      <c r="K30" s="58"/>
      <c r="L30" s="51"/>
      <c r="M30" s="51"/>
      <c r="N30" s="50"/>
      <c r="O30" s="51"/>
      <c r="P30" s="59"/>
    </row>
    <row r="31" spans="2:19" ht="15" customHeight="1">
      <c r="B31" s="41"/>
      <c r="C31" s="44"/>
      <c r="D31" s="57"/>
      <c r="E31" s="51"/>
      <c r="F31" s="51"/>
      <c r="G31" s="58"/>
      <c r="H31" s="51"/>
      <c r="I31" s="51"/>
      <c r="J31" s="51"/>
      <c r="K31" s="58"/>
      <c r="L31" s="51"/>
      <c r="M31" s="51"/>
      <c r="N31" s="50"/>
      <c r="O31" s="51"/>
      <c r="P31" s="59"/>
    </row>
    <row r="32" spans="2:19" ht="15" customHeight="1">
      <c r="B32" s="41"/>
      <c r="C32" s="44"/>
      <c r="D32" s="57"/>
      <c r="E32" s="51"/>
      <c r="F32" s="51"/>
      <c r="G32" s="58"/>
      <c r="H32" s="51"/>
      <c r="I32" s="51"/>
      <c r="J32" s="51"/>
      <c r="K32" s="58"/>
      <c r="L32" s="51"/>
      <c r="M32" s="51"/>
      <c r="N32" s="50"/>
      <c r="O32" s="51"/>
      <c r="P32" s="66"/>
    </row>
    <row r="33" spans="2:20" ht="15" customHeight="1">
      <c r="B33" s="41"/>
      <c r="C33" s="44"/>
      <c r="D33" s="57"/>
      <c r="E33" s="51"/>
      <c r="F33" s="51"/>
      <c r="G33" s="58"/>
      <c r="H33" s="51"/>
      <c r="I33" s="51"/>
      <c r="J33" s="51"/>
      <c r="K33" s="58"/>
      <c r="L33" s="51"/>
      <c r="M33" s="51"/>
      <c r="N33" s="50"/>
      <c r="O33" s="51"/>
      <c r="P33" s="59"/>
    </row>
    <row r="34" spans="2:20" ht="15" customHeight="1">
      <c r="B34" s="41"/>
      <c r="C34" s="44"/>
      <c r="D34" s="57"/>
      <c r="E34" s="51"/>
      <c r="F34" s="51"/>
      <c r="G34" s="58"/>
      <c r="H34" s="51"/>
      <c r="I34" s="51"/>
      <c r="J34" s="51"/>
      <c r="K34" s="58"/>
      <c r="L34" s="51"/>
      <c r="M34" s="51"/>
      <c r="N34" s="50"/>
      <c r="O34" s="51"/>
      <c r="P34" s="59"/>
    </row>
    <row r="35" spans="2:20" ht="15" customHeight="1">
      <c r="B35" s="41"/>
      <c r="C35" s="44"/>
      <c r="D35" s="57"/>
      <c r="E35" s="51"/>
      <c r="F35" s="51"/>
      <c r="G35" s="58"/>
      <c r="H35" s="51"/>
      <c r="I35" s="51"/>
      <c r="J35" s="51"/>
      <c r="K35" s="58"/>
      <c r="L35" s="51"/>
      <c r="M35" s="51"/>
      <c r="N35" s="50"/>
      <c r="O35" s="51"/>
      <c r="P35" s="59"/>
    </row>
    <row r="36" spans="2:20" ht="15" customHeight="1">
      <c r="B36" s="41"/>
      <c r="C36" s="44"/>
      <c r="D36" s="57"/>
      <c r="E36" s="51"/>
      <c r="F36" s="51"/>
      <c r="G36" s="58"/>
      <c r="H36" s="51"/>
      <c r="I36" s="51"/>
      <c r="J36" s="51"/>
      <c r="K36" s="58"/>
      <c r="L36" s="51"/>
      <c r="M36" s="51"/>
      <c r="N36" s="50"/>
      <c r="O36" s="51"/>
      <c r="P36" s="59"/>
    </row>
    <row r="37" spans="2:20" ht="7.5" customHeight="1">
      <c r="B37" s="41"/>
      <c r="C37" s="44"/>
      <c r="D37" s="57"/>
      <c r="E37" s="51"/>
      <c r="F37" s="51"/>
      <c r="G37" s="58"/>
      <c r="H37" s="51"/>
      <c r="I37" s="51"/>
      <c r="J37" s="51"/>
      <c r="K37" s="58"/>
      <c r="L37" s="51"/>
      <c r="M37" s="51"/>
      <c r="N37" s="50"/>
      <c r="O37" s="51"/>
      <c r="P37" s="59"/>
    </row>
    <row r="38" spans="2:20" ht="15" customHeight="1">
      <c r="B38" s="41"/>
      <c r="C38" s="210" t="s">
        <v>30</v>
      </c>
      <c r="D38" s="210"/>
      <c r="E38" s="210"/>
      <c r="F38" s="51"/>
      <c r="G38" s="58"/>
      <c r="H38" s="51"/>
      <c r="I38" s="51"/>
      <c r="J38" s="51"/>
      <c r="K38" s="58"/>
      <c r="L38" s="51"/>
      <c r="M38" s="51"/>
      <c r="N38" s="50"/>
      <c r="O38" s="51"/>
      <c r="P38" s="59"/>
    </row>
    <row r="39" spans="2:20" ht="6.75" customHeight="1">
      <c r="B39" s="41"/>
      <c r="C39" s="44"/>
      <c r="D39" s="57"/>
      <c r="E39" s="51"/>
      <c r="F39" s="51"/>
      <c r="G39" s="58"/>
      <c r="H39" s="51"/>
      <c r="I39" s="51"/>
      <c r="J39" s="51"/>
      <c r="K39" s="58"/>
      <c r="L39" s="51"/>
      <c r="M39" s="51"/>
      <c r="N39" s="50"/>
      <c r="O39" s="51"/>
      <c r="P39" s="59"/>
    </row>
    <row r="40" spans="2:20" ht="15" customHeight="1">
      <c r="B40" s="41"/>
      <c r="C40" s="44"/>
      <c r="D40" s="57"/>
      <c r="E40" s="51"/>
      <c r="F40" s="51"/>
      <c r="G40" s="58"/>
      <c r="H40" s="51"/>
      <c r="I40" s="51"/>
      <c r="J40" s="51"/>
      <c r="K40" s="58"/>
      <c r="L40" s="51"/>
      <c r="M40" s="51"/>
      <c r="N40" s="50"/>
      <c r="O40" s="51"/>
      <c r="P40" s="59"/>
    </row>
    <row r="41" spans="2:20" ht="15" customHeight="1">
      <c r="B41" s="41"/>
      <c r="C41" s="44"/>
      <c r="D41" s="57"/>
      <c r="E41" s="51"/>
      <c r="F41" s="51"/>
      <c r="G41" s="58"/>
      <c r="H41" s="51"/>
      <c r="I41" s="51"/>
      <c r="J41" s="51"/>
      <c r="K41" s="58"/>
      <c r="L41" s="51"/>
      <c r="M41" s="51"/>
      <c r="N41" s="50"/>
      <c r="O41" s="51"/>
      <c r="P41" s="59"/>
    </row>
    <row r="42" spans="2:20" ht="15" customHeight="1">
      <c r="B42" s="41"/>
      <c r="C42" s="44"/>
      <c r="D42" s="57"/>
      <c r="E42" s="51"/>
      <c r="F42" s="51"/>
      <c r="G42" s="58"/>
      <c r="H42" s="51"/>
      <c r="I42" s="51"/>
      <c r="J42" s="51"/>
      <c r="K42" s="58"/>
      <c r="L42" s="51"/>
      <c r="M42" s="51"/>
      <c r="N42" s="50"/>
      <c r="O42" s="51"/>
      <c r="P42" s="59"/>
    </row>
    <row r="43" spans="2:20" ht="15" customHeight="1">
      <c r="B43" s="41"/>
      <c r="C43" s="44"/>
      <c r="D43" s="57"/>
      <c r="E43" s="51"/>
      <c r="F43" s="51"/>
      <c r="G43" s="58"/>
      <c r="H43" s="51"/>
      <c r="I43" s="51"/>
      <c r="J43" s="51"/>
      <c r="K43" s="58"/>
      <c r="L43" s="51"/>
      <c r="M43" s="51"/>
      <c r="N43" s="50"/>
      <c r="O43" s="51"/>
      <c r="P43" s="59"/>
    </row>
    <row r="44" spans="2:20" ht="15" customHeight="1">
      <c r="B44" s="41"/>
      <c r="C44" s="44"/>
      <c r="D44" s="57"/>
      <c r="E44" s="51"/>
      <c r="F44" s="51"/>
      <c r="G44" s="58"/>
      <c r="H44" s="51"/>
      <c r="I44" s="51"/>
      <c r="J44" s="51"/>
      <c r="K44" s="58"/>
      <c r="L44" s="51"/>
      <c r="M44" s="51"/>
      <c r="N44" s="50"/>
      <c r="O44" s="51"/>
      <c r="P44" s="59"/>
      <c r="T44" s="43"/>
    </row>
    <row r="45" spans="2:20" ht="15" customHeight="1">
      <c r="B45" s="41"/>
      <c r="C45" s="44"/>
      <c r="D45" s="57"/>
      <c r="E45" s="51"/>
      <c r="F45" s="51"/>
      <c r="G45" s="58"/>
      <c r="H45" s="51"/>
      <c r="I45" s="51"/>
      <c r="J45" s="51"/>
      <c r="K45" s="58"/>
      <c r="L45" s="51"/>
      <c r="M45" s="51"/>
      <c r="N45" s="50"/>
      <c r="O45" s="51"/>
      <c r="P45" s="59"/>
    </row>
    <row r="46" spans="2:20" ht="15" customHeight="1">
      <c r="B46" s="41"/>
      <c r="C46" s="44"/>
      <c r="D46" s="57"/>
      <c r="E46" s="51"/>
      <c r="F46" s="51"/>
      <c r="G46" s="58"/>
      <c r="H46" s="51"/>
      <c r="I46" s="51"/>
      <c r="J46" s="51"/>
      <c r="K46" s="58"/>
      <c r="L46" s="51"/>
      <c r="M46" s="51"/>
      <c r="N46" s="50"/>
      <c r="O46" s="51"/>
      <c r="P46" s="59"/>
    </row>
    <row r="47" spans="2:20" ht="15" customHeight="1">
      <c r="B47" s="41"/>
      <c r="C47" s="44"/>
      <c r="D47" s="57"/>
      <c r="E47" s="51"/>
      <c r="F47" s="51"/>
      <c r="G47" s="58"/>
      <c r="H47" s="51"/>
      <c r="I47" s="51"/>
      <c r="J47" s="51"/>
      <c r="K47" s="58"/>
      <c r="L47" s="51"/>
      <c r="M47" s="51"/>
      <c r="N47" s="50"/>
      <c r="O47" s="51"/>
      <c r="P47" s="59"/>
    </row>
    <row r="48" spans="2:20" ht="7.5" customHeight="1">
      <c r="B48" s="41"/>
      <c r="C48" s="44"/>
      <c r="D48" s="57"/>
      <c r="E48" s="51"/>
      <c r="F48" s="51"/>
      <c r="G48" s="58"/>
      <c r="H48" s="51"/>
      <c r="I48" s="51"/>
      <c r="J48" s="51"/>
      <c r="K48" s="58"/>
      <c r="L48" s="51"/>
      <c r="M48" s="51"/>
      <c r="N48" s="50"/>
      <c r="O48" s="51"/>
      <c r="P48" s="59"/>
    </row>
    <row r="49" spans="2:16" ht="15" customHeight="1">
      <c r="B49" s="41"/>
      <c r="C49" s="210" t="s">
        <v>31</v>
      </c>
      <c r="D49" s="210"/>
      <c r="E49" s="210"/>
      <c r="F49" s="51"/>
      <c r="G49" s="58"/>
      <c r="H49" s="51"/>
      <c r="I49" s="51"/>
      <c r="J49" s="51"/>
      <c r="K49" s="58"/>
      <c r="L49" s="51"/>
      <c r="M49" s="51"/>
      <c r="N49" s="50"/>
      <c r="O49" s="51"/>
      <c r="P49" s="59"/>
    </row>
    <row r="50" spans="2:16" ht="6.75" customHeight="1">
      <c r="B50" s="41"/>
      <c r="C50" s="44"/>
      <c r="D50" s="57"/>
      <c r="E50" s="51"/>
      <c r="F50" s="51"/>
      <c r="G50" s="58"/>
      <c r="H50" s="51"/>
      <c r="I50" s="51"/>
      <c r="J50" s="51"/>
      <c r="K50" s="58"/>
      <c r="L50" s="51"/>
      <c r="M50" s="51"/>
      <c r="N50" s="50"/>
      <c r="O50" s="51"/>
      <c r="P50" s="59"/>
    </row>
    <row r="51" spans="2:16" ht="15" customHeight="1">
      <c r="B51" s="41"/>
      <c r="C51" s="44"/>
      <c r="D51" s="57"/>
      <c r="E51" s="51"/>
      <c r="F51" s="51"/>
      <c r="G51" s="58"/>
      <c r="H51" s="51"/>
      <c r="I51" s="51"/>
      <c r="J51" s="51"/>
      <c r="K51" s="58"/>
      <c r="L51" s="51"/>
      <c r="M51" s="51"/>
      <c r="N51" s="50"/>
      <c r="O51" s="51"/>
      <c r="P51" s="59"/>
    </row>
    <row r="52" spans="2:16" ht="15" customHeight="1">
      <c r="B52" s="41"/>
      <c r="C52" s="44"/>
      <c r="D52" s="57"/>
      <c r="E52" s="51"/>
      <c r="F52" s="51"/>
      <c r="G52" s="58"/>
      <c r="H52" s="51"/>
      <c r="I52" s="51"/>
      <c r="J52" s="51"/>
      <c r="K52" s="58"/>
      <c r="L52" s="51"/>
      <c r="M52" s="51"/>
      <c r="N52" s="50"/>
      <c r="O52" s="51"/>
      <c r="P52" s="59"/>
    </row>
    <row r="53" spans="2:16" ht="15" customHeight="1">
      <c r="B53" s="41"/>
      <c r="C53" s="44"/>
      <c r="D53" s="57"/>
      <c r="E53" s="51"/>
      <c r="F53" s="51"/>
      <c r="G53" s="58"/>
      <c r="H53" s="51"/>
      <c r="I53" s="51"/>
      <c r="J53" s="51"/>
      <c r="K53" s="58"/>
      <c r="L53" s="51"/>
      <c r="M53" s="51"/>
      <c r="N53" s="50"/>
      <c r="O53" s="51"/>
      <c r="P53" s="59"/>
    </row>
    <row r="54" spans="2:16" ht="15" customHeight="1">
      <c r="B54" s="41"/>
      <c r="C54" s="44"/>
      <c r="D54" s="57"/>
      <c r="E54" s="51"/>
      <c r="F54" s="51"/>
      <c r="G54" s="58"/>
      <c r="H54" s="51"/>
      <c r="I54" s="51"/>
      <c r="J54" s="51"/>
      <c r="K54" s="58"/>
      <c r="L54" s="51"/>
      <c r="M54" s="51"/>
      <c r="N54" s="50"/>
      <c r="O54" s="51"/>
      <c r="P54" s="59"/>
    </row>
    <row r="55" spans="2:16" ht="15" customHeight="1">
      <c r="B55" s="41"/>
      <c r="C55" s="44"/>
      <c r="D55" s="57"/>
      <c r="E55" s="51"/>
      <c r="F55" s="51"/>
      <c r="G55" s="58"/>
      <c r="H55" s="51"/>
      <c r="I55" s="51"/>
      <c r="J55" s="51"/>
      <c r="K55" s="58"/>
      <c r="L55" s="51"/>
      <c r="M55" s="51"/>
      <c r="N55" s="50"/>
      <c r="O55" s="51"/>
      <c r="P55" s="59"/>
    </row>
    <row r="56" spans="2:16" ht="15" customHeight="1">
      <c r="B56" s="41"/>
      <c r="C56" s="44"/>
      <c r="D56" s="57"/>
      <c r="E56" s="51"/>
      <c r="F56" s="51"/>
      <c r="G56" s="58"/>
      <c r="H56" s="51"/>
      <c r="I56" s="51"/>
      <c r="J56" s="51"/>
      <c r="K56" s="58"/>
      <c r="L56" s="51"/>
      <c r="M56" s="51"/>
      <c r="N56" s="50"/>
      <c r="O56" s="51"/>
      <c r="P56" s="59"/>
    </row>
    <row r="57" spans="2:16" ht="15" customHeight="1">
      <c r="B57" s="41"/>
      <c r="C57" s="44"/>
      <c r="D57" s="57"/>
      <c r="E57" s="51"/>
      <c r="F57" s="51"/>
      <c r="G57" s="58"/>
      <c r="H57" s="51"/>
      <c r="I57" s="51"/>
      <c r="J57" s="51"/>
      <c r="K57" s="58"/>
      <c r="L57" s="51"/>
      <c r="M57" s="51"/>
      <c r="N57" s="50"/>
      <c r="O57" s="51"/>
      <c r="P57" s="59"/>
    </row>
    <row r="58" spans="2:16" ht="15" customHeight="1">
      <c r="B58" s="41"/>
      <c r="C58" s="44"/>
      <c r="D58" s="57"/>
      <c r="E58" s="51"/>
      <c r="F58" s="51"/>
      <c r="G58" s="58"/>
      <c r="H58" s="51"/>
      <c r="I58" s="51"/>
      <c r="J58" s="51"/>
      <c r="K58" s="58"/>
      <c r="L58" s="51"/>
      <c r="M58" s="51"/>
      <c r="N58" s="50"/>
      <c r="O58" s="51"/>
      <c r="P58" s="59"/>
    </row>
    <row r="59" spans="2:16" ht="5.25" customHeight="1">
      <c r="B59" s="41"/>
      <c r="C59" s="44"/>
      <c r="D59" s="57"/>
      <c r="E59" s="51"/>
      <c r="F59" s="51"/>
      <c r="G59" s="58"/>
      <c r="H59" s="51"/>
      <c r="I59" s="51"/>
      <c r="J59" s="51"/>
      <c r="K59" s="58"/>
      <c r="L59" s="51"/>
      <c r="M59" s="51"/>
      <c r="N59" s="50"/>
      <c r="O59" s="51"/>
      <c r="P59" s="42"/>
    </row>
    <row r="60" spans="2:16" ht="15" customHeight="1" thickBot="1">
      <c r="B60" s="41"/>
      <c r="C60" s="67" t="s">
        <v>40</v>
      </c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42"/>
    </row>
    <row r="61" spans="2:16" ht="3.75" customHeight="1">
      <c r="B61" s="41"/>
      <c r="C61" s="44"/>
      <c r="D61" s="57"/>
      <c r="E61" s="51"/>
      <c r="F61" s="51"/>
      <c r="G61" s="58"/>
      <c r="H61" s="51"/>
      <c r="I61" s="51"/>
      <c r="J61" s="51"/>
      <c r="K61" s="58"/>
      <c r="L61" s="51"/>
      <c r="M61" s="51"/>
      <c r="N61" s="50"/>
      <c r="O61" s="51"/>
      <c r="P61" s="42"/>
    </row>
    <row r="62" spans="2:16" ht="15" customHeight="1">
      <c r="B62" s="41"/>
      <c r="C62" s="68" t="s">
        <v>1</v>
      </c>
      <c r="D62" s="69" t="s">
        <v>2</v>
      </c>
      <c r="E62" s="25" t="s">
        <v>11</v>
      </c>
      <c r="F62" s="25" t="s">
        <v>12</v>
      </c>
      <c r="G62" s="26" t="s">
        <v>32</v>
      </c>
      <c r="H62" s="25" t="s">
        <v>13</v>
      </c>
      <c r="I62" s="25" t="s">
        <v>14</v>
      </c>
      <c r="J62" s="25" t="s">
        <v>18</v>
      </c>
      <c r="K62" s="25" t="s">
        <v>25</v>
      </c>
      <c r="L62" s="25" t="s">
        <v>22</v>
      </c>
      <c r="M62" s="25" t="s">
        <v>19</v>
      </c>
      <c r="N62" s="25" t="s">
        <v>34</v>
      </c>
      <c r="O62" s="25" t="s">
        <v>24</v>
      </c>
      <c r="P62" s="42"/>
    </row>
    <row r="63" spans="2:16" ht="15" customHeight="1" thickBot="1">
      <c r="B63" s="41"/>
      <c r="C63" s="211" t="s">
        <v>10</v>
      </c>
      <c r="D63" s="211"/>
      <c r="E63" s="192">
        <f>SUM(E64:E93)</f>
        <v>193154</v>
      </c>
      <c r="F63" s="192">
        <f>SUM(F64:F93)</f>
        <v>10585</v>
      </c>
      <c r="G63" s="190">
        <f>F63/E63</f>
        <v>5.4800832496350066E-2</v>
      </c>
      <c r="H63" s="192">
        <f>I63/F63</f>
        <v>1700.2279641001417</v>
      </c>
      <c r="I63" s="70">
        <f>SUM(I64:I93)</f>
        <v>17996913</v>
      </c>
      <c r="J63" s="70">
        <f>SUM(J64:J93)</f>
        <v>1266</v>
      </c>
      <c r="K63" s="190">
        <f>J63/F63</f>
        <v>0.11960321209258384</v>
      </c>
      <c r="L63" s="70">
        <f>I63/J63</f>
        <v>14215.571090047393</v>
      </c>
      <c r="M63" s="70">
        <f>SUM(M64:M93)</f>
        <v>46066892</v>
      </c>
      <c r="N63" s="191">
        <f>M63/I63</f>
        <v>2.5597107681745199</v>
      </c>
      <c r="O63" s="71">
        <f>M63/J63</f>
        <v>36387.750394944705</v>
      </c>
      <c r="P63" s="42"/>
    </row>
    <row r="64" spans="2:16" ht="15" customHeight="1" thickTop="1">
      <c r="B64" s="41"/>
      <c r="C64" s="72">
        <v>44287</v>
      </c>
      <c r="D64" s="184" t="str">
        <f>TEXT(C64,"aaa")</f>
        <v>목</v>
      </c>
      <c r="E64" s="173">
        <v>8251</v>
      </c>
      <c r="F64" s="173">
        <v>414</v>
      </c>
      <c r="G64" s="174">
        <f t="shared" ref="G64" si="8">IFERROR(F64/E64,0)</f>
        <v>5.0175736274390981E-2</v>
      </c>
      <c r="H64" s="172">
        <v>1710</v>
      </c>
      <c r="I64" s="173">
        <v>762729</v>
      </c>
      <c r="J64" s="173">
        <v>55</v>
      </c>
      <c r="K64" s="189">
        <v>13.29</v>
      </c>
      <c r="L64" s="173">
        <v>13868</v>
      </c>
      <c r="M64" s="173">
        <v>1280900</v>
      </c>
      <c r="N64" s="150">
        <f t="shared" ref="N64" si="9">IFERROR(M64/I64,0)</f>
        <v>1.6793644924999573</v>
      </c>
      <c r="O64" s="73">
        <f t="shared" ref="O64:O65" si="10">IFERROR(M64/J64,0)</f>
        <v>23289.090909090908</v>
      </c>
      <c r="P64" s="42"/>
    </row>
    <row r="65" spans="2:16" ht="15" customHeight="1">
      <c r="B65" s="41"/>
      <c r="C65" s="72">
        <v>44288</v>
      </c>
      <c r="D65" s="184" t="str">
        <f t="shared" ref="D65:D93" si="11">TEXT(C65,"aaa")</f>
        <v>금</v>
      </c>
      <c r="E65" s="173">
        <v>9954</v>
      </c>
      <c r="F65" s="173">
        <v>531</v>
      </c>
      <c r="G65" s="174">
        <f>IFERROR(F65/E65,0)</f>
        <v>5.3345388788426762E-2</v>
      </c>
      <c r="H65" s="173">
        <v>1766</v>
      </c>
      <c r="I65" s="173">
        <v>885610</v>
      </c>
      <c r="J65" s="173">
        <v>60</v>
      </c>
      <c r="K65" s="189">
        <v>11.3</v>
      </c>
      <c r="L65" s="173">
        <v>14760</v>
      </c>
      <c r="M65" s="173">
        <v>1638100</v>
      </c>
      <c r="N65" s="150">
        <f>IFERROR(M65/I65,0)</f>
        <v>1.849685527489527</v>
      </c>
      <c r="O65" s="73">
        <f t="shared" si="10"/>
        <v>27301.666666666668</v>
      </c>
      <c r="P65" s="42"/>
    </row>
    <row r="66" spans="2:16" ht="15" customHeight="1">
      <c r="B66" s="41"/>
      <c r="C66" s="187">
        <v>44289</v>
      </c>
      <c r="D66" s="187" t="str">
        <f t="shared" si="11"/>
        <v>토</v>
      </c>
      <c r="E66" s="173">
        <v>3070</v>
      </c>
      <c r="F66" s="173">
        <v>211</v>
      </c>
      <c r="G66" s="174">
        <f>IFERROR(F66/E66,0)</f>
        <v>6.8729641693811072E-2</v>
      </c>
      <c r="H66" s="173">
        <v>1730</v>
      </c>
      <c r="I66" s="173">
        <v>246169</v>
      </c>
      <c r="J66" s="173">
        <v>26</v>
      </c>
      <c r="K66" s="189">
        <v>12.32</v>
      </c>
      <c r="L66" s="173">
        <v>9468</v>
      </c>
      <c r="M66" s="173">
        <v>829800</v>
      </c>
      <c r="N66" s="150">
        <f>IFERROR(M66/I66,0)</f>
        <v>3.3708549817401865</v>
      </c>
      <c r="O66" s="73">
        <f>IFERROR(M66/J66,0)</f>
        <v>31915.384615384617</v>
      </c>
      <c r="P66" s="42"/>
    </row>
    <row r="67" spans="2:16" ht="15" customHeight="1">
      <c r="B67" s="41"/>
      <c r="C67" s="188">
        <v>44290</v>
      </c>
      <c r="D67" s="188" t="str">
        <f t="shared" si="11"/>
        <v>일</v>
      </c>
      <c r="E67" s="173">
        <v>1998</v>
      </c>
      <c r="F67" s="173">
        <v>127</v>
      </c>
      <c r="G67" s="174">
        <f>IFERROR(F67/E67,0)</f>
        <v>6.356356356356356E-2</v>
      </c>
      <c r="H67" s="173">
        <v>1625</v>
      </c>
      <c r="I67" s="173">
        <v>147862</v>
      </c>
      <c r="J67" s="173">
        <v>14</v>
      </c>
      <c r="K67" s="189">
        <v>11.02</v>
      </c>
      <c r="L67" s="173">
        <v>10562</v>
      </c>
      <c r="M67" s="173">
        <v>351800</v>
      </c>
      <c r="N67" s="150">
        <f t="shared" ref="N67:N70" si="12">IFERROR(M67/I67,0)</f>
        <v>2.3792455127077949</v>
      </c>
      <c r="O67" s="73">
        <f>IFERROR(M67/J67,0)</f>
        <v>25128.571428571428</v>
      </c>
      <c r="P67" s="42"/>
    </row>
    <row r="68" spans="2:16" ht="15" customHeight="1">
      <c r="B68" s="41"/>
      <c r="C68" s="72">
        <v>44291</v>
      </c>
      <c r="D68" s="184" t="str">
        <f t="shared" si="11"/>
        <v>월</v>
      </c>
      <c r="E68" s="173">
        <v>9578</v>
      </c>
      <c r="F68" s="173">
        <v>569</v>
      </c>
      <c r="G68" s="174">
        <f t="shared" ref="G68:G71" si="13">IFERROR(F68/E68,0)</f>
        <v>5.9406974316141156E-2</v>
      </c>
      <c r="H68" s="173">
        <v>1654</v>
      </c>
      <c r="I68" s="173">
        <v>964051</v>
      </c>
      <c r="J68" s="173">
        <v>77</v>
      </c>
      <c r="K68" s="189">
        <v>13.53</v>
      </c>
      <c r="L68" s="173">
        <v>12520</v>
      </c>
      <c r="M68" s="173">
        <v>2733600</v>
      </c>
      <c r="N68" s="150">
        <f t="shared" si="12"/>
        <v>2.8355346345784609</v>
      </c>
      <c r="O68" s="73">
        <f t="shared" ref="O68:O72" si="14">IFERROR(M68/J68,0)</f>
        <v>35501.2987012987</v>
      </c>
      <c r="P68" s="42"/>
    </row>
    <row r="69" spans="2:16" ht="15" customHeight="1">
      <c r="B69" s="41"/>
      <c r="C69" s="72">
        <v>44292</v>
      </c>
      <c r="D69" s="184" t="str">
        <f t="shared" si="11"/>
        <v>화</v>
      </c>
      <c r="E69" s="173">
        <v>8919</v>
      </c>
      <c r="F69" s="173">
        <v>520</v>
      </c>
      <c r="G69" s="174">
        <f t="shared" si="13"/>
        <v>5.8302500280300484E-2</v>
      </c>
      <c r="H69" s="173">
        <v>0</v>
      </c>
      <c r="I69" s="173">
        <v>871882</v>
      </c>
      <c r="J69" s="173">
        <v>57</v>
      </c>
      <c r="K69" s="189">
        <v>10.96</v>
      </c>
      <c r="L69" s="173">
        <v>15296</v>
      </c>
      <c r="M69" s="173">
        <v>1887600</v>
      </c>
      <c r="N69" s="150">
        <f t="shared" si="12"/>
        <v>2.1649718654588579</v>
      </c>
      <c r="O69" s="73">
        <f t="shared" si="14"/>
        <v>33115.789473684214</v>
      </c>
      <c r="P69" s="42"/>
    </row>
    <row r="70" spans="2:16" ht="15" customHeight="1">
      <c r="B70" s="41"/>
      <c r="C70" s="72">
        <v>44293</v>
      </c>
      <c r="D70" s="184" t="str">
        <f t="shared" si="11"/>
        <v>수</v>
      </c>
      <c r="E70" s="173">
        <v>11441</v>
      </c>
      <c r="F70" s="173">
        <v>682</v>
      </c>
      <c r="G70" s="174">
        <f t="shared" si="13"/>
        <v>5.9610173935844772E-2</v>
      </c>
      <c r="H70" s="173">
        <v>0</v>
      </c>
      <c r="I70" s="173">
        <v>1154989</v>
      </c>
      <c r="J70" s="173">
        <v>80</v>
      </c>
      <c r="K70" s="189">
        <v>11.73</v>
      </c>
      <c r="L70" s="173">
        <v>14437</v>
      </c>
      <c r="M70" s="173">
        <v>2786500</v>
      </c>
      <c r="N70" s="150">
        <f t="shared" si="12"/>
        <v>2.4125770894787744</v>
      </c>
      <c r="O70" s="73">
        <f t="shared" si="14"/>
        <v>34831.25</v>
      </c>
      <c r="P70" s="42"/>
    </row>
    <row r="71" spans="2:16" ht="15" customHeight="1">
      <c r="B71" s="41"/>
      <c r="C71" s="72">
        <v>44294</v>
      </c>
      <c r="D71" s="184" t="str">
        <f t="shared" si="11"/>
        <v>목</v>
      </c>
      <c r="E71" s="173">
        <v>10142</v>
      </c>
      <c r="F71" s="173">
        <v>561</v>
      </c>
      <c r="G71" s="174">
        <f t="shared" si="13"/>
        <v>5.5314533622559656E-2</v>
      </c>
      <c r="H71" s="173">
        <v>0</v>
      </c>
      <c r="I71" s="173">
        <v>971179</v>
      </c>
      <c r="J71" s="173">
        <v>66</v>
      </c>
      <c r="K71" s="189">
        <v>11.76</v>
      </c>
      <c r="L71" s="173">
        <v>14715</v>
      </c>
      <c r="M71" s="173">
        <v>2371301</v>
      </c>
      <c r="N71" s="150">
        <f>IFERROR(M71/I71,0)</f>
        <v>2.4416724414345863</v>
      </c>
      <c r="O71" s="73">
        <f t="shared" si="14"/>
        <v>35928.803030303032</v>
      </c>
      <c r="P71" s="42"/>
    </row>
    <row r="72" spans="2:16" ht="15" customHeight="1">
      <c r="B72" s="41"/>
      <c r="C72" s="72">
        <v>44295</v>
      </c>
      <c r="D72" s="184" t="str">
        <f t="shared" si="11"/>
        <v>금</v>
      </c>
      <c r="E72" s="173">
        <v>7692</v>
      </c>
      <c r="F72" s="173">
        <v>403</v>
      </c>
      <c r="G72" s="174">
        <f t="shared" ref="G72:G83" si="15">IFERROR(F72/E72,0)</f>
        <v>5.2392095683827355E-2</v>
      </c>
      <c r="H72" s="173">
        <v>0</v>
      </c>
      <c r="I72" s="173">
        <v>682187</v>
      </c>
      <c r="J72" s="173">
        <v>45</v>
      </c>
      <c r="K72" s="189">
        <v>11.17</v>
      </c>
      <c r="L72" s="173">
        <v>15160</v>
      </c>
      <c r="M72" s="173">
        <v>1321100</v>
      </c>
      <c r="N72" s="150">
        <f>IFERROR(M72/I72,0)</f>
        <v>1.9365657803505489</v>
      </c>
      <c r="O72" s="73">
        <f t="shared" si="14"/>
        <v>29357.777777777777</v>
      </c>
      <c r="P72" s="42"/>
    </row>
    <row r="73" spans="2:16" ht="15" customHeight="1">
      <c r="B73" s="41"/>
      <c r="C73" s="187">
        <v>44296</v>
      </c>
      <c r="D73" s="187" t="str">
        <f t="shared" si="11"/>
        <v>토</v>
      </c>
      <c r="E73" s="173">
        <v>2881</v>
      </c>
      <c r="F73" s="173">
        <v>214</v>
      </c>
      <c r="G73" s="174">
        <f t="shared" si="15"/>
        <v>7.427976397084346E-2</v>
      </c>
      <c r="H73" s="173">
        <v>0</v>
      </c>
      <c r="I73" s="173">
        <v>289399</v>
      </c>
      <c r="J73" s="173">
        <v>20</v>
      </c>
      <c r="K73" s="189">
        <v>9.35</v>
      </c>
      <c r="L73" s="173">
        <v>14470</v>
      </c>
      <c r="M73" s="173">
        <v>319500</v>
      </c>
      <c r="N73" s="150">
        <f t="shared" ref="N73:N93" si="16">IFERROR(M73/I73,0)</f>
        <v>1.1040121078510983</v>
      </c>
      <c r="O73" s="73">
        <f t="shared" ref="O73:O93" si="17">IFERROR(M73/J73,0)</f>
        <v>15975</v>
      </c>
      <c r="P73" s="42"/>
    </row>
    <row r="74" spans="2:16" ht="15" customHeight="1">
      <c r="B74" s="41"/>
      <c r="C74" s="188">
        <v>44297</v>
      </c>
      <c r="D74" s="188" t="str">
        <f t="shared" si="11"/>
        <v>일</v>
      </c>
      <c r="E74" s="173">
        <v>2237</v>
      </c>
      <c r="F74" s="173">
        <v>128</v>
      </c>
      <c r="G74" s="174">
        <f t="shared" si="15"/>
        <v>5.7219490388913725E-2</v>
      </c>
      <c r="H74" s="173">
        <v>0</v>
      </c>
      <c r="I74" s="173">
        <v>162745</v>
      </c>
      <c r="J74" s="173">
        <v>6</v>
      </c>
      <c r="K74" s="189">
        <v>4.6900000000000004</v>
      </c>
      <c r="L74" s="173">
        <v>27124</v>
      </c>
      <c r="M74" s="173">
        <v>249100</v>
      </c>
      <c r="N74" s="150">
        <f>IFERROR(M74/I74,0)</f>
        <v>1.5306153798887832</v>
      </c>
      <c r="O74" s="73">
        <f t="shared" si="17"/>
        <v>41516.666666666664</v>
      </c>
      <c r="P74" s="42"/>
    </row>
    <row r="75" spans="2:16" ht="15" customHeight="1">
      <c r="B75" s="41"/>
      <c r="C75" s="72">
        <v>44298</v>
      </c>
      <c r="D75" s="184" t="str">
        <f t="shared" si="11"/>
        <v>월</v>
      </c>
      <c r="E75" s="173">
        <v>12115</v>
      </c>
      <c r="F75" s="173">
        <v>659</v>
      </c>
      <c r="G75" s="174">
        <f t="shared" si="15"/>
        <v>5.4395377631035906E-2</v>
      </c>
      <c r="H75" s="173">
        <v>0</v>
      </c>
      <c r="I75" s="173">
        <v>1178518</v>
      </c>
      <c r="J75" s="173">
        <v>83</v>
      </c>
      <c r="K75" s="189">
        <v>12.59</v>
      </c>
      <c r="L75" s="173">
        <v>14199</v>
      </c>
      <c r="M75" s="173">
        <v>3294291</v>
      </c>
      <c r="N75" s="150">
        <f>IFERROR(M75/I75,0)</f>
        <v>2.7952827194832834</v>
      </c>
      <c r="O75" s="73">
        <f t="shared" si="17"/>
        <v>39690.25301204819</v>
      </c>
      <c r="P75" s="42"/>
    </row>
    <row r="76" spans="2:16" ht="15" customHeight="1">
      <c r="B76" s="41"/>
      <c r="C76" s="72">
        <v>44299</v>
      </c>
      <c r="D76" s="184" t="str">
        <f t="shared" si="11"/>
        <v>화</v>
      </c>
      <c r="E76" s="173">
        <v>7524</v>
      </c>
      <c r="F76" s="173">
        <v>405</v>
      </c>
      <c r="G76" s="174">
        <f t="shared" si="15"/>
        <v>5.3827751196172252E-2</v>
      </c>
      <c r="H76" s="173">
        <v>0</v>
      </c>
      <c r="I76" s="173">
        <v>696828</v>
      </c>
      <c r="J76" s="173">
        <v>51</v>
      </c>
      <c r="K76" s="189">
        <v>12.59</v>
      </c>
      <c r="L76" s="173">
        <v>13663</v>
      </c>
      <c r="M76" s="173">
        <v>2165800</v>
      </c>
      <c r="N76" s="150">
        <f>IFERROR(M76/I76,0)</f>
        <v>3.1080840609160365</v>
      </c>
      <c r="O76" s="73">
        <f t="shared" si="17"/>
        <v>42466.666666666664</v>
      </c>
      <c r="P76" s="42"/>
    </row>
    <row r="77" spans="2:16" ht="15" customHeight="1">
      <c r="B77" s="41"/>
      <c r="C77" s="72">
        <v>44300</v>
      </c>
      <c r="D77" s="184" t="str">
        <f t="shared" si="11"/>
        <v>수</v>
      </c>
      <c r="E77" s="173">
        <v>8782</v>
      </c>
      <c r="F77" s="173">
        <v>479</v>
      </c>
      <c r="G77" s="174">
        <f t="shared" si="15"/>
        <v>5.4543384194944207E-2</v>
      </c>
      <c r="H77" s="173">
        <v>0</v>
      </c>
      <c r="I77" s="173">
        <v>838343</v>
      </c>
      <c r="J77" s="173">
        <v>67</v>
      </c>
      <c r="K77" s="189">
        <v>13.99</v>
      </c>
      <c r="L77" s="173">
        <v>12513</v>
      </c>
      <c r="M77" s="173">
        <v>2051800</v>
      </c>
      <c r="N77" s="150">
        <f>IFERROR(M77/I77,0)</f>
        <v>2.4474469280473508</v>
      </c>
      <c r="O77" s="73">
        <f t="shared" si="17"/>
        <v>30623.880597014926</v>
      </c>
      <c r="P77" s="42"/>
    </row>
    <row r="78" spans="2:16" ht="15" customHeight="1">
      <c r="B78" s="41"/>
      <c r="C78" s="72">
        <v>44301</v>
      </c>
      <c r="D78" s="184" t="str">
        <f t="shared" ref="D78:D83" si="18">TEXT(C78,"aaa")</f>
        <v>목</v>
      </c>
      <c r="E78" s="173">
        <v>12038</v>
      </c>
      <c r="F78" s="173">
        <v>629</v>
      </c>
      <c r="G78" s="174">
        <f t="shared" si="15"/>
        <v>5.2251204519023091E-2</v>
      </c>
      <c r="H78" s="173">
        <v>2108</v>
      </c>
      <c r="I78" s="173">
        <v>1109581</v>
      </c>
      <c r="J78" s="173">
        <v>72</v>
      </c>
      <c r="K78" s="189">
        <v>11.45</v>
      </c>
      <c r="L78" s="173">
        <v>15411</v>
      </c>
      <c r="M78" s="173">
        <v>3177000</v>
      </c>
      <c r="N78" s="150">
        <f>IFERROR(M78/I78,0)</f>
        <v>2.8632429718965988</v>
      </c>
      <c r="O78" s="73">
        <f t="shared" ref="O78:O83" si="19">IFERROR(M78/J78,0)</f>
        <v>44125</v>
      </c>
      <c r="P78" s="42"/>
    </row>
    <row r="79" spans="2:16" ht="15" customHeight="1">
      <c r="B79" s="41"/>
      <c r="C79" s="72">
        <v>44302</v>
      </c>
      <c r="D79" s="184" t="str">
        <f t="shared" si="18"/>
        <v>금</v>
      </c>
      <c r="E79" s="173">
        <v>10567</v>
      </c>
      <c r="F79" s="173">
        <v>566</v>
      </c>
      <c r="G79" s="174">
        <f t="shared" si="15"/>
        <v>5.3562979085833254E-2</v>
      </c>
      <c r="H79" s="173">
        <v>1793</v>
      </c>
      <c r="I79" s="173">
        <v>983686</v>
      </c>
      <c r="J79" s="173">
        <v>58</v>
      </c>
      <c r="K79" s="189">
        <v>10.25</v>
      </c>
      <c r="L79" s="173">
        <v>16960</v>
      </c>
      <c r="M79" s="173">
        <v>1920400</v>
      </c>
      <c r="N79" s="150">
        <f t="shared" ref="N79:N83" si="20">IFERROR(M79/I79,0)</f>
        <v>1.9522489900232392</v>
      </c>
      <c r="O79" s="73">
        <f t="shared" si="19"/>
        <v>33110.34482758621</v>
      </c>
      <c r="P79" s="42"/>
    </row>
    <row r="80" spans="2:16" ht="15" customHeight="1">
      <c r="B80" s="41"/>
      <c r="C80" s="187">
        <v>44303</v>
      </c>
      <c r="D80" s="187" t="str">
        <f t="shared" si="18"/>
        <v>토</v>
      </c>
      <c r="E80" s="173">
        <v>562</v>
      </c>
      <c r="F80" s="173">
        <v>42</v>
      </c>
      <c r="G80" s="174">
        <f t="shared" si="15"/>
        <v>7.4733096085409248E-2</v>
      </c>
      <c r="H80" s="173">
        <v>1705</v>
      </c>
      <c r="I80" s="173">
        <v>49995</v>
      </c>
      <c r="J80" s="173">
        <v>8</v>
      </c>
      <c r="K80" s="189">
        <v>19.05</v>
      </c>
      <c r="L80" s="173">
        <v>6249</v>
      </c>
      <c r="M80" s="173">
        <v>306300</v>
      </c>
      <c r="N80" s="150">
        <f t="shared" si="20"/>
        <v>6.1266126612661269</v>
      </c>
      <c r="O80" s="73">
        <f t="shared" si="19"/>
        <v>38287.5</v>
      </c>
      <c r="P80" s="42"/>
    </row>
    <row r="81" spans="2:16" ht="15" customHeight="1">
      <c r="B81" s="41"/>
      <c r="C81" s="188">
        <v>44304</v>
      </c>
      <c r="D81" s="188" t="str">
        <f t="shared" si="18"/>
        <v>일</v>
      </c>
      <c r="E81" s="173">
        <v>0</v>
      </c>
      <c r="F81" s="173">
        <v>0</v>
      </c>
      <c r="G81" s="174">
        <f t="shared" si="15"/>
        <v>0</v>
      </c>
      <c r="H81" s="173">
        <v>1763</v>
      </c>
      <c r="I81" s="173">
        <v>0</v>
      </c>
      <c r="J81" s="173">
        <v>3</v>
      </c>
      <c r="K81" s="189">
        <v>0</v>
      </c>
      <c r="L81" s="173">
        <v>0</v>
      </c>
      <c r="M81" s="173">
        <v>88600</v>
      </c>
      <c r="N81" s="150">
        <f t="shared" si="20"/>
        <v>0</v>
      </c>
      <c r="O81" s="73">
        <f t="shared" si="19"/>
        <v>29533.333333333332</v>
      </c>
      <c r="P81" s="42"/>
    </row>
    <row r="82" spans="2:16" ht="15" customHeight="1">
      <c r="B82" s="41"/>
      <c r="C82" s="72">
        <v>44305</v>
      </c>
      <c r="D82" s="184" t="str">
        <f t="shared" si="18"/>
        <v>월</v>
      </c>
      <c r="E82" s="173">
        <v>0</v>
      </c>
      <c r="F82" s="173">
        <v>0</v>
      </c>
      <c r="G82" s="174">
        <f t="shared" si="15"/>
        <v>0</v>
      </c>
      <c r="H82" s="173">
        <v>1507</v>
      </c>
      <c r="I82" s="173">
        <v>0</v>
      </c>
      <c r="J82" s="173">
        <v>16</v>
      </c>
      <c r="K82" s="189">
        <v>0</v>
      </c>
      <c r="L82" s="173">
        <v>0</v>
      </c>
      <c r="M82" s="173">
        <v>383400</v>
      </c>
      <c r="N82" s="150">
        <f t="shared" si="20"/>
        <v>0</v>
      </c>
      <c r="O82" s="73">
        <f t="shared" si="19"/>
        <v>23962.5</v>
      </c>
      <c r="P82" s="42"/>
    </row>
    <row r="83" spans="2:16" ht="15" customHeight="1">
      <c r="B83" s="41"/>
      <c r="C83" s="72">
        <v>44306</v>
      </c>
      <c r="D83" s="184" t="str">
        <f t="shared" si="18"/>
        <v>화</v>
      </c>
      <c r="E83" s="173">
        <v>8946</v>
      </c>
      <c r="F83" s="173">
        <v>486</v>
      </c>
      <c r="G83" s="174">
        <f t="shared" si="15"/>
        <v>5.4325955734406441E-2</v>
      </c>
      <c r="H83" s="173">
        <v>0</v>
      </c>
      <c r="I83" s="173">
        <v>879736</v>
      </c>
      <c r="J83" s="173">
        <v>59</v>
      </c>
      <c r="K83" s="189">
        <v>12.14</v>
      </c>
      <c r="L83" s="173">
        <v>14911</v>
      </c>
      <c r="M83" s="173">
        <v>2120700</v>
      </c>
      <c r="N83" s="150">
        <f t="shared" si="20"/>
        <v>2.4106095465003139</v>
      </c>
      <c r="O83" s="73">
        <f t="shared" si="19"/>
        <v>35944.067796610172</v>
      </c>
      <c r="P83" s="42"/>
    </row>
    <row r="84" spans="2:16" ht="15" customHeight="1">
      <c r="B84" s="41"/>
      <c r="C84" s="72">
        <v>44307</v>
      </c>
      <c r="D84" s="184" t="str">
        <f t="shared" si="11"/>
        <v>수</v>
      </c>
      <c r="E84" s="173">
        <v>11164</v>
      </c>
      <c r="F84" s="173">
        <v>591</v>
      </c>
      <c r="G84" s="174">
        <f t="shared" ref="G84:G93" si="21">IFERROR(F84/E84,0)</f>
        <v>5.2938015048369758E-2</v>
      </c>
      <c r="H84" s="173">
        <v>2108</v>
      </c>
      <c r="I84" s="173">
        <v>1026421</v>
      </c>
      <c r="J84" s="173">
        <v>66</v>
      </c>
      <c r="K84" s="189">
        <v>11.17</v>
      </c>
      <c r="L84" s="173">
        <v>15552</v>
      </c>
      <c r="M84" s="173">
        <v>2718900</v>
      </c>
      <c r="N84" s="150">
        <f>IFERROR(M84/I84,0)</f>
        <v>2.6489130678347386</v>
      </c>
      <c r="O84" s="73">
        <f t="shared" si="17"/>
        <v>41195.454545454544</v>
      </c>
      <c r="P84" s="42"/>
    </row>
    <row r="85" spans="2:16" ht="15" customHeight="1">
      <c r="B85" s="41"/>
      <c r="C85" s="72">
        <v>44308</v>
      </c>
      <c r="D85" s="184" t="str">
        <f t="shared" si="11"/>
        <v>목</v>
      </c>
      <c r="E85" s="173">
        <v>10849</v>
      </c>
      <c r="F85" s="173">
        <v>559</v>
      </c>
      <c r="G85" s="174">
        <f t="shared" si="21"/>
        <v>5.1525486219928106E-2</v>
      </c>
      <c r="H85" s="173">
        <v>1793</v>
      </c>
      <c r="I85" s="173">
        <v>1010614</v>
      </c>
      <c r="J85" s="173">
        <v>58</v>
      </c>
      <c r="K85" s="189">
        <v>10.38</v>
      </c>
      <c r="L85" s="173">
        <v>17424</v>
      </c>
      <c r="M85" s="173">
        <v>2948900</v>
      </c>
      <c r="N85" s="150">
        <f t="shared" si="16"/>
        <v>2.9179291005270063</v>
      </c>
      <c r="O85" s="73">
        <f t="shared" si="17"/>
        <v>50843.103448275862</v>
      </c>
      <c r="P85" s="42"/>
    </row>
    <row r="86" spans="2:16" ht="15" customHeight="1">
      <c r="B86" s="41"/>
      <c r="C86" s="72">
        <v>44309</v>
      </c>
      <c r="D86" s="184" t="str">
        <f t="shared" si="11"/>
        <v>금</v>
      </c>
      <c r="E86" s="173">
        <v>8561</v>
      </c>
      <c r="F86" s="173">
        <v>465</v>
      </c>
      <c r="G86" s="174">
        <f t="shared" si="21"/>
        <v>5.4316084569559629E-2</v>
      </c>
      <c r="H86" s="173">
        <v>1705</v>
      </c>
      <c r="I86" s="173">
        <v>835593</v>
      </c>
      <c r="J86" s="173">
        <v>47</v>
      </c>
      <c r="K86" s="189">
        <v>10.11</v>
      </c>
      <c r="L86" s="173">
        <v>17779</v>
      </c>
      <c r="M86" s="173">
        <v>1992500</v>
      </c>
      <c r="N86" s="150">
        <f t="shared" si="16"/>
        <v>2.3845340973416485</v>
      </c>
      <c r="O86" s="73">
        <f t="shared" si="17"/>
        <v>42393.617021276594</v>
      </c>
      <c r="P86" s="42"/>
    </row>
    <row r="87" spans="2:16" ht="15" customHeight="1">
      <c r="B87" s="41"/>
      <c r="C87" s="187">
        <v>44310</v>
      </c>
      <c r="D87" s="187" t="str">
        <f t="shared" si="11"/>
        <v>토</v>
      </c>
      <c r="E87" s="173">
        <v>2828</v>
      </c>
      <c r="F87" s="173">
        <v>182</v>
      </c>
      <c r="G87" s="174">
        <f t="shared" si="21"/>
        <v>6.4356435643564358E-2</v>
      </c>
      <c r="H87" s="173">
        <v>1763</v>
      </c>
      <c r="I87" s="173">
        <v>209924</v>
      </c>
      <c r="J87" s="173">
        <v>17</v>
      </c>
      <c r="K87" s="189">
        <v>9.34</v>
      </c>
      <c r="L87" s="173">
        <v>12348</v>
      </c>
      <c r="M87" s="173">
        <v>356100</v>
      </c>
      <c r="N87" s="150">
        <f t="shared" si="16"/>
        <v>1.6963281949657971</v>
      </c>
      <c r="O87" s="73">
        <f t="shared" si="17"/>
        <v>20947.058823529413</v>
      </c>
      <c r="P87" s="42"/>
    </row>
    <row r="88" spans="2:16" ht="15" customHeight="1">
      <c r="B88" s="41"/>
      <c r="C88" s="188">
        <v>44311</v>
      </c>
      <c r="D88" s="188" t="str">
        <f t="shared" ref="D88:D92" si="22">TEXT(C88,"aaa")</f>
        <v>일</v>
      </c>
      <c r="E88" s="173">
        <v>1943</v>
      </c>
      <c r="F88" s="173">
        <v>111</v>
      </c>
      <c r="G88" s="174">
        <f t="shared" ref="G88:G92" si="23">IFERROR(F88/E88,0)</f>
        <v>5.7128152341739576E-2</v>
      </c>
      <c r="H88" s="173">
        <v>1507</v>
      </c>
      <c r="I88" s="173">
        <v>145992</v>
      </c>
      <c r="J88" s="173">
        <v>10</v>
      </c>
      <c r="K88" s="189">
        <v>9.01</v>
      </c>
      <c r="L88" s="173">
        <v>14599</v>
      </c>
      <c r="M88" s="173">
        <v>364400</v>
      </c>
      <c r="N88" s="150">
        <f t="shared" ref="N88:N92" si="24">IFERROR(M88/I88,0)</f>
        <v>2.4960271795714832</v>
      </c>
      <c r="O88" s="73">
        <f t="shared" ref="O88:O92" si="25">IFERROR(M88/J88,0)</f>
        <v>36440</v>
      </c>
      <c r="P88" s="42"/>
    </row>
    <row r="89" spans="2:16" ht="15" customHeight="1">
      <c r="B89" s="41"/>
      <c r="C89" s="72">
        <v>44312</v>
      </c>
      <c r="D89" s="184" t="str">
        <f t="shared" si="22"/>
        <v>월</v>
      </c>
      <c r="E89" s="173">
        <v>11406</v>
      </c>
      <c r="F89" s="173">
        <v>602</v>
      </c>
      <c r="G89" s="174">
        <f t="shared" si="23"/>
        <v>5.2779238997019112E-2</v>
      </c>
      <c r="H89" s="173">
        <v>0</v>
      </c>
      <c r="I89" s="173">
        <v>1072797</v>
      </c>
      <c r="J89" s="173">
        <v>57</v>
      </c>
      <c r="K89" s="189">
        <v>9.4700000000000006</v>
      </c>
      <c r="L89" s="173">
        <v>18821</v>
      </c>
      <c r="M89" s="173">
        <v>2218300</v>
      </c>
      <c r="N89" s="150">
        <f t="shared" si="24"/>
        <v>2.0677723744566774</v>
      </c>
      <c r="O89" s="73">
        <f t="shared" si="25"/>
        <v>38917.543859649122</v>
      </c>
      <c r="P89" s="42"/>
    </row>
    <row r="90" spans="2:16" ht="15" customHeight="1">
      <c r="B90" s="41"/>
      <c r="C90" s="72">
        <v>44313</v>
      </c>
      <c r="D90" s="184" t="str">
        <f t="shared" si="22"/>
        <v>화</v>
      </c>
      <c r="E90" s="173">
        <v>9706</v>
      </c>
      <c r="F90" s="173">
        <v>449</v>
      </c>
      <c r="G90" s="174">
        <f t="shared" si="23"/>
        <v>4.6260045332783842E-2</v>
      </c>
      <c r="H90" s="173">
        <v>0</v>
      </c>
      <c r="I90" s="173">
        <v>820083</v>
      </c>
      <c r="J90" s="173">
        <v>54</v>
      </c>
      <c r="K90" s="189">
        <v>12.03</v>
      </c>
      <c r="L90" s="173">
        <v>15187</v>
      </c>
      <c r="M90" s="173">
        <v>2043800</v>
      </c>
      <c r="N90" s="150">
        <f t="shared" si="24"/>
        <v>2.4921867664614434</v>
      </c>
      <c r="O90" s="73">
        <f t="shared" si="25"/>
        <v>37848.148148148146</v>
      </c>
      <c r="P90" s="42"/>
    </row>
    <row r="91" spans="2:16" ht="15" customHeight="1">
      <c r="B91" s="41"/>
      <c r="C91" s="72">
        <v>44314</v>
      </c>
      <c r="D91" s="184" t="str">
        <f t="shared" si="22"/>
        <v>수</v>
      </c>
      <c r="E91" s="173">
        <v>0</v>
      </c>
      <c r="F91" s="173">
        <v>0</v>
      </c>
      <c r="G91" s="174">
        <f t="shared" si="23"/>
        <v>0</v>
      </c>
      <c r="H91" s="173">
        <v>2013</v>
      </c>
      <c r="I91" s="173">
        <v>0</v>
      </c>
      <c r="J91" s="173">
        <v>13</v>
      </c>
      <c r="K91" s="189">
        <v>0</v>
      </c>
      <c r="L91" s="173">
        <v>0</v>
      </c>
      <c r="M91" s="173">
        <v>529200</v>
      </c>
      <c r="N91" s="150">
        <f t="shared" si="24"/>
        <v>0</v>
      </c>
      <c r="O91" s="73">
        <f t="shared" si="25"/>
        <v>40707.692307692305</v>
      </c>
      <c r="P91" s="42"/>
    </row>
    <row r="92" spans="2:16" ht="15" customHeight="1">
      <c r="B92" s="41"/>
      <c r="C92" s="72">
        <v>44315</v>
      </c>
      <c r="D92" s="184" t="str">
        <f t="shared" si="22"/>
        <v>목</v>
      </c>
      <c r="E92" s="173">
        <v>0</v>
      </c>
      <c r="F92" s="173">
        <v>0</v>
      </c>
      <c r="G92" s="174">
        <f t="shared" si="23"/>
        <v>0</v>
      </c>
      <c r="H92" s="173">
        <v>2083</v>
      </c>
      <c r="I92" s="173">
        <v>0</v>
      </c>
      <c r="J92" s="173">
        <v>10</v>
      </c>
      <c r="K92" s="189">
        <v>0</v>
      </c>
      <c r="L92" s="173">
        <v>0</v>
      </c>
      <c r="M92" s="173">
        <v>900600</v>
      </c>
      <c r="N92" s="150">
        <f t="shared" si="24"/>
        <v>0</v>
      </c>
      <c r="O92" s="73">
        <f t="shared" si="25"/>
        <v>90060</v>
      </c>
      <c r="P92" s="42"/>
    </row>
    <row r="93" spans="2:16" ht="15" customHeight="1">
      <c r="B93" s="41"/>
      <c r="C93" s="72">
        <v>44316</v>
      </c>
      <c r="D93" s="184" t="str">
        <f t="shared" si="11"/>
        <v>금</v>
      </c>
      <c r="E93" s="173">
        <v>0</v>
      </c>
      <c r="F93" s="173">
        <v>0</v>
      </c>
      <c r="G93" s="174">
        <f t="shared" si="21"/>
        <v>0</v>
      </c>
      <c r="H93" s="173">
        <v>1507</v>
      </c>
      <c r="I93" s="173">
        <v>0</v>
      </c>
      <c r="J93" s="173">
        <v>11</v>
      </c>
      <c r="K93" s="189">
        <v>0</v>
      </c>
      <c r="L93" s="173">
        <v>0</v>
      </c>
      <c r="M93" s="173">
        <v>716600</v>
      </c>
      <c r="N93" s="150">
        <f t="shared" si="16"/>
        <v>0</v>
      </c>
      <c r="O93" s="73">
        <f t="shared" si="17"/>
        <v>65145.454545454544</v>
      </c>
      <c r="P93" s="42"/>
    </row>
    <row r="94" spans="2:16" ht="3.75" customHeight="1">
      <c r="B94" s="2"/>
      <c r="C94" s="120"/>
      <c r="D94" s="120"/>
      <c r="E94" s="120"/>
      <c r="F94" s="120"/>
      <c r="G94" s="121"/>
      <c r="H94" s="120"/>
      <c r="I94" s="120"/>
      <c r="J94" s="120"/>
      <c r="K94" s="121"/>
      <c r="L94" s="120"/>
      <c r="M94" s="120"/>
      <c r="N94" s="122"/>
      <c r="O94" s="120"/>
      <c r="P94" s="9"/>
    </row>
    <row r="95" spans="2:16" ht="15" customHeight="1" thickBot="1">
      <c r="B95" s="2"/>
      <c r="C95" s="5" t="s">
        <v>81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9"/>
    </row>
    <row r="96" spans="2:16" s="1" customFormat="1" ht="2.25" customHeight="1">
      <c r="B96" s="2"/>
      <c r="C96" s="12"/>
      <c r="D96" s="12"/>
      <c r="E96" s="12"/>
      <c r="F96" s="12"/>
      <c r="G96" s="12"/>
      <c r="H96" s="12"/>
      <c r="I96" s="12"/>
      <c r="J96" s="12"/>
      <c r="K96" s="8"/>
      <c r="L96" s="8"/>
      <c r="M96" s="8"/>
      <c r="N96" s="8"/>
      <c r="O96" s="8"/>
      <c r="P96" s="9"/>
    </row>
    <row r="97" spans="2:16" ht="15" customHeight="1">
      <c r="B97" s="2"/>
      <c r="C97" s="116"/>
      <c r="D97" s="116"/>
      <c r="E97" s="116"/>
      <c r="F97" s="116"/>
      <c r="G97" s="8"/>
      <c r="H97" s="8"/>
      <c r="I97" s="8"/>
      <c r="J97" s="116"/>
      <c r="K97" s="116"/>
      <c r="L97" s="116"/>
      <c r="M97" s="8"/>
      <c r="N97" s="8"/>
      <c r="O97" s="8"/>
      <c r="P97" s="9"/>
    </row>
    <row r="98" spans="2:16" ht="15" customHeight="1">
      <c r="B98" s="2"/>
      <c r="C98" s="8"/>
      <c r="D98" s="8"/>
      <c r="E98" s="8"/>
      <c r="F98" s="8"/>
      <c r="G98" s="8"/>
      <c r="H98" s="8"/>
      <c r="I98" s="8"/>
      <c r="J98" s="115"/>
      <c r="K98" s="8"/>
      <c r="L98" s="8"/>
      <c r="M98" s="8"/>
      <c r="N98" s="8"/>
      <c r="O98" s="8"/>
      <c r="P98" s="9"/>
    </row>
    <row r="99" spans="2:16" ht="15" customHeight="1">
      <c r="B99" s="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9"/>
    </row>
    <row r="100" spans="2:16" ht="15" customHeight="1">
      <c r="B100" s="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9"/>
    </row>
    <row r="101" spans="2:16" ht="15" customHeight="1">
      <c r="B101" s="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9"/>
    </row>
    <row r="102" spans="2:16" ht="15" customHeight="1">
      <c r="B102" s="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9"/>
    </row>
    <row r="103" spans="2:16" ht="15" customHeight="1">
      <c r="B103" s="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9"/>
    </row>
    <row r="104" spans="2:16" ht="15" customHeight="1">
      <c r="B104" s="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9"/>
    </row>
    <row r="105" spans="2:16" ht="15" customHeight="1">
      <c r="B105" s="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9"/>
    </row>
    <row r="106" spans="2:16" ht="15" customHeight="1">
      <c r="B106" s="4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6"/>
    </row>
    <row r="107" spans="2:16" ht="3" customHeight="1">
      <c r="B107" s="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9"/>
    </row>
    <row r="108" spans="2:16" ht="15" customHeight="1">
      <c r="B108" s="10"/>
      <c r="C108" s="80" t="s">
        <v>15</v>
      </c>
      <c r="D108" s="80" t="s">
        <v>16</v>
      </c>
      <c r="E108" s="25" t="s">
        <v>11</v>
      </c>
      <c r="F108" s="25" t="s">
        <v>12</v>
      </c>
      <c r="G108" s="26" t="s">
        <v>32</v>
      </c>
      <c r="H108" s="25" t="s">
        <v>13</v>
      </c>
      <c r="I108" s="25" t="s">
        <v>14</v>
      </c>
      <c r="J108" s="25" t="s">
        <v>18</v>
      </c>
      <c r="K108" s="25" t="s">
        <v>25</v>
      </c>
      <c r="L108" s="25" t="s">
        <v>22</v>
      </c>
      <c r="M108" s="25" t="s">
        <v>19</v>
      </c>
      <c r="N108" s="25" t="s">
        <v>34</v>
      </c>
      <c r="O108" s="25" t="s">
        <v>24</v>
      </c>
      <c r="P108" s="11"/>
    </row>
    <row r="109" spans="2:16" ht="15" customHeight="1" thickBot="1">
      <c r="B109" s="4"/>
      <c r="C109" s="203" t="s">
        <v>9</v>
      </c>
      <c r="D109" s="203"/>
      <c r="E109" s="193">
        <f>SUM(E110:E121)</f>
        <v>766005</v>
      </c>
      <c r="F109" s="193">
        <f>SUM(F110:F121)</f>
        <v>45208</v>
      </c>
      <c r="G109" s="194">
        <f>IFERROR(F109/E109,0)</f>
        <v>5.9017891528123187E-2</v>
      </c>
      <c r="H109" s="193">
        <f>IFERROR(I109/F109,0)</f>
        <v>1725.2931118386127</v>
      </c>
      <c r="I109" s="193">
        <f>SUM(I110:I121)</f>
        <v>77997051</v>
      </c>
      <c r="J109" s="196">
        <f>SUM(J110:J121)</f>
        <v>5503</v>
      </c>
      <c r="K109" s="197">
        <f>IFERROR(J109/F109,0)</f>
        <v>0.12172624314280658</v>
      </c>
      <c r="L109" s="198">
        <f>IFERROR(I109/J109,0)</f>
        <v>14173.550972196983</v>
      </c>
      <c r="M109" s="198">
        <f>SUM(M110:M121)</f>
        <v>218066424</v>
      </c>
      <c r="N109" s="199">
        <f>IFERROR(M109/I109,0)</f>
        <v>2.7958290884613062</v>
      </c>
      <c r="O109" s="198">
        <f>IFERROR(M109/J109,0)</f>
        <v>39626.826094857352</v>
      </c>
      <c r="P109" s="6"/>
    </row>
    <row r="110" spans="2:16" ht="15" customHeight="1" thickTop="1">
      <c r="B110" s="2"/>
      <c r="C110" s="22" t="s">
        <v>80</v>
      </c>
      <c r="D110" s="22">
        <v>31</v>
      </c>
      <c r="E110" s="101">
        <v>219166</v>
      </c>
      <c r="F110" s="114">
        <v>12612</v>
      </c>
      <c r="G110" s="17">
        <v>5.7545422191398299E-2</v>
      </c>
      <c r="H110" s="101">
        <v>1665.8894703457024</v>
      </c>
      <c r="I110" s="101">
        <v>21010198</v>
      </c>
      <c r="J110" s="113">
        <v>1391</v>
      </c>
      <c r="K110" s="20">
        <v>0.11029178560101491</v>
      </c>
      <c r="L110" s="19">
        <v>15104.383896477355</v>
      </c>
      <c r="M110" s="15">
        <v>60623500</v>
      </c>
      <c r="N110" s="27">
        <v>2.8854321125388727</v>
      </c>
      <c r="O110" s="19">
        <v>43582.674335010786</v>
      </c>
      <c r="P110" s="9"/>
    </row>
    <row r="111" spans="2:16" ht="15" customHeight="1">
      <c r="B111" s="2"/>
      <c r="C111" s="21" t="s">
        <v>79</v>
      </c>
      <c r="D111" s="21">
        <v>28</v>
      </c>
      <c r="E111" s="15">
        <v>153340</v>
      </c>
      <c r="F111" s="15">
        <v>10061</v>
      </c>
      <c r="G111" s="17">
        <v>6.5612364679796531E-2</v>
      </c>
      <c r="H111" s="15">
        <v>1789.5352350660969</v>
      </c>
      <c r="I111" s="15">
        <v>18004514</v>
      </c>
      <c r="J111" s="112">
        <v>1266</v>
      </c>
      <c r="K111" s="20">
        <v>0.12583242222443097</v>
      </c>
      <c r="L111" s="19">
        <v>14221.575039494472</v>
      </c>
      <c r="M111" s="15">
        <v>54320161</v>
      </c>
      <c r="N111" s="27">
        <v>3.0170301181137131</v>
      </c>
      <c r="O111" s="19">
        <v>42906.920221169035</v>
      </c>
      <c r="P111" s="9"/>
    </row>
    <row r="112" spans="2:16" ht="15" customHeight="1">
      <c r="B112" s="2"/>
      <c r="C112" s="21" t="s">
        <v>78</v>
      </c>
      <c r="D112" s="21">
        <v>31</v>
      </c>
      <c r="E112" s="54">
        <v>200345</v>
      </c>
      <c r="F112" s="54">
        <v>11950</v>
      </c>
      <c r="G112" s="17">
        <f>IFERROR(F112/E112,0)</f>
        <v>5.9647108737427935E-2</v>
      </c>
      <c r="H112" s="54">
        <v>1756</v>
      </c>
      <c r="I112" s="54">
        <v>20985426</v>
      </c>
      <c r="J112" s="54">
        <v>1580</v>
      </c>
      <c r="K112" s="20">
        <f>IFERROR(J112/F112,0)</f>
        <v>0.13221757322175731</v>
      </c>
      <c r="L112" s="54">
        <v>13282</v>
      </c>
      <c r="M112" s="54">
        <v>57055871</v>
      </c>
      <c r="N112" s="27">
        <f>IFERROR(M112/I112,0)</f>
        <v>2.7188331082723791</v>
      </c>
      <c r="O112" s="19">
        <f>IFERROR(M112/J112,0)</f>
        <v>36111.310759493674</v>
      </c>
      <c r="P112" s="9"/>
    </row>
    <row r="113" spans="2:16" ht="15" customHeight="1">
      <c r="B113" s="2"/>
      <c r="C113" s="21" t="s">
        <v>77</v>
      </c>
      <c r="D113" s="21">
        <v>30</v>
      </c>
      <c r="E113" s="54">
        <v>193154</v>
      </c>
      <c r="F113" s="54">
        <v>10585</v>
      </c>
      <c r="G113" s="17">
        <f>IFERROR(F113/E113,0)</f>
        <v>5.4800832496350066E-2</v>
      </c>
      <c r="H113" s="54">
        <v>1700</v>
      </c>
      <c r="I113" s="54">
        <v>17996913</v>
      </c>
      <c r="J113" s="54">
        <v>1266</v>
      </c>
      <c r="K113" s="20">
        <f>IFERROR(J113/F113,0)</f>
        <v>0.11960321209258384</v>
      </c>
      <c r="L113" s="54">
        <v>14216</v>
      </c>
      <c r="M113" s="54">
        <v>46066892</v>
      </c>
      <c r="N113" s="27">
        <f>IFERROR(M113/I113,0)</f>
        <v>2.5597107681745199</v>
      </c>
      <c r="O113" s="54">
        <f>IFERROR(M113/J113,0)</f>
        <v>36387.750394944705</v>
      </c>
      <c r="P113" s="9"/>
    </row>
    <row r="114" spans="2:16" ht="15" customHeight="1">
      <c r="B114" s="2"/>
      <c r="C114" s="21" t="s">
        <v>76</v>
      </c>
      <c r="D114" s="21">
        <v>31</v>
      </c>
      <c r="E114" s="15"/>
      <c r="F114" s="15"/>
      <c r="G114" s="17"/>
      <c r="H114" s="15"/>
      <c r="I114" s="15"/>
      <c r="J114" s="15"/>
      <c r="K114" s="20"/>
      <c r="L114" s="19"/>
      <c r="M114" s="15"/>
      <c r="N114" s="27"/>
      <c r="O114" s="19"/>
      <c r="P114" s="9"/>
    </row>
    <row r="115" spans="2:16" ht="15" customHeight="1">
      <c r="B115" s="2"/>
      <c r="C115" s="21" t="s">
        <v>75</v>
      </c>
      <c r="D115" s="21">
        <v>30</v>
      </c>
      <c r="E115" s="15"/>
      <c r="F115" s="15"/>
      <c r="G115" s="17"/>
      <c r="H115" s="15"/>
      <c r="I115" s="15"/>
      <c r="J115" s="15"/>
      <c r="K115" s="20"/>
      <c r="L115" s="19"/>
      <c r="M115" s="15"/>
      <c r="N115" s="27"/>
      <c r="O115" s="19"/>
      <c r="P115" s="9"/>
    </row>
    <row r="116" spans="2:16" ht="15" customHeight="1">
      <c r="B116" s="2"/>
      <c r="C116" s="21" t="s">
        <v>74</v>
      </c>
      <c r="D116" s="21">
        <v>31</v>
      </c>
      <c r="E116" s="15"/>
      <c r="F116" s="15"/>
      <c r="G116" s="17"/>
      <c r="H116" s="15"/>
      <c r="I116" s="15"/>
      <c r="J116" s="15"/>
      <c r="K116" s="20"/>
      <c r="L116" s="19"/>
      <c r="M116" s="15"/>
      <c r="N116" s="27"/>
      <c r="O116" s="19"/>
      <c r="P116" s="9"/>
    </row>
    <row r="117" spans="2:16" ht="15" customHeight="1">
      <c r="B117" s="2"/>
      <c r="C117" s="21" t="s">
        <v>73</v>
      </c>
      <c r="D117" s="21">
        <v>31</v>
      </c>
      <c r="E117" s="15"/>
      <c r="F117" s="15"/>
      <c r="G117" s="17"/>
      <c r="H117" s="15"/>
      <c r="I117" s="15"/>
      <c r="J117" s="15"/>
      <c r="K117" s="20"/>
      <c r="L117" s="19"/>
      <c r="M117" s="15"/>
      <c r="N117" s="27"/>
      <c r="O117" s="19"/>
      <c r="P117" s="9"/>
    </row>
    <row r="118" spans="2:16" ht="15" customHeight="1">
      <c r="B118" s="2"/>
      <c r="C118" s="21" t="s">
        <v>72</v>
      </c>
      <c r="D118" s="21">
        <v>30</v>
      </c>
      <c r="E118" s="15"/>
      <c r="F118" s="15"/>
      <c r="G118" s="17"/>
      <c r="H118" s="15"/>
      <c r="I118" s="15"/>
      <c r="J118" s="15"/>
      <c r="K118" s="20"/>
      <c r="L118" s="19"/>
      <c r="M118" s="15"/>
      <c r="N118" s="27"/>
      <c r="O118" s="19"/>
      <c r="P118" s="9"/>
    </row>
    <row r="119" spans="2:16" ht="15" customHeight="1">
      <c r="B119" s="2"/>
      <c r="C119" s="21" t="s">
        <v>69</v>
      </c>
      <c r="D119" s="21">
        <v>31</v>
      </c>
      <c r="E119" s="15"/>
      <c r="F119" s="15"/>
      <c r="G119" s="17"/>
      <c r="H119" s="15"/>
      <c r="I119" s="15"/>
      <c r="J119" s="15"/>
      <c r="K119" s="20"/>
      <c r="L119" s="19"/>
      <c r="M119" s="15"/>
      <c r="N119" s="27"/>
      <c r="O119" s="19"/>
      <c r="P119" s="9"/>
    </row>
    <row r="120" spans="2:16" ht="15" customHeight="1">
      <c r="B120" s="2"/>
      <c r="C120" s="21" t="s">
        <v>71</v>
      </c>
      <c r="D120" s="21">
        <v>30</v>
      </c>
      <c r="E120" s="54"/>
      <c r="F120" s="54"/>
      <c r="G120" s="55"/>
      <c r="H120" s="54"/>
      <c r="I120" s="54"/>
      <c r="J120" s="54"/>
      <c r="K120" s="55"/>
      <c r="L120" s="54"/>
      <c r="M120" s="54"/>
      <c r="N120" s="123"/>
      <c r="O120" s="54"/>
      <c r="P120" s="9"/>
    </row>
    <row r="121" spans="2:16" ht="15" customHeight="1">
      <c r="B121" s="2"/>
      <c r="C121" s="21" t="s">
        <v>70</v>
      </c>
      <c r="D121" s="21">
        <v>31</v>
      </c>
      <c r="E121" s="101"/>
      <c r="F121" s="101"/>
      <c r="G121" s="17"/>
      <c r="H121" s="101"/>
      <c r="I121" s="101"/>
      <c r="J121" s="101"/>
      <c r="K121" s="20"/>
      <c r="L121" s="19"/>
      <c r="M121" s="101"/>
      <c r="N121" s="27"/>
      <c r="O121" s="19"/>
      <c r="P121" s="9"/>
    </row>
    <row r="122" spans="2:16" ht="3" customHeight="1" thickBot="1">
      <c r="B122" s="13"/>
      <c r="C122" s="14"/>
      <c r="D122" s="111"/>
      <c r="E122" s="108"/>
      <c r="F122" s="108"/>
      <c r="G122" s="110"/>
      <c r="H122" s="108"/>
      <c r="I122" s="108"/>
      <c r="J122" s="108"/>
      <c r="K122" s="110"/>
      <c r="L122" s="108"/>
      <c r="M122" s="108"/>
      <c r="N122" s="109"/>
      <c r="O122" s="108"/>
      <c r="P122" s="107"/>
    </row>
    <row r="123" spans="2:16" ht="15" customHeight="1" thickTop="1"/>
  </sheetData>
  <mergeCells count="11">
    <mergeCell ref="C109:D109"/>
    <mergeCell ref="C12:D12"/>
    <mergeCell ref="C3:O5"/>
    <mergeCell ref="C11:D11"/>
    <mergeCell ref="C27:E27"/>
    <mergeCell ref="C38:E38"/>
    <mergeCell ref="C49:E49"/>
    <mergeCell ref="C63:D63"/>
    <mergeCell ref="C18:D18"/>
    <mergeCell ref="I7:O7"/>
    <mergeCell ref="C7:H7"/>
  </mergeCells>
  <phoneticPr fontId="2" type="noConversion"/>
  <pageMargins left="0.7" right="0.7" top="0.75" bottom="0.75" header="0.3" footer="0.3"/>
  <pageSetup paperSize="9" scale="40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CC99"/>
  </sheetPr>
  <dimension ref="B1:M53"/>
  <sheetViews>
    <sheetView showGridLines="0" topLeftCell="B1" zoomScaleNormal="100" workbookViewId="0">
      <selection activeCell="B2" sqref="B2:D3"/>
    </sheetView>
  </sheetViews>
  <sheetFormatPr defaultRowHeight="15" customHeight="1"/>
  <cols>
    <col min="1" max="1" width="0.625" style="74" customWidth="1"/>
    <col min="2" max="2" width="15.625" style="74" customWidth="1"/>
    <col min="3" max="3" width="18.25" style="74" customWidth="1"/>
    <col min="4" max="14" width="13.625" style="74" customWidth="1"/>
    <col min="15" max="15" width="12.25" style="74" bestFit="1" customWidth="1"/>
    <col min="16" max="16" width="11" style="74" bestFit="1" customWidth="1"/>
    <col min="17" max="19" width="9.125" style="74" bestFit="1" customWidth="1"/>
    <col min="20" max="20" width="9.625" style="74" bestFit="1" customWidth="1"/>
    <col min="21" max="16384" width="9" style="74"/>
  </cols>
  <sheetData>
    <row r="1" spans="2:13" ht="5.25" customHeight="1"/>
    <row r="2" spans="2:13" ht="11.25" customHeight="1">
      <c r="B2" s="224" t="s">
        <v>1170</v>
      </c>
      <c r="C2" s="224"/>
      <c r="D2" s="224"/>
      <c r="F2" s="75"/>
      <c r="G2" s="75"/>
      <c r="H2" s="75"/>
      <c r="I2" s="75"/>
      <c r="J2" s="75"/>
      <c r="K2" s="75"/>
      <c r="L2" s="75"/>
    </row>
    <row r="3" spans="2:13" ht="11.25" customHeight="1">
      <c r="B3" s="224"/>
      <c r="C3" s="224"/>
      <c r="D3" s="224"/>
      <c r="F3" s="75"/>
      <c r="G3" s="75"/>
      <c r="H3" s="75"/>
      <c r="I3" s="75"/>
      <c r="J3" s="75"/>
      <c r="K3" s="75"/>
      <c r="L3" s="75"/>
    </row>
    <row r="4" spans="2:13" ht="4.5" customHeight="1"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2:13" ht="15" customHeight="1">
      <c r="B5" s="226" t="s">
        <v>1171</v>
      </c>
      <c r="C5" s="226"/>
      <c r="D5" s="104" t="s">
        <v>11</v>
      </c>
      <c r="E5" s="104" t="s">
        <v>12</v>
      </c>
      <c r="F5" s="78" t="s">
        <v>99</v>
      </c>
      <c r="G5" s="104" t="s">
        <v>13</v>
      </c>
      <c r="H5" s="104" t="s">
        <v>14</v>
      </c>
      <c r="I5" s="104" t="s">
        <v>18</v>
      </c>
      <c r="J5" s="103" t="s">
        <v>20</v>
      </c>
      <c r="K5" s="104" t="s">
        <v>22</v>
      </c>
      <c r="L5" s="104" t="s">
        <v>19</v>
      </c>
      <c r="M5" s="124" t="s">
        <v>21</v>
      </c>
    </row>
    <row r="6" spans="2:13" ht="15" customHeight="1" thickBot="1">
      <c r="B6" s="225" t="s">
        <v>10</v>
      </c>
      <c r="C6" s="225"/>
      <c r="D6" s="129">
        <f>SUM(D23,D34,D40,D46,D53)</f>
        <v>193154</v>
      </c>
      <c r="E6" s="129">
        <f>SUM(E23,E34,E40,E46,E53)</f>
        <v>10585</v>
      </c>
      <c r="F6" s="181">
        <f>E6/D6</f>
        <v>5.4800832496350066E-2</v>
      </c>
      <c r="G6" s="129">
        <f>H6/E6</f>
        <v>1700.2279641001417</v>
      </c>
      <c r="H6" s="129">
        <f>SUM(H23,H34,H40,H46,H53)</f>
        <v>17996913</v>
      </c>
      <c r="I6" s="129">
        <f>SUM(I23,I34,I40,I46,I53)</f>
        <v>1266</v>
      </c>
      <c r="J6" s="181">
        <f>I6/E6</f>
        <v>0.11960321209258384</v>
      </c>
      <c r="K6" s="129">
        <f>H6/I6</f>
        <v>14215.571090047393</v>
      </c>
      <c r="L6" s="129">
        <f>SUM(L23,L34,L40,L46,L53)</f>
        <v>46066892</v>
      </c>
      <c r="M6" s="201">
        <f>L6/H6</f>
        <v>2.5597107681745199</v>
      </c>
    </row>
    <row r="7" spans="2:13" ht="15" customHeight="1" thickTop="1">
      <c r="B7" s="227" t="s">
        <v>1172</v>
      </c>
      <c r="C7" s="200" t="s">
        <v>102</v>
      </c>
      <c r="D7" s="200">
        <v>9487</v>
      </c>
      <c r="E7" s="200">
        <v>1440</v>
      </c>
      <c r="F7" s="185">
        <f>IFERROR(E7/D7,0)</f>
        <v>0.15178665542321071</v>
      </c>
      <c r="G7" s="179">
        <v>2071</v>
      </c>
      <c r="H7" s="200">
        <v>3795099</v>
      </c>
      <c r="I7" s="200">
        <v>175</v>
      </c>
      <c r="J7" s="141">
        <f t="shared" ref="J7:J15" si="0">IFERROR(I7/E7,0)</f>
        <v>0.12152777777777778</v>
      </c>
      <c r="K7" s="200">
        <v>21686</v>
      </c>
      <c r="L7" s="178">
        <v>4272301</v>
      </c>
      <c r="M7" s="170">
        <f t="shared" ref="M7" si="1">IFERROR(L7/H7,0)</f>
        <v>1.1257416473193453</v>
      </c>
    </row>
    <row r="8" spans="2:13" ht="15" customHeight="1">
      <c r="B8" s="216"/>
      <c r="C8" s="200" t="s">
        <v>100</v>
      </c>
      <c r="D8" s="200">
        <v>14790</v>
      </c>
      <c r="E8" s="200">
        <v>1564</v>
      </c>
      <c r="F8" s="185">
        <f>IFERROR(E8/D8,0)</f>
        <v>0.10574712643678161</v>
      </c>
      <c r="G8" s="180">
        <v>2884</v>
      </c>
      <c r="H8" s="200">
        <v>2773045</v>
      </c>
      <c r="I8" s="200">
        <v>182</v>
      </c>
      <c r="J8" s="141">
        <f t="shared" si="0"/>
        <v>0.11636828644501279</v>
      </c>
      <c r="K8" s="200">
        <v>15237</v>
      </c>
      <c r="L8" s="178">
        <v>5042300</v>
      </c>
      <c r="M8" s="170">
        <f t="shared" ref="M8:M14" si="2">IFERROR(L8/H8,0)</f>
        <v>1.8183260639477541</v>
      </c>
    </row>
    <row r="9" spans="2:13" ht="15" customHeight="1">
      <c r="B9" s="216"/>
      <c r="C9" s="200" t="s">
        <v>111</v>
      </c>
      <c r="D9" s="200">
        <v>10297</v>
      </c>
      <c r="E9" s="200">
        <v>822</v>
      </c>
      <c r="F9" s="185">
        <f>IFERROR(E9/D9,0)</f>
        <v>7.9829076430028165E-2</v>
      </c>
      <c r="G9" s="180">
        <v>1413</v>
      </c>
      <c r="H9" s="200">
        <v>1443662</v>
      </c>
      <c r="I9" s="200">
        <v>66</v>
      </c>
      <c r="J9" s="141">
        <f t="shared" si="0"/>
        <v>8.0291970802919707E-2</v>
      </c>
      <c r="K9" s="200">
        <v>21874</v>
      </c>
      <c r="L9" s="178">
        <v>2059000</v>
      </c>
      <c r="M9" s="170">
        <f t="shared" si="2"/>
        <v>1.4262341185125049</v>
      </c>
    </row>
    <row r="10" spans="2:13" ht="15" customHeight="1">
      <c r="B10" s="216"/>
      <c r="C10" s="200" t="s">
        <v>120</v>
      </c>
      <c r="D10" s="200">
        <v>9004</v>
      </c>
      <c r="E10" s="200">
        <v>626</v>
      </c>
      <c r="F10" s="185">
        <f>IFERROR(E10/D10,0)</f>
        <v>6.9524655708573968E-2</v>
      </c>
      <c r="G10" s="180">
        <v>1573</v>
      </c>
      <c r="H10" s="200">
        <v>1036332</v>
      </c>
      <c r="I10" s="200">
        <v>49</v>
      </c>
      <c r="J10" s="141">
        <f t="shared" si="0"/>
        <v>7.8274760383386585E-2</v>
      </c>
      <c r="K10" s="200">
        <v>21150</v>
      </c>
      <c r="L10" s="178">
        <v>1383790</v>
      </c>
      <c r="M10" s="170">
        <f t="shared" si="2"/>
        <v>1.3352767259912846</v>
      </c>
    </row>
    <row r="11" spans="2:13" ht="15" customHeight="1">
      <c r="B11" s="216"/>
      <c r="C11" s="200" t="s">
        <v>109</v>
      </c>
      <c r="D11" s="200">
        <v>2797</v>
      </c>
      <c r="E11" s="200">
        <v>459</v>
      </c>
      <c r="F11" s="185">
        <f>IFERROR(E11/D11,0)</f>
        <v>0.16410439756882375</v>
      </c>
      <c r="G11" s="180">
        <v>1276</v>
      </c>
      <c r="H11" s="200">
        <v>898590</v>
      </c>
      <c r="I11" s="200">
        <v>67</v>
      </c>
      <c r="J11" s="141">
        <f t="shared" si="0"/>
        <v>0.14596949891067537</v>
      </c>
      <c r="K11" s="200">
        <v>13412</v>
      </c>
      <c r="L11" s="178">
        <v>1484300</v>
      </c>
      <c r="M11" s="170">
        <f t="shared" si="2"/>
        <v>1.6518100579797237</v>
      </c>
    </row>
    <row r="12" spans="2:13" ht="15" customHeight="1">
      <c r="B12" s="216"/>
      <c r="C12" s="200" t="s">
        <v>115</v>
      </c>
      <c r="D12" s="200">
        <v>3915</v>
      </c>
      <c r="E12" s="200">
        <v>315</v>
      </c>
      <c r="F12" s="185">
        <f t="shared" ref="F12:F39" si="3">IFERROR(E12/D12,0)</f>
        <v>8.0459770114942528E-2</v>
      </c>
      <c r="G12" s="180">
        <v>1456</v>
      </c>
      <c r="H12" s="200">
        <v>575586</v>
      </c>
      <c r="I12" s="200">
        <v>25</v>
      </c>
      <c r="J12" s="141">
        <f t="shared" si="0"/>
        <v>7.9365079365079361E-2</v>
      </c>
      <c r="K12" s="200">
        <v>23023</v>
      </c>
      <c r="L12" s="178">
        <v>537500</v>
      </c>
      <c r="M12" s="170">
        <f t="shared" si="2"/>
        <v>0.93383091319107836</v>
      </c>
    </row>
    <row r="13" spans="2:13" ht="15" customHeight="1">
      <c r="B13" s="216"/>
      <c r="C13" s="200" t="s">
        <v>133</v>
      </c>
      <c r="D13" s="200">
        <v>3196</v>
      </c>
      <c r="E13" s="200">
        <v>198</v>
      </c>
      <c r="F13" s="185">
        <f>IFERROR(E13/D13,0)</f>
        <v>6.195244055068836E-2</v>
      </c>
      <c r="G13" s="180">
        <v>1125</v>
      </c>
      <c r="H13" s="200">
        <v>248105</v>
      </c>
      <c r="I13" s="200">
        <v>14</v>
      </c>
      <c r="J13" s="141">
        <f t="shared" si="0"/>
        <v>7.0707070707070704E-2</v>
      </c>
      <c r="K13" s="200">
        <v>17722</v>
      </c>
      <c r="L13" s="178">
        <v>332000</v>
      </c>
      <c r="M13" s="170">
        <f t="shared" si="2"/>
        <v>1.3381431248866407</v>
      </c>
    </row>
    <row r="14" spans="2:13" ht="15" customHeight="1">
      <c r="B14" s="216"/>
      <c r="C14" s="200" t="s">
        <v>226</v>
      </c>
      <c r="D14" s="200">
        <v>3509</v>
      </c>
      <c r="E14" s="200">
        <v>126</v>
      </c>
      <c r="F14" s="185">
        <f>IFERROR(E14/D14,0)</f>
        <v>3.5907666001709887E-2</v>
      </c>
      <c r="G14" s="180">
        <v>1946</v>
      </c>
      <c r="H14" s="200">
        <v>147587</v>
      </c>
      <c r="I14" s="200">
        <v>5</v>
      </c>
      <c r="J14" s="141">
        <f t="shared" si="0"/>
        <v>3.968253968253968E-2</v>
      </c>
      <c r="K14" s="200">
        <v>29517</v>
      </c>
      <c r="L14" s="178">
        <v>107600</v>
      </c>
      <c r="M14" s="170">
        <f t="shared" si="2"/>
        <v>0.72906150270687797</v>
      </c>
    </row>
    <row r="15" spans="2:13" ht="15" customHeight="1">
      <c r="B15" s="216"/>
      <c r="C15" s="200" t="s">
        <v>142</v>
      </c>
      <c r="D15" s="200">
        <v>491</v>
      </c>
      <c r="E15" s="200">
        <v>73</v>
      </c>
      <c r="F15" s="185">
        <f>IFERROR(E15/D15,0)</f>
        <v>0.14867617107942974</v>
      </c>
      <c r="G15" s="180">
        <v>2219</v>
      </c>
      <c r="H15" s="200">
        <v>110715</v>
      </c>
      <c r="I15" s="200">
        <v>5</v>
      </c>
      <c r="J15" s="141">
        <f t="shared" si="0"/>
        <v>6.8493150684931503E-2</v>
      </c>
      <c r="K15" s="200">
        <v>22143</v>
      </c>
      <c r="L15" s="178">
        <v>67000</v>
      </c>
      <c r="M15" s="170">
        <f t="shared" ref="M15:M16" si="4">IFERROR(L15/H15,0)</f>
        <v>0.60515738608138014</v>
      </c>
    </row>
    <row r="16" spans="2:13" ht="15" customHeight="1">
      <c r="B16" s="216"/>
      <c r="C16" s="200" t="s">
        <v>152</v>
      </c>
      <c r="D16" s="200">
        <v>891</v>
      </c>
      <c r="E16" s="200">
        <v>40</v>
      </c>
      <c r="F16" s="185">
        <f>IFERROR(E16/D16,0)</f>
        <v>4.4893378226711557E-2</v>
      </c>
      <c r="G16" s="180">
        <v>1674</v>
      </c>
      <c r="H16" s="200">
        <v>97900</v>
      </c>
      <c r="I16" s="200">
        <v>3</v>
      </c>
      <c r="J16" s="141">
        <f t="shared" ref="J16:J21" si="5">IFERROR(I16/E16,0)</f>
        <v>7.4999999999999997E-2</v>
      </c>
      <c r="K16" s="200">
        <v>32633</v>
      </c>
      <c r="L16" s="178">
        <v>65600</v>
      </c>
      <c r="M16" s="170">
        <f t="shared" si="4"/>
        <v>0.67007150153217565</v>
      </c>
    </row>
    <row r="17" spans="2:13" ht="15" customHeight="1">
      <c r="B17" s="216"/>
      <c r="C17" s="200" t="s">
        <v>188</v>
      </c>
      <c r="D17" s="200">
        <v>5777</v>
      </c>
      <c r="E17" s="200">
        <v>59</v>
      </c>
      <c r="F17" s="185">
        <f>IFERROR(E17/D17,0)</f>
        <v>1.021291327678726E-2</v>
      </c>
      <c r="G17" s="180">
        <v>1579</v>
      </c>
      <c r="H17" s="200">
        <v>68728</v>
      </c>
      <c r="I17" s="200">
        <v>1</v>
      </c>
      <c r="J17" s="141">
        <f t="shared" si="5"/>
        <v>1.6949152542372881E-2</v>
      </c>
      <c r="K17" s="200">
        <v>68728</v>
      </c>
      <c r="L17" s="178">
        <v>21500</v>
      </c>
      <c r="M17" s="170">
        <f t="shared" ref="M17:M21" si="6">IFERROR(L17/H17,0)</f>
        <v>0.31282737748806894</v>
      </c>
    </row>
    <row r="18" spans="2:13" ht="15" customHeight="1">
      <c r="B18" s="216"/>
      <c r="C18" s="200" t="s">
        <v>257</v>
      </c>
      <c r="D18" s="200">
        <v>3536</v>
      </c>
      <c r="E18" s="200">
        <v>87</v>
      </c>
      <c r="F18" s="185">
        <f t="shared" si="3"/>
        <v>2.4604072398190045E-2</v>
      </c>
      <c r="G18" s="180">
        <v>1331</v>
      </c>
      <c r="H18" s="200">
        <v>60841</v>
      </c>
      <c r="I18" s="200">
        <v>7</v>
      </c>
      <c r="J18" s="141">
        <f t="shared" si="5"/>
        <v>8.0459770114942528E-2</v>
      </c>
      <c r="K18" s="200">
        <v>8692</v>
      </c>
      <c r="L18" s="178">
        <v>96000</v>
      </c>
      <c r="M18" s="170">
        <f t="shared" si="6"/>
        <v>1.5778833352508999</v>
      </c>
    </row>
    <row r="19" spans="2:13" ht="15" customHeight="1">
      <c r="B19" s="216"/>
      <c r="C19" s="200" t="s">
        <v>216</v>
      </c>
      <c r="D19" s="200">
        <v>707</v>
      </c>
      <c r="E19" s="200">
        <v>30</v>
      </c>
      <c r="F19" s="185">
        <f t="shared" si="3"/>
        <v>4.2432814710042434E-2</v>
      </c>
      <c r="G19" s="180">
        <v>974</v>
      </c>
      <c r="H19" s="200">
        <v>42603</v>
      </c>
      <c r="I19" s="200">
        <v>0</v>
      </c>
      <c r="J19" s="141">
        <f t="shared" si="5"/>
        <v>0</v>
      </c>
      <c r="K19" s="200">
        <v>0</v>
      </c>
      <c r="L19" s="178">
        <v>0</v>
      </c>
      <c r="M19" s="170">
        <f t="shared" si="6"/>
        <v>0</v>
      </c>
    </row>
    <row r="20" spans="2:13" ht="15" customHeight="1">
      <c r="B20" s="216"/>
      <c r="C20" s="200" t="s">
        <v>171</v>
      </c>
      <c r="D20" s="200">
        <v>4760</v>
      </c>
      <c r="E20" s="200">
        <v>32</v>
      </c>
      <c r="F20" s="185">
        <f t="shared" si="3"/>
        <v>6.7226890756302525E-3</v>
      </c>
      <c r="G20" s="180">
        <v>459</v>
      </c>
      <c r="H20" s="200">
        <v>20746</v>
      </c>
      <c r="I20" s="200">
        <v>2</v>
      </c>
      <c r="J20" s="141">
        <f t="shared" si="5"/>
        <v>6.25E-2</v>
      </c>
      <c r="K20" s="200">
        <v>10373</v>
      </c>
      <c r="L20" s="178">
        <v>60000</v>
      </c>
      <c r="M20" s="170">
        <f t="shared" si="6"/>
        <v>2.8921237828979081</v>
      </c>
    </row>
    <row r="21" spans="2:13" ht="15" customHeight="1">
      <c r="B21" s="216"/>
      <c r="C21" s="200" t="s">
        <v>158</v>
      </c>
      <c r="D21" s="200">
        <v>319</v>
      </c>
      <c r="E21" s="200">
        <v>8</v>
      </c>
      <c r="F21" s="185">
        <f t="shared" si="3"/>
        <v>2.5078369905956112E-2</v>
      </c>
      <c r="G21" s="180">
        <v>582</v>
      </c>
      <c r="H21" s="200">
        <v>12804</v>
      </c>
      <c r="I21" s="200">
        <v>0</v>
      </c>
      <c r="J21" s="141">
        <f t="shared" si="5"/>
        <v>0</v>
      </c>
      <c r="K21" s="200">
        <v>0</v>
      </c>
      <c r="L21" s="178">
        <v>0</v>
      </c>
      <c r="M21" s="170">
        <f t="shared" si="6"/>
        <v>0</v>
      </c>
    </row>
    <row r="22" spans="2:13" ht="15" customHeight="1">
      <c r="B22" s="216"/>
      <c r="C22" s="200" t="s">
        <v>542</v>
      </c>
      <c r="D22" s="200">
        <v>640</v>
      </c>
      <c r="E22" s="200">
        <v>16</v>
      </c>
      <c r="F22" s="185">
        <f t="shared" si="3"/>
        <v>2.5000000000000001E-2</v>
      </c>
      <c r="G22" s="180">
        <v>979</v>
      </c>
      <c r="H22" s="200">
        <v>10142</v>
      </c>
      <c r="I22" s="200">
        <v>2</v>
      </c>
      <c r="J22" s="141">
        <f t="shared" ref="J22:J45" si="7">IFERROR(I22/E22,0)</f>
        <v>0.125</v>
      </c>
      <c r="K22" s="200">
        <v>5071</v>
      </c>
      <c r="L22" s="178">
        <v>38000</v>
      </c>
      <c r="M22" s="170">
        <f t="shared" ref="M22" si="8">IFERROR(L22/H22,0)</f>
        <v>3.7467955038453953</v>
      </c>
    </row>
    <row r="23" spans="2:13" ht="15" customHeight="1" thickBot="1">
      <c r="B23" s="217"/>
      <c r="C23" s="128" t="s">
        <v>1513</v>
      </c>
      <c r="D23" s="129">
        <f>SUM(D7:D22)</f>
        <v>74116</v>
      </c>
      <c r="E23" s="129">
        <f>SUM(E7:E22)</f>
        <v>5895</v>
      </c>
      <c r="F23" s="181">
        <f>E23/D23</f>
        <v>7.9537481785309519E-2</v>
      </c>
      <c r="G23" s="168">
        <f>IFERROR(H23/E23,"-")</f>
        <v>1924.0856658184903</v>
      </c>
      <c r="H23" s="129">
        <f>SUM(H7:H22)</f>
        <v>11342485</v>
      </c>
      <c r="I23" s="129">
        <f>SUM(I7:I22)</f>
        <v>603</v>
      </c>
      <c r="J23" s="181">
        <f>I23/E23</f>
        <v>0.10229007633587786</v>
      </c>
      <c r="K23" s="137">
        <f>IFERROR(H23/I23,"-")</f>
        <v>18810.091210613598</v>
      </c>
      <c r="L23" s="129">
        <f>SUM(L7:L22)</f>
        <v>15566891</v>
      </c>
      <c r="M23" s="140">
        <f>IFERROR(L23/H23,"-")</f>
        <v>1.3724409598073086</v>
      </c>
    </row>
    <row r="24" spans="2:13" ht="15" customHeight="1" thickTop="1">
      <c r="B24" s="227" t="s">
        <v>1173</v>
      </c>
      <c r="C24" s="200" t="s">
        <v>105</v>
      </c>
      <c r="D24" s="200">
        <v>16384</v>
      </c>
      <c r="E24" s="200">
        <v>374</v>
      </c>
      <c r="F24" s="185">
        <f>IFERROR(E24/D24,0)</f>
        <v>2.28271484375E-2</v>
      </c>
      <c r="G24" s="182">
        <v>4421</v>
      </c>
      <c r="H24" s="183">
        <v>1447754</v>
      </c>
      <c r="I24" s="183">
        <v>32</v>
      </c>
      <c r="J24" s="141">
        <f t="shared" ref="J24:J29" si="9">IFERROR(I24/E24,0)</f>
        <v>8.5561497326203204E-2</v>
      </c>
      <c r="K24" s="183">
        <v>45242</v>
      </c>
      <c r="L24" s="183">
        <v>1530600</v>
      </c>
      <c r="M24" s="170">
        <f t="shared" ref="M24:M31" si="10">IFERROR(L24/H24,0)</f>
        <v>1.0572238101224378</v>
      </c>
    </row>
    <row r="25" spans="2:13" ht="15" customHeight="1">
      <c r="B25" s="216"/>
      <c r="C25" s="200" t="s">
        <v>1584</v>
      </c>
      <c r="D25" s="200">
        <v>8947</v>
      </c>
      <c r="E25" s="200">
        <v>441</v>
      </c>
      <c r="F25" s="185">
        <f>IFERROR(E25/D25,0)</f>
        <v>4.9290264893260313E-2</v>
      </c>
      <c r="G25" s="183">
        <v>3008</v>
      </c>
      <c r="H25" s="183">
        <v>864083</v>
      </c>
      <c r="I25" s="183">
        <v>21</v>
      </c>
      <c r="J25" s="141">
        <f t="shared" si="9"/>
        <v>4.7619047619047616E-2</v>
      </c>
      <c r="K25" s="183">
        <v>41147</v>
      </c>
      <c r="L25" s="183">
        <v>742100</v>
      </c>
      <c r="M25" s="170">
        <f t="shared" si="10"/>
        <v>0.85882953373692106</v>
      </c>
    </row>
    <row r="26" spans="2:13" ht="15" customHeight="1">
      <c r="B26" s="216"/>
      <c r="C26" s="200" t="s">
        <v>1598</v>
      </c>
      <c r="D26" s="200">
        <v>6444</v>
      </c>
      <c r="E26" s="200">
        <v>421</v>
      </c>
      <c r="F26" s="185">
        <f>IFERROR(E26/D26,0)</f>
        <v>6.5332091868404718E-2</v>
      </c>
      <c r="G26" s="183">
        <v>2218</v>
      </c>
      <c r="H26" s="183">
        <v>848496</v>
      </c>
      <c r="I26" s="183">
        <v>35</v>
      </c>
      <c r="J26" s="141">
        <f t="shared" si="9"/>
        <v>8.3135391923990498E-2</v>
      </c>
      <c r="K26" s="183">
        <v>24243</v>
      </c>
      <c r="L26" s="183">
        <v>1132500</v>
      </c>
      <c r="M26" s="170">
        <f>IFERROR(L26/H26,0)</f>
        <v>1.3347146008938169</v>
      </c>
    </row>
    <row r="27" spans="2:13" ht="15" customHeight="1">
      <c r="B27" s="216"/>
      <c r="C27" s="200" t="s">
        <v>125</v>
      </c>
      <c r="D27" s="200">
        <v>4240</v>
      </c>
      <c r="E27" s="200">
        <v>294</v>
      </c>
      <c r="F27" s="185">
        <f>IFERROR(E27/D27,0)</f>
        <v>6.9339622641509432E-2</v>
      </c>
      <c r="G27" s="183">
        <v>1466</v>
      </c>
      <c r="H27" s="183">
        <v>509058</v>
      </c>
      <c r="I27" s="183">
        <v>9</v>
      </c>
      <c r="J27" s="141">
        <f t="shared" si="9"/>
        <v>3.0612244897959183E-2</v>
      </c>
      <c r="K27" s="183">
        <v>56562</v>
      </c>
      <c r="L27" s="183">
        <v>254300</v>
      </c>
      <c r="M27" s="170">
        <f>IFERROR(L27/H27,0)</f>
        <v>0.49955014949180643</v>
      </c>
    </row>
    <row r="28" spans="2:13" ht="15" customHeight="1">
      <c r="B28" s="216"/>
      <c r="C28" s="200" t="s">
        <v>129</v>
      </c>
      <c r="D28" s="200">
        <v>3961</v>
      </c>
      <c r="E28" s="200">
        <v>110</v>
      </c>
      <c r="F28" s="185">
        <f t="shared" ref="F28:F31" si="11">IFERROR(E28/D28,0)</f>
        <v>2.7770764958343852E-2</v>
      </c>
      <c r="G28" s="183">
        <v>2137</v>
      </c>
      <c r="H28" s="183">
        <v>269368</v>
      </c>
      <c r="I28" s="183">
        <v>3</v>
      </c>
      <c r="J28" s="141">
        <f t="shared" si="9"/>
        <v>2.7272727272727271E-2</v>
      </c>
      <c r="K28" s="183">
        <v>89789</v>
      </c>
      <c r="L28" s="183">
        <v>267600</v>
      </c>
      <c r="M28" s="170">
        <f>IFERROR(L28/H28,0)</f>
        <v>0.99343648837278375</v>
      </c>
    </row>
    <row r="29" spans="2:13" ht="15" customHeight="1">
      <c r="B29" s="216"/>
      <c r="C29" s="200" t="s">
        <v>165</v>
      </c>
      <c r="D29" s="200">
        <v>6081</v>
      </c>
      <c r="E29" s="200">
        <v>140</v>
      </c>
      <c r="F29" s="185">
        <f t="shared" si="11"/>
        <v>2.3022529189278079E-2</v>
      </c>
      <c r="G29" s="183">
        <v>2499</v>
      </c>
      <c r="H29" s="183">
        <v>235807</v>
      </c>
      <c r="I29" s="183">
        <v>6</v>
      </c>
      <c r="J29" s="141">
        <f t="shared" si="9"/>
        <v>4.2857142857142858E-2</v>
      </c>
      <c r="K29" s="183">
        <v>39301</v>
      </c>
      <c r="L29" s="183">
        <v>127600</v>
      </c>
      <c r="M29" s="170">
        <f t="shared" si="10"/>
        <v>0.54112049260624151</v>
      </c>
    </row>
    <row r="30" spans="2:13" ht="15" customHeight="1">
      <c r="B30" s="216"/>
      <c r="C30" s="200" t="s">
        <v>1601</v>
      </c>
      <c r="D30" s="200">
        <v>1869</v>
      </c>
      <c r="E30" s="200">
        <v>90</v>
      </c>
      <c r="F30" s="185">
        <f t="shared" si="11"/>
        <v>4.8154093097913325E-2</v>
      </c>
      <c r="G30" s="183">
        <v>1160</v>
      </c>
      <c r="H30" s="183">
        <v>108295</v>
      </c>
      <c r="I30" s="183">
        <v>3</v>
      </c>
      <c r="J30" s="141">
        <f t="shared" ref="J30" si="12">IFERROR(I30/E30,0)</f>
        <v>3.3333333333333333E-2</v>
      </c>
      <c r="K30" s="183">
        <v>36098</v>
      </c>
      <c r="L30" s="183">
        <v>261900</v>
      </c>
      <c r="M30" s="170">
        <f t="shared" si="10"/>
        <v>2.4183942010249782</v>
      </c>
    </row>
    <row r="31" spans="2:13" ht="15" customHeight="1">
      <c r="B31" s="216"/>
      <c r="C31" s="200" t="s">
        <v>1599</v>
      </c>
      <c r="D31" s="200">
        <v>2741</v>
      </c>
      <c r="E31" s="200">
        <v>41</v>
      </c>
      <c r="F31" s="185">
        <f t="shared" si="11"/>
        <v>1.4958044509303174E-2</v>
      </c>
      <c r="G31" s="183">
        <v>1427</v>
      </c>
      <c r="H31" s="183">
        <v>94347</v>
      </c>
      <c r="I31" s="183">
        <v>1</v>
      </c>
      <c r="J31" s="141">
        <f t="shared" ref="J31" si="13">IFERROR(I31/E31,0)</f>
        <v>2.4390243902439025E-2</v>
      </c>
      <c r="K31" s="183">
        <v>94347</v>
      </c>
      <c r="L31" s="183">
        <v>15000</v>
      </c>
      <c r="M31" s="170">
        <f t="shared" si="10"/>
        <v>0.15898756717224713</v>
      </c>
    </row>
    <row r="32" spans="2:13" ht="15" customHeight="1">
      <c r="B32" s="216"/>
      <c r="C32" s="200" t="s">
        <v>122</v>
      </c>
      <c r="D32" s="200">
        <v>3173</v>
      </c>
      <c r="E32" s="200">
        <v>31</v>
      </c>
      <c r="F32" s="185">
        <f t="shared" ref="F32" si="14">IFERROR(E32/D32,0)</f>
        <v>9.7699338165773714E-3</v>
      </c>
      <c r="G32" s="183">
        <v>1645</v>
      </c>
      <c r="H32" s="183">
        <v>41668</v>
      </c>
      <c r="I32" s="183">
        <v>1</v>
      </c>
      <c r="J32" s="141">
        <f t="shared" si="7"/>
        <v>3.2258064516129031E-2</v>
      </c>
      <c r="K32" s="183">
        <v>41668</v>
      </c>
      <c r="L32" s="183">
        <v>36000</v>
      </c>
      <c r="M32" s="170">
        <f t="shared" ref="M32:M33" si="15">IFERROR(L32/H32,0)</f>
        <v>0.86397235288470764</v>
      </c>
    </row>
    <row r="33" spans="2:13" ht="15" customHeight="1">
      <c r="B33" s="216"/>
      <c r="C33" s="200" t="s">
        <v>1600</v>
      </c>
      <c r="D33" s="200">
        <v>1445</v>
      </c>
      <c r="E33" s="200">
        <v>38</v>
      </c>
      <c r="F33" s="185">
        <f t="shared" si="3"/>
        <v>2.6297577854671281E-2</v>
      </c>
      <c r="G33" s="183">
        <v>1571</v>
      </c>
      <c r="H33" s="183">
        <v>38038</v>
      </c>
      <c r="I33" s="183">
        <v>1</v>
      </c>
      <c r="J33" s="141">
        <f t="shared" si="7"/>
        <v>2.6315789473684209E-2</v>
      </c>
      <c r="K33" s="183">
        <v>38038</v>
      </c>
      <c r="L33" s="183">
        <v>46200</v>
      </c>
      <c r="M33" s="170">
        <f t="shared" si="15"/>
        <v>1.214574898785425</v>
      </c>
    </row>
    <row r="34" spans="2:13" ht="15" customHeight="1" thickBot="1">
      <c r="B34" s="228"/>
      <c r="C34" s="135" t="s">
        <v>1211</v>
      </c>
      <c r="D34" s="136">
        <f>SUM(D24:D33)</f>
        <v>55285</v>
      </c>
      <c r="E34" s="136">
        <f>SUM(E24:E33)</f>
        <v>1980</v>
      </c>
      <c r="F34" s="181">
        <f>E34/D34</f>
        <v>3.5814416206927741E-2</v>
      </c>
      <c r="G34" s="169">
        <f>IFERROR(H34/E34,"-")</f>
        <v>2250.9666666666667</v>
      </c>
      <c r="H34" s="136">
        <f>SUM(H24:H33)</f>
        <v>4456914</v>
      </c>
      <c r="I34" s="136">
        <f>SUM(I24:I33)</f>
        <v>112</v>
      </c>
      <c r="J34" s="181">
        <f>I34/E34</f>
        <v>5.6565656565656569E-2</v>
      </c>
      <c r="K34" s="139">
        <f>IFERROR(H34/I34,"-")</f>
        <v>39793.875</v>
      </c>
      <c r="L34" s="136">
        <f>SUM(L24:L33)</f>
        <v>4413800</v>
      </c>
      <c r="M34" s="140">
        <f>IFERROR(L34/H34,"-")</f>
        <v>0.99032649048197918</v>
      </c>
    </row>
    <row r="35" spans="2:13" ht="15" customHeight="1" thickTop="1">
      <c r="B35" s="215" t="s">
        <v>1174</v>
      </c>
      <c r="C35" s="200" t="s">
        <v>154</v>
      </c>
      <c r="D35" s="200">
        <v>2932</v>
      </c>
      <c r="E35" s="200">
        <v>81</v>
      </c>
      <c r="F35" s="185">
        <f>IFERROR(E35/D35,0)</f>
        <v>2.7626193724420191E-2</v>
      </c>
      <c r="G35" s="182">
        <v>3462</v>
      </c>
      <c r="H35" s="183">
        <v>249337</v>
      </c>
      <c r="I35" s="183">
        <v>5</v>
      </c>
      <c r="J35" s="141">
        <f>IFERROR(I35/E35,0)</f>
        <v>6.1728395061728392E-2</v>
      </c>
      <c r="K35" s="183">
        <v>49867</v>
      </c>
      <c r="L35" s="183">
        <v>867500</v>
      </c>
      <c r="M35" s="170">
        <f>IFERROR(L35/H35,0)</f>
        <v>3.4792269097646962</v>
      </c>
    </row>
    <row r="36" spans="2:13" ht="15" customHeight="1">
      <c r="B36" s="216"/>
      <c r="C36" s="200" t="s">
        <v>131</v>
      </c>
      <c r="D36" s="200">
        <v>12621</v>
      </c>
      <c r="E36" s="200">
        <v>114</v>
      </c>
      <c r="F36" s="185">
        <f>IFERROR(E36/D36,0)</f>
        <v>9.0325647729973847E-3</v>
      </c>
      <c r="G36" s="183">
        <v>2054</v>
      </c>
      <c r="H36" s="183">
        <v>248215</v>
      </c>
      <c r="I36" s="183">
        <v>8</v>
      </c>
      <c r="J36" s="141">
        <f>IFERROR(I36/E36,0)</f>
        <v>7.0175438596491224E-2</v>
      </c>
      <c r="K36" s="183">
        <v>31027</v>
      </c>
      <c r="L36" s="183">
        <v>575600</v>
      </c>
      <c r="M36" s="170">
        <f>IFERROR(L36/H36,0)</f>
        <v>2.3189573555184015</v>
      </c>
    </row>
    <row r="37" spans="2:13" ht="15" customHeight="1">
      <c r="B37" s="216"/>
      <c r="C37" s="200" t="s">
        <v>160</v>
      </c>
      <c r="D37" s="200">
        <v>3037</v>
      </c>
      <c r="E37" s="200">
        <v>94</v>
      </c>
      <c r="F37" s="185">
        <f>IFERROR(E37/D37,0)</f>
        <v>3.0951596970694766E-2</v>
      </c>
      <c r="G37" s="183">
        <v>2005</v>
      </c>
      <c r="H37" s="183">
        <v>184789</v>
      </c>
      <c r="I37" s="183">
        <v>1</v>
      </c>
      <c r="J37" s="141">
        <f>IFERROR(I37/E37,0)</f>
        <v>1.0638297872340425E-2</v>
      </c>
      <c r="K37" s="183">
        <v>184789</v>
      </c>
      <c r="L37" s="183">
        <v>120000</v>
      </c>
      <c r="M37" s="170">
        <f>IFERROR(L37/H37,0)</f>
        <v>0.64938930347585622</v>
      </c>
    </row>
    <row r="38" spans="2:13" ht="15" customHeight="1">
      <c r="B38" s="216"/>
      <c r="C38" s="200" t="s">
        <v>144</v>
      </c>
      <c r="D38" s="200">
        <v>1701</v>
      </c>
      <c r="E38" s="200">
        <v>59</v>
      </c>
      <c r="F38" s="185">
        <f>IFERROR(E38/D38,0)</f>
        <v>3.4685479129923577E-2</v>
      </c>
      <c r="G38" s="183">
        <v>1112</v>
      </c>
      <c r="H38" s="183">
        <v>87736</v>
      </c>
      <c r="I38" s="183">
        <v>1</v>
      </c>
      <c r="J38" s="141">
        <f>IFERROR(I38/E38,0)</f>
        <v>1.6949152542372881E-2</v>
      </c>
      <c r="K38" s="183">
        <v>87736</v>
      </c>
      <c r="L38" s="183">
        <v>75800</v>
      </c>
      <c r="M38" s="170">
        <f>IFERROR(L38/H38,0)</f>
        <v>0.86395550287225309</v>
      </c>
    </row>
    <row r="39" spans="2:13" ht="15" customHeight="1">
      <c r="B39" s="216"/>
      <c r="C39" s="200" t="s">
        <v>274</v>
      </c>
      <c r="D39" s="200">
        <v>8236</v>
      </c>
      <c r="E39" s="200">
        <v>26</v>
      </c>
      <c r="F39" s="185">
        <f t="shared" si="3"/>
        <v>3.1568722680913063E-3</v>
      </c>
      <c r="G39" s="183">
        <v>1735</v>
      </c>
      <c r="H39" s="183">
        <v>24673</v>
      </c>
      <c r="I39" s="183">
        <v>0</v>
      </c>
      <c r="J39" s="141">
        <f t="shared" si="7"/>
        <v>0</v>
      </c>
      <c r="K39" s="183">
        <v>0</v>
      </c>
      <c r="L39" s="183">
        <v>0</v>
      </c>
      <c r="M39" s="170">
        <f t="shared" ref="M39" si="16">IFERROR(L39/H39,0)</f>
        <v>0</v>
      </c>
    </row>
    <row r="40" spans="2:13" ht="15" customHeight="1" thickBot="1">
      <c r="B40" s="217"/>
      <c r="C40" s="128" t="s">
        <v>1211</v>
      </c>
      <c r="D40" s="129">
        <f>SUM(D35:D39)</f>
        <v>28527</v>
      </c>
      <c r="E40" s="129">
        <f>SUM(E35:E39)</f>
        <v>374</v>
      </c>
      <c r="F40" s="181">
        <f>E40/D40</f>
        <v>1.3110386651242683E-2</v>
      </c>
      <c r="G40" s="168">
        <f>IFERROR(H40/E40,"-")</f>
        <v>2125</v>
      </c>
      <c r="H40" s="129">
        <f>SUM(H35:H39)</f>
        <v>794750</v>
      </c>
      <c r="I40" s="129">
        <f>SUM(I35:I39)</f>
        <v>15</v>
      </c>
      <c r="J40" s="138">
        <f>IFERROR(I40/E40,"-")</f>
        <v>4.0106951871657755E-2</v>
      </c>
      <c r="K40" s="137">
        <f>IFERROR(H40/I40,"-")</f>
        <v>52983.333333333336</v>
      </c>
      <c r="L40" s="129">
        <f>SUM(L35:L39)</f>
        <v>1638900</v>
      </c>
      <c r="M40" s="140">
        <f>IFERROR(L40/H40,"-")</f>
        <v>2.0621579112928594</v>
      </c>
    </row>
    <row r="41" spans="2:13" ht="15" customHeight="1" thickTop="1">
      <c r="B41" s="218" t="s">
        <v>1175</v>
      </c>
      <c r="C41" s="200" t="s">
        <v>287</v>
      </c>
      <c r="D41" s="200">
        <v>1165</v>
      </c>
      <c r="E41" s="200">
        <v>130</v>
      </c>
      <c r="F41" s="185">
        <f>IFERROR(E41/D41,0)</f>
        <v>0.11158798283261803</v>
      </c>
      <c r="G41" s="182">
        <v>3234</v>
      </c>
      <c r="H41" s="200">
        <v>340120</v>
      </c>
      <c r="I41" s="200">
        <v>10</v>
      </c>
      <c r="J41" s="141">
        <f>IFERROR(I41/E41,0)</f>
        <v>7.6923076923076927E-2</v>
      </c>
      <c r="K41" s="200">
        <v>34012</v>
      </c>
      <c r="L41" s="200">
        <v>945800</v>
      </c>
      <c r="M41" s="170">
        <f>IFERROR(L41/H41,0)</f>
        <v>2.78078325296954</v>
      </c>
    </row>
    <row r="42" spans="2:13" ht="15" customHeight="1">
      <c r="B42" s="219"/>
      <c r="C42" s="200" t="s">
        <v>1525</v>
      </c>
      <c r="D42" s="200">
        <v>10167</v>
      </c>
      <c r="E42" s="200">
        <v>104</v>
      </c>
      <c r="F42" s="185">
        <f>IFERROR(E42/D42,0)</f>
        <v>1.0229172814006099E-2</v>
      </c>
      <c r="G42" s="183">
        <v>2022</v>
      </c>
      <c r="H42" s="200">
        <v>218306</v>
      </c>
      <c r="I42" s="200">
        <v>2</v>
      </c>
      <c r="J42" s="141">
        <f>IFERROR(I42/E42,0)</f>
        <v>1.9230769230769232E-2</v>
      </c>
      <c r="K42" s="200">
        <v>109153</v>
      </c>
      <c r="L42" s="200">
        <v>103900</v>
      </c>
      <c r="M42" s="170">
        <f>IFERROR(L42/H42,0)</f>
        <v>0.47593744560387713</v>
      </c>
    </row>
    <row r="43" spans="2:13" ht="15" customHeight="1">
      <c r="B43" s="219"/>
      <c r="C43" s="200" t="s">
        <v>150</v>
      </c>
      <c r="D43" s="200">
        <v>519</v>
      </c>
      <c r="E43" s="200">
        <v>34</v>
      </c>
      <c r="F43" s="185">
        <f>IFERROR(E43/D43,0)</f>
        <v>6.5510597302504817E-2</v>
      </c>
      <c r="G43" s="183">
        <v>1966</v>
      </c>
      <c r="H43" s="200">
        <v>70521</v>
      </c>
      <c r="I43" s="200">
        <v>1</v>
      </c>
      <c r="J43" s="141">
        <f>IFERROR(I43/E43,0)</f>
        <v>2.9411764705882353E-2</v>
      </c>
      <c r="K43" s="200">
        <v>70521</v>
      </c>
      <c r="L43" s="200">
        <v>104000</v>
      </c>
      <c r="M43" s="170">
        <f>IFERROR(L43/H43,0)</f>
        <v>1.4747380212986203</v>
      </c>
    </row>
    <row r="44" spans="2:13" ht="15" customHeight="1">
      <c r="B44" s="219"/>
      <c r="C44" s="200" t="s">
        <v>329</v>
      </c>
      <c r="D44" s="200">
        <v>628</v>
      </c>
      <c r="E44" s="200">
        <v>19</v>
      </c>
      <c r="F44" s="185">
        <f>IFERROR(E44/D44,0)</f>
        <v>3.0254777070063694E-2</v>
      </c>
      <c r="G44" s="183">
        <v>528</v>
      </c>
      <c r="H44" s="200">
        <v>26048</v>
      </c>
      <c r="I44" s="200">
        <v>1</v>
      </c>
      <c r="J44" s="141">
        <f>IFERROR(I44/E44,0)</f>
        <v>5.2631578947368418E-2</v>
      </c>
      <c r="K44" s="200">
        <v>26048</v>
      </c>
      <c r="L44" s="200">
        <v>60000</v>
      </c>
      <c r="M44" s="170">
        <f>IFERROR(L44/H44,0)</f>
        <v>2.3034398034398036</v>
      </c>
    </row>
    <row r="45" spans="2:13" ht="15" customHeight="1">
      <c r="B45" s="219"/>
      <c r="C45" s="200" t="s">
        <v>1389</v>
      </c>
      <c r="D45" s="200">
        <v>150</v>
      </c>
      <c r="E45" s="200">
        <v>3</v>
      </c>
      <c r="F45" s="185">
        <f>IFERROR(E45/D45,0)</f>
        <v>0.02</v>
      </c>
      <c r="G45" s="183">
        <v>1094</v>
      </c>
      <c r="H45" s="200">
        <v>1551</v>
      </c>
      <c r="I45" s="200">
        <v>0</v>
      </c>
      <c r="J45" s="141">
        <f t="shared" si="7"/>
        <v>0</v>
      </c>
      <c r="K45" s="200">
        <v>0</v>
      </c>
      <c r="L45" s="200">
        <v>0</v>
      </c>
      <c r="M45" s="170">
        <f>IFERROR(L45/H45,0)</f>
        <v>0</v>
      </c>
    </row>
    <row r="46" spans="2:13" ht="15" customHeight="1" thickBot="1">
      <c r="B46" s="220"/>
      <c r="C46" s="135" t="s">
        <v>1211</v>
      </c>
      <c r="D46" s="136">
        <f>SUM(D41:D45)</f>
        <v>12629</v>
      </c>
      <c r="E46" s="136">
        <f>SUM(E41:E45)</f>
        <v>290</v>
      </c>
      <c r="F46" s="181">
        <f>E46/D46</f>
        <v>2.2963021616913454E-2</v>
      </c>
      <c r="G46" s="169">
        <f>IFERROR(H46/E46,"-")</f>
        <v>2263.9517241379313</v>
      </c>
      <c r="H46" s="136">
        <f>SUM(H41:H45)</f>
        <v>656546</v>
      </c>
      <c r="I46" s="136">
        <f>SUM(I41:I45)</f>
        <v>14</v>
      </c>
      <c r="J46" s="138">
        <f>IFERROR(I46/E46,"-")</f>
        <v>4.8275862068965517E-2</v>
      </c>
      <c r="K46" s="139">
        <f>IFERROR(H46/I46,"-")</f>
        <v>46896.142857142855</v>
      </c>
      <c r="L46" s="136">
        <f>SUM(L41:L45)</f>
        <v>1213700</v>
      </c>
      <c r="M46" s="140">
        <f>IFERROR(L46/H46,"-")</f>
        <v>1.8486138061917976</v>
      </c>
    </row>
    <row r="47" spans="2:13" ht="15" customHeight="1" thickTop="1">
      <c r="B47" s="221" t="s">
        <v>1176</v>
      </c>
      <c r="C47" s="183" t="s">
        <v>180</v>
      </c>
      <c r="D47" s="183">
        <v>6860</v>
      </c>
      <c r="E47" s="183">
        <v>206</v>
      </c>
      <c r="F47" s="185">
        <f>IFERROR(E47/D47,0)</f>
        <v>3.0029154518950437E-2</v>
      </c>
      <c r="G47" s="172">
        <v>78</v>
      </c>
      <c r="H47" s="183">
        <v>393668</v>
      </c>
      <c r="I47" s="183">
        <v>3</v>
      </c>
      <c r="J47" s="141">
        <f>IFERROR(I47/E47,0)</f>
        <v>1.4563106796116505E-2</v>
      </c>
      <c r="K47" s="183">
        <v>131223</v>
      </c>
      <c r="L47" s="183">
        <v>64800</v>
      </c>
      <c r="M47" s="170">
        <f>IFERROR(L47/H47,0)</f>
        <v>0.1646057083633925</v>
      </c>
    </row>
    <row r="48" spans="2:13" ht="15" customHeight="1">
      <c r="B48" s="219"/>
      <c r="C48" s="183" t="s">
        <v>1391</v>
      </c>
      <c r="D48" s="183">
        <v>6073</v>
      </c>
      <c r="E48" s="183">
        <v>125</v>
      </c>
      <c r="F48" s="185">
        <f>IFERROR(E48/D48,0)</f>
        <v>2.0582907953235634E-2</v>
      </c>
      <c r="G48" s="183">
        <v>2392</v>
      </c>
      <c r="H48" s="183">
        <v>158906</v>
      </c>
      <c r="I48" s="183">
        <v>2</v>
      </c>
      <c r="J48" s="141">
        <f>IFERROR(I48/E48,0)</f>
        <v>1.6E-2</v>
      </c>
      <c r="K48" s="183">
        <v>79453</v>
      </c>
      <c r="L48" s="183">
        <v>383000</v>
      </c>
      <c r="M48" s="170">
        <f>IFERROR(L48/H48,0)</f>
        <v>2.4102299472644204</v>
      </c>
    </row>
    <row r="49" spans="2:13" ht="15" customHeight="1">
      <c r="B49" s="219"/>
      <c r="C49" s="183" t="s">
        <v>107</v>
      </c>
      <c r="D49" s="183">
        <v>7683</v>
      </c>
      <c r="E49" s="183">
        <v>1690</v>
      </c>
      <c r="F49" s="185">
        <f>IFERROR(E49/D49,0)</f>
        <v>0.21996615905245348</v>
      </c>
      <c r="G49" s="183">
        <v>1533</v>
      </c>
      <c r="H49" s="183">
        <v>151536</v>
      </c>
      <c r="I49" s="183">
        <v>516</v>
      </c>
      <c r="J49" s="141">
        <f>IFERROR(I49/E49,0)</f>
        <v>0.30532544378698223</v>
      </c>
      <c r="K49" s="183">
        <v>294</v>
      </c>
      <c r="L49" s="183">
        <v>22753801</v>
      </c>
      <c r="M49" s="170">
        <f>IFERROR(L49/H49,0)</f>
        <v>150.15442535107169</v>
      </c>
    </row>
    <row r="50" spans="2:13" ht="15" customHeight="1">
      <c r="B50" s="219"/>
      <c r="C50" s="183" t="s">
        <v>326</v>
      </c>
      <c r="D50" s="183">
        <v>1611</v>
      </c>
      <c r="E50" s="183">
        <v>23</v>
      </c>
      <c r="F50" s="185">
        <f>IFERROR(E50/D50,0)</f>
        <v>1.4276846679081317E-2</v>
      </c>
      <c r="G50" s="183">
        <v>732</v>
      </c>
      <c r="H50" s="183">
        <v>40876</v>
      </c>
      <c r="I50" s="183">
        <v>1</v>
      </c>
      <c r="J50" s="141">
        <f>IFERROR(I50/E50,0)</f>
        <v>4.3478260869565216E-2</v>
      </c>
      <c r="K50" s="183">
        <v>40876</v>
      </c>
      <c r="L50" s="183">
        <v>32000</v>
      </c>
      <c r="M50" s="170">
        <f>IFERROR(L50/H50,0)</f>
        <v>0.78285546530971717</v>
      </c>
    </row>
    <row r="51" spans="2:13" ht="15" customHeight="1">
      <c r="B51" s="219"/>
      <c r="C51" s="183" t="s">
        <v>1390</v>
      </c>
      <c r="D51" s="183">
        <v>299</v>
      </c>
      <c r="E51" s="183">
        <v>2</v>
      </c>
      <c r="F51" s="185">
        <f t="shared" ref="F51:F52" si="17">IFERROR(E51/D51,0)</f>
        <v>6.688963210702341E-3</v>
      </c>
      <c r="G51" s="183">
        <v>1202</v>
      </c>
      <c r="H51" s="183">
        <v>1232</v>
      </c>
      <c r="I51" s="183">
        <v>0</v>
      </c>
      <c r="J51" s="141">
        <f>IFERROR(I51/E51,0)</f>
        <v>0</v>
      </c>
      <c r="K51" s="183">
        <v>0</v>
      </c>
      <c r="L51" s="183">
        <v>0</v>
      </c>
      <c r="M51" s="170">
        <f t="shared" ref="M51:M52" si="18">IFERROR(L51/H51,0)</f>
        <v>0</v>
      </c>
    </row>
    <row r="52" spans="2:13" ht="15" customHeight="1">
      <c r="B52" s="222"/>
      <c r="C52" s="183" t="s">
        <v>263</v>
      </c>
      <c r="D52" s="183">
        <v>71</v>
      </c>
      <c r="E52" s="183">
        <v>0</v>
      </c>
      <c r="F52" s="185">
        <f t="shared" si="17"/>
        <v>0</v>
      </c>
      <c r="G52" s="183">
        <v>0</v>
      </c>
      <c r="H52" s="183">
        <v>0</v>
      </c>
      <c r="I52" s="183">
        <v>0</v>
      </c>
      <c r="J52" s="141">
        <f t="shared" ref="J52" si="19">IFERROR(I52/E52,0)</f>
        <v>0</v>
      </c>
      <c r="K52" s="183">
        <v>0</v>
      </c>
      <c r="L52" s="183">
        <v>0</v>
      </c>
      <c r="M52" s="170">
        <f t="shared" si="18"/>
        <v>0</v>
      </c>
    </row>
    <row r="53" spans="2:13" ht="15" customHeight="1" thickBot="1">
      <c r="B53" s="223"/>
      <c r="C53" s="125" t="s">
        <v>1211</v>
      </c>
      <c r="D53" s="126">
        <f>SUM(D47:D52)</f>
        <v>22597</v>
      </c>
      <c r="E53" s="126">
        <f>SUM(E47:E52)</f>
        <v>2046</v>
      </c>
      <c r="F53" s="127">
        <f>E53/D53</f>
        <v>9.0542992432623801E-2</v>
      </c>
      <c r="G53" s="126">
        <f>H53/E53</f>
        <v>364.72043010752691</v>
      </c>
      <c r="H53" s="126">
        <f>SUM(H47:H52)</f>
        <v>746218</v>
      </c>
      <c r="I53" s="126">
        <f>SUM(I47:I52)</f>
        <v>522</v>
      </c>
      <c r="J53" s="127">
        <f>I53/E53</f>
        <v>0.25513196480938416</v>
      </c>
      <c r="K53" s="126">
        <f>IFERROR(H53/I53,0)</f>
        <v>1429.5363984674329</v>
      </c>
      <c r="L53" s="126">
        <f>SUM(L47:L52)</f>
        <v>23233601</v>
      </c>
      <c r="M53" s="130">
        <f t="shared" ref="M53" si="20">IFERROR(L53/H53,0)</f>
        <v>31.135138793221284</v>
      </c>
    </row>
  </sheetData>
  <mergeCells count="8">
    <mergeCell ref="B35:B40"/>
    <mergeCell ref="B41:B46"/>
    <mergeCell ref="B47:B53"/>
    <mergeCell ref="B2:D3"/>
    <mergeCell ref="B6:C6"/>
    <mergeCell ref="B5:C5"/>
    <mergeCell ref="B7:B23"/>
    <mergeCell ref="B24:B34"/>
  </mergeCells>
  <phoneticPr fontId="2" type="noConversion"/>
  <pageMargins left="0.7" right="0.7" top="0.75" bottom="0.75" header="0.3" footer="0.3"/>
  <pageSetup paperSize="9" scale="47" orientation="portrait" r:id="rId1"/>
  <ignoredErrors>
    <ignoredError sqref="J46 F34 F46 F40 J23 F23:I23 K23:M23 H34:J34 M46 M40 J40 M3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CC99"/>
  </sheetPr>
  <dimension ref="A1:T1878"/>
  <sheetViews>
    <sheetView showGridLines="0" zoomScaleNormal="100" workbookViewId="0">
      <selection activeCell="B2" sqref="B2:D3"/>
    </sheetView>
  </sheetViews>
  <sheetFormatPr defaultRowHeight="15" customHeight="1"/>
  <cols>
    <col min="1" max="1" width="0.625" style="74" customWidth="1"/>
    <col min="2" max="2" width="14.875" style="74" customWidth="1"/>
    <col min="3" max="14" width="13.625" style="74" customWidth="1"/>
    <col min="15" max="15" width="12.25" style="74" bestFit="1" customWidth="1"/>
    <col min="16" max="16" width="11" style="74" bestFit="1" customWidth="1"/>
    <col min="17" max="19" width="9.125" style="74" bestFit="1" customWidth="1"/>
    <col min="20" max="20" width="9.625" style="74" bestFit="1" customWidth="1"/>
    <col min="21" max="16384" width="9" style="74"/>
  </cols>
  <sheetData>
    <row r="1" spans="1:20" ht="5.25" customHeight="1"/>
    <row r="2" spans="1:20" ht="11.25" customHeight="1">
      <c r="B2" s="224" t="s">
        <v>82</v>
      </c>
      <c r="C2" s="224"/>
      <c r="D2" s="224"/>
      <c r="E2" s="79"/>
      <c r="F2" s="75"/>
      <c r="G2" s="75"/>
      <c r="H2" s="75"/>
      <c r="I2" s="75"/>
      <c r="J2" s="75"/>
      <c r="K2" s="75"/>
      <c r="L2" s="75"/>
    </row>
    <row r="3" spans="1:20" ht="11.25" customHeight="1">
      <c r="B3" s="224"/>
      <c r="C3" s="224"/>
      <c r="D3" s="224"/>
      <c r="E3" s="79"/>
      <c r="F3" s="75"/>
      <c r="G3" s="75"/>
      <c r="H3" s="75"/>
      <c r="I3" s="75"/>
      <c r="J3" s="75"/>
      <c r="K3" s="75"/>
      <c r="L3" s="75"/>
    </row>
    <row r="4" spans="1:20" ht="4.5" customHeight="1"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20" ht="15" customHeight="1">
      <c r="A5" s="117"/>
      <c r="B5" s="230" t="s">
        <v>88</v>
      </c>
      <c r="C5" s="230"/>
      <c r="D5" s="230"/>
      <c r="E5" s="76"/>
      <c r="F5" s="77"/>
      <c r="G5" s="76"/>
      <c r="H5" s="231" t="s">
        <v>89</v>
      </c>
      <c r="I5" s="232"/>
      <c r="J5" s="233"/>
      <c r="L5" s="76"/>
      <c r="M5" s="117"/>
      <c r="O5" s="105"/>
      <c r="P5" s="105"/>
      <c r="Q5" s="105"/>
      <c r="R5" s="105"/>
      <c r="S5" s="105"/>
      <c r="T5" s="105"/>
    </row>
    <row r="6" spans="1:20" ht="2.25" customHeight="1">
      <c r="A6" s="117"/>
      <c r="B6" s="3"/>
      <c r="C6" s="3"/>
      <c r="D6" s="76"/>
      <c r="E6" s="76"/>
      <c r="F6" s="77"/>
      <c r="G6" s="76"/>
      <c r="H6" s="76"/>
      <c r="I6" s="77"/>
      <c r="J6" s="76"/>
      <c r="L6" s="76"/>
      <c r="M6" s="117"/>
      <c r="O6" s="105"/>
      <c r="P6" s="105"/>
      <c r="Q6" s="105"/>
      <c r="R6" s="105"/>
      <c r="S6" s="105"/>
      <c r="T6" s="105"/>
    </row>
    <row r="7" spans="1:20" ht="15" customHeight="1">
      <c r="A7" s="117"/>
      <c r="B7" s="160" t="s">
        <v>90</v>
      </c>
      <c r="C7" s="160" t="s">
        <v>91</v>
      </c>
      <c r="D7" s="161" t="s">
        <v>83</v>
      </c>
      <c r="E7" s="118"/>
      <c r="F7" s="119"/>
      <c r="G7" s="76"/>
      <c r="H7" s="164" t="s">
        <v>90</v>
      </c>
      <c r="I7" s="165" t="s">
        <v>92</v>
      </c>
      <c r="J7" s="161" t="s">
        <v>93</v>
      </c>
      <c r="L7" s="76"/>
      <c r="M7" s="117"/>
      <c r="O7" s="105"/>
      <c r="P7" s="105"/>
      <c r="Q7" s="105"/>
      <c r="R7" s="105"/>
      <c r="S7" s="105"/>
      <c r="T7" s="105"/>
    </row>
    <row r="8" spans="1:20" ht="15" customHeight="1">
      <c r="A8" s="117"/>
      <c r="B8" s="162">
        <v>1</v>
      </c>
      <c r="C8" s="202" t="s">
        <v>101</v>
      </c>
      <c r="D8" s="202">
        <v>14790</v>
      </c>
      <c r="E8" s="118"/>
      <c r="F8" s="119"/>
      <c r="G8" s="76"/>
      <c r="H8" s="166">
        <v>1</v>
      </c>
      <c r="I8" s="202" t="s">
        <v>108</v>
      </c>
      <c r="J8" s="202">
        <v>1689</v>
      </c>
      <c r="L8" s="76"/>
      <c r="M8" s="117"/>
      <c r="O8" s="105"/>
      <c r="P8" s="105"/>
      <c r="Q8" s="106"/>
      <c r="R8" s="106"/>
      <c r="S8" s="106"/>
      <c r="T8" s="106"/>
    </row>
    <row r="9" spans="1:20" ht="15" customHeight="1">
      <c r="A9" s="117"/>
      <c r="B9" s="162">
        <v>2</v>
      </c>
      <c r="C9" s="202" t="s">
        <v>103</v>
      </c>
      <c r="D9" s="202">
        <v>8029</v>
      </c>
      <c r="E9" s="118"/>
      <c r="F9" s="119"/>
      <c r="G9" s="76"/>
      <c r="H9" s="166">
        <v>2</v>
      </c>
      <c r="I9" s="202" t="s">
        <v>101</v>
      </c>
      <c r="J9" s="202">
        <v>1564</v>
      </c>
      <c r="L9" s="76"/>
      <c r="M9" s="117"/>
      <c r="O9" s="105"/>
      <c r="P9" s="105"/>
      <c r="Q9" s="106"/>
      <c r="R9" s="106"/>
      <c r="S9" s="106"/>
      <c r="T9" s="106"/>
    </row>
    <row r="10" spans="1:20" ht="15" customHeight="1">
      <c r="A10" s="117"/>
      <c r="B10" s="162">
        <v>3</v>
      </c>
      <c r="C10" s="202" t="s">
        <v>117</v>
      </c>
      <c r="D10" s="202">
        <v>7849</v>
      </c>
      <c r="E10" s="118"/>
      <c r="F10" s="119"/>
      <c r="G10" s="76"/>
      <c r="H10" s="166">
        <v>3</v>
      </c>
      <c r="I10" s="202" t="s">
        <v>103</v>
      </c>
      <c r="J10" s="202">
        <v>1188</v>
      </c>
      <c r="L10" s="76"/>
      <c r="M10" s="117"/>
      <c r="O10" s="105"/>
      <c r="P10" s="105"/>
      <c r="Q10" s="106"/>
      <c r="R10" s="106"/>
      <c r="S10" s="106"/>
      <c r="T10" s="106"/>
    </row>
    <row r="11" spans="1:20" ht="15" customHeight="1">
      <c r="A11" s="117"/>
      <c r="B11" s="162">
        <v>4</v>
      </c>
      <c r="C11" s="202" t="s">
        <v>108</v>
      </c>
      <c r="D11" s="202">
        <v>7670</v>
      </c>
      <c r="E11" s="118"/>
      <c r="F11" s="119"/>
      <c r="G11" s="76"/>
      <c r="H11" s="166">
        <v>4</v>
      </c>
      <c r="I11" s="202" t="s">
        <v>112</v>
      </c>
      <c r="J11" s="202">
        <v>503</v>
      </c>
      <c r="L11" s="76"/>
      <c r="M11" s="117"/>
      <c r="O11" s="105"/>
      <c r="P11" s="105"/>
      <c r="Q11" s="106"/>
      <c r="R11" s="106"/>
      <c r="S11" s="106"/>
      <c r="T11" s="106"/>
    </row>
    <row r="12" spans="1:20" ht="15" customHeight="1">
      <c r="A12" s="117"/>
      <c r="B12" s="162">
        <v>5</v>
      </c>
      <c r="C12" s="202" t="s">
        <v>106</v>
      </c>
      <c r="D12" s="202">
        <v>7666</v>
      </c>
      <c r="E12" s="118"/>
      <c r="F12" s="119"/>
      <c r="G12" s="76"/>
      <c r="H12" s="166">
        <v>5</v>
      </c>
      <c r="I12" s="202" t="s">
        <v>106</v>
      </c>
      <c r="J12" s="202">
        <v>308</v>
      </c>
      <c r="L12" s="76"/>
      <c r="M12" s="117"/>
      <c r="P12" s="105"/>
      <c r="Q12" s="106"/>
      <c r="R12" s="106"/>
      <c r="S12" s="106"/>
      <c r="T12" s="106"/>
    </row>
    <row r="13" spans="1:20" ht="15" customHeight="1">
      <c r="A13" s="117"/>
      <c r="B13" s="162">
        <v>6</v>
      </c>
      <c r="C13" s="202" t="s">
        <v>112</v>
      </c>
      <c r="D13" s="202">
        <v>5901</v>
      </c>
      <c r="E13" s="118"/>
      <c r="F13" s="119"/>
      <c r="G13" s="76"/>
      <c r="H13" s="166">
        <v>6</v>
      </c>
      <c r="I13" s="202" t="s">
        <v>106</v>
      </c>
      <c r="J13" s="202">
        <v>274</v>
      </c>
      <c r="L13" s="76"/>
      <c r="M13" s="117"/>
      <c r="O13" s="105"/>
      <c r="P13" s="105"/>
      <c r="Q13" s="106"/>
      <c r="R13" s="106"/>
      <c r="S13" s="106"/>
      <c r="T13" s="106"/>
    </row>
    <row r="14" spans="1:20" ht="15" customHeight="1">
      <c r="A14" s="117"/>
      <c r="B14" s="162">
        <v>7</v>
      </c>
      <c r="C14" s="202" t="s">
        <v>162</v>
      </c>
      <c r="D14" s="202">
        <v>5578</v>
      </c>
      <c r="E14" s="118"/>
      <c r="F14" s="119"/>
      <c r="G14" s="76"/>
      <c r="H14" s="166">
        <v>7</v>
      </c>
      <c r="I14" s="202" t="s">
        <v>104</v>
      </c>
      <c r="J14" s="202">
        <v>252</v>
      </c>
      <c r="L14" s="76"/>
      <c r="M14" s="117"/>
      <c r="O14" s="105"/>
      <c r="P14" s="105"/>
      <c r="Q14" s="106"/>
      <c r="R14" s="106"/>
      <c r="S14" s="106"/>
      <c r="T14" s="106"/>
    </row>
    <row r="15" spans="1:20" ht="15" customHeight="1">
      <c r="A15" s="117"/>
      <c r="B15" s="162">
        <v>8</v>
      </c>
      <c r="C15" s="202" t="s">
        <v>286</v>
      </c>
      <c r="D15" s="202">
        <v>4911</v>
      </c>
      <c r="E15" s="118"/>
      <c r="F15" s="119"/>
      <c r="G15" s="76"/>
      <c r="H15" s="166">
        <v>8</v>
      </c>
      <c r="I15" s="202" t="s">
        <v>110</v>
      </c>
      <c r="J15" s="202">
        <v>140</v>
      </c>
      <c r="L15" s="76"/>
      <c r="M15" s="117"/>
      <c r="O15" s="105"/>
      <c r="P15" s="105"/>
      <c r="Q15" s="105"/>
      <c r="R15" s="105"/>
      <c r="S15" s="105"/>
      <c r="T15" s="105"/>
    </row>
    <row r="16" spans="1:20" ht="15" customHeight="1">
      <c r="A16" s="117"/>
      <c r="B16" s="162">
        <v>9</v>
      </c>
      <c r="C16" s="202" t="s">
        <v>1486</v>
      </c>
      <c r="D16" s="202">
        <v>3768</v>
      </c>
      <c r="E16" s="118"/>
      <c r="F16" s="119"/>
      <c r="G16" s="76"/>
      <c r="H16" s="166">
        <v>9</v>
      </c>
      <c r="I16" s="202" t="s">
        <v>113</v>
      </c>
      <c r="J16" s="202">
        <v>138</v>
      </c>
      <c r="L16" s="76"/>
      <c r="M16" s="117"/>
      <c r="O16" s="105"/>
      <c r="P16" s="105"/>
      <c r="Q16" s="105"/>
      <c r="R16" s="105"/>
      <c r="S16" s="105"/>
      <c r="T16" s="105"/>
    </row>
    <row r="17" spans="1:20" ht="15" customHeight="1" thickBot="1">
      <c r="A17" s="117"/>
      <c r="B17" s="163">
        <v>10</v>
      </c>
      <c r="C17" s="202" t="s">
        <v>293</v>
      </c>
      <c r="D17" s="202">
        <v>3391</v>
      </c>
      <c r="E17" s="118"/>
      <c r="F17" s="119"/>
      <c r="G17" s="76"/>
      <c r="H17" s="167">
        <v>10</v>
      </c>
      <c r="I17" s="202" t="s">
        <v>156</v>
      </c>
      <c r="J17" s="202">
        <v>120</v>
      </c>
      <c r="L17" s="76"/>
      <c r="M17" s="117"/>
      <c r="O17" s="105"/>
      <c r="P17" s="105"/>
      <c r="Q17" s="105"/>
      <c r="R17" s="105"/>
      <c r="S17" s="105"/>
      <c r="T17" s="105"/>
    </row>
    <row r="18" spans="1:20" ht="3.75" customHeight="1">
      <c r="A18" s="117"/>
      <c r="B18" s="76"/>
      <c r="C18" s="118"/>
      <c r="D18" s="119"/>
      <c r="E18" s="76"/>
      <c r="F18" s="76"/>
      <c r="G18" s="76"/>
      <c r="H18" s="76"/>
      <c r="I18" s="76"/>
      <c r="J18" s="118"/>
      <c r="K18" s="119"/>
      <c r="L18" s="76"/>
      <c r="M18" s="76"/>
      <c r="O18" s="105"/>
      <c r="P18" s="105"/>
      <c r="Q18" s="105"/>
      <c r="R18" s="105"/>
      <c r="S18" s="105"/>
      <c r="T18" s="105"/>
    </row>
    <row r="19" spans="1:20" ht="15" customHeight="1">
      <c r="A19" s="117"/>
      <c r="B19" s="230" t="s">
        <v>84</v>
      </c>
      <c r="C19" s="230"/>
      <c r="D19" s="230"/>
      <c r="E19" s="76"/>
      <c r="F19" s="77"/>
      <c r="G19" s="76"/>
      <c r="H19" s="231" t="s">
        <v>94</v>
      </c>
      <c r="I19" s="232"/>
      <c r="J19" s="233"/>
      <c r="L19" s="76"/>
      <c r="M19" s="117"/>
      <c r="O19" s="105"/>
      <c r="P19" s="105"/>
      <c r="Q19" s="105"/>
      <c r="R19" s="105"/>
      <c r="S19" s="105"/>
      <c r="T19" s="105"/>
    </row>
    <row r="20" spans="1:20" ht="2.25" customHeight="1">
      <c r="A20" s="117"/>
      <c r="B20" s="3"/>
      <c r="C20" s="3"/>
      <c r="D20" s="76"/>
      <c r="E20" s="76"/>
      <c r="F20" s="77"/>
      <c r="G20" s="76"/>
      <c r="H20" s="76"/>
      <c r="I20" s="77"/>
      <c r="J20" s="76"/>
      <c r="L20" s="76"/>
      <c r="M20" s="117"/>
      <c r="O20" s="105"/>
      <c r="P20" s="105"/>
      <c r="Q20" s="105"/>
      <c r="R20" s="105"/>
      <c r="S20" s="105"/>
      <c r="T20" s="105"/>
    </row>
    <row r="21" spans="1:20" ht="15" customHeight="1">
      <c r="A21" s="117"/>
      <c r="B21" s="160" t="s">
        <v>90</v>
      </c>
      <c r="C21" s="160" t="s">
        <v>91</v>
      </c>
      <c r="D21" s="161" t="s">
        <v>13</v>
      </c>
      <c r="E21" s="118"/>
      <c r="F21" s="119"/>
      <c r="G21" s="76"/>
      <c r="H21" s="164" t="s">
        <v>90</v>
      </c>
      <c r="I21" s="165" t="s">
        <v>92</v>
      </c>
      <c r="J21" s="161" t="s">
        <v>85</v>
      </c>
      <c r="L21" s="76"/>
      <c r="M21" s="117"/>
      <c r="O21" s="105"/>
      <c r="P21" s="105"/>
      <c r="Q21" s="105"/>
      <c r="R21" s="105"/>
      <c r="S21" s="105"/>
      <c r="T21" s="105"/>
    </row>
    <row r="22" spans="1:20" ht="15" customHeight="1">
      <c r="A22" s="117"/>
      <c r="B22" s="162">
        <v>1</v>
      </c>
      <c r="C22" s="202" t="s">
        <v>119</v>
      </c>
      <c r="D22" s="202">
        <v>4140</v>
      </c>
      <c r="E22" s="118"/>
      <c r="F22" s="119"/>
      <c r="G22" s="76"/>
      <c r="H22" s="166">
        <v>1</v>
      </c>
      <c r="I22" s="202" t="s">
        <v>103</v>
      </c>
      <c r="J22" s="202">
        <v>3212110</v>
      </c>
      <c r="L22" s="76"/>
      <c r="M22" s="117"/>
      <c r="O22" s="105"/>
      <c r="P22" s="105"/>
      <c r="Q22" s="106"/>
      <c r="R22" s="106"/>
      <c r="S22" s="106"/>
      <c r="T22" s="106"/>
    </row>
    <row r="23" spans="1:20" ht="15" customHeight="1">
      <c r="A23" s="117"/>
      <c r="B23" s="162">
        <v>2</v>
      </c>
      <c r="C23" s="202" t="s">
        <v>198</v>
      </c>
      <c r="D23" s="202">
        <v>3949</v>
      </c>
      <c r="E23" s="118"/>
      <c r="F23" s="119"/>
      <c r="G23" s="76"/>
      <c r="H23" s="166">
        <v>2</v>
      </c>
      <c r="I23" s="202" t="s">
        <v>101</v>
      </c>
      <c r="J23" s="202">
        <v>2773045</v>
      </c>
      <c r="L23" s="76"/>
      <c r="M23" s="117"/>
      <c r="O23" s="105"/>
      <c r="P23" s="105"/>
      <c r="Q23" s="106"/>
      <c r="R23" s="106"/>
      <c r="S23" s="106"/>
      <c r="T23" s="106"/>
    </row>
    <row r="24" spans="1:20" ht="15" customHeight="1">
      <c r="A24" s="117"/>
      <c r="B24" s="162">
        <v>3</v>
      </c>
      <c r="C24" s="202" t="s">
        <v>106</v>
      </c>
      <c r="D24" s="202">
        <v>3927</v>
      </c>
      <c r="E24" s="118"/>
      <c r="F24" s="119"/>
      <c r="G24" s="76"/>
      <c r="H24" s="166">
        <v>3</v>
      </c>
      <c r="I24" s="202" t="s">
        <v>106</v>
      </c>
      <c r="J24" s="202">
        <v>1076031</v>
      </c>
      <c r="L24" s="76"/>
      <c r="M24" s="117"/>
      <c r="O24" s="105"/>
      <c r="P24" s="105"/>
      <c r="Q24" s="106"/>
      <c r="R24" s="106"/>
      <c r="S24" s="106"/>
      <c r="T24" s="106"/>
    </row>
    <row r="25" spans="1:20" ht="15" customHeight="1">
      <c r="A25" s="117"/>
      <c r="B25" s="162">
        <v>4</v>
      </c>
      <c r="C25" s="202" t="s">
        <v>537</v>
      </c>
      <c r="D25" s="202">
        <v>3865</v>
      </c>
      <c r="E25" s="118"/>
      <c r="F25" s="119"/>
      <c r="G25" s="76"/>
      <c r="H25" s="166">
        <v>4</v>
      </c>
      <c r="I25" s="202" t="s">
        <v>112</v>
      </c>
      <c r="J25" s="202">
        <v>970596</v>
      </c>
      <c r="L25" s="76"/>
      <c r="M25" s="117"/>
      <c r="O25" s="105"/>
      <c r="P25" s="105"/>
      <c r="Q25" s="106"/>
      <c r="R25" s="106"/>
      <c r="S25" s="106"/>
      <c r="T25" s="106"/>
    </row>
    <row r="26" spans="1:20" ht="15" customHeight="1">
      <c r="A26" s="117"/>
      <c r="B26" s="162">
        <v>5</v>
      </c>
      <c r="C26" s="202" t="s">
        <v>155</v>
      </c>
      <c r="D26" s="202">
        <v>3560</v>
      </c>
      <c r="E26" s="118"/>
      <c r="F26" s="119"/>
      <c r="G26" s="76"/>
      <c r="H26" s="166">
        <v>5</v>
      </c>
      <c r="I26" s="202" t="s">
        <v>106</v>
      </c>
      <c r="J26" s="202">
        <v>592922</v>
      </c>
      <c r="L26" s="76"/>
      <c r="M26" s="117"/>
      <c r="O26" s="105"/>
      <c r="P26" s="105"/>
      <c r="Q26" s="106"/>
      <c r="R26" s="106"/>
      <c r="S26" s="106"/>
      <c r="T26" s="106"/>
    </row>
    <row r="27" spans="1:20" ht="15" customHeight="1">
      <c r="A27" s="117"/>
      <c r="B27" s="162">
        <v>6</v>
      </c>
      <c r="C27" s="202" t="s">
        <v>117</v>
      </c>
      <c r="D27" s="202">
        <v>3490</v>
      </c>
      <c r="E27" s="118"/>
      <c r="F27" s="119"/>
      <c r="G27" s="76"/>
      <c r="H27" s="166">
        <v>6</v>
      </c>
      <c r="I27" s="202" t="s">
        <v>104</v>
      </c>
      <c r="J27" s="202">
        <v>582989</v>
      </c>
      <c r="L27" s="76"/>
      <c r="M27" s="117"/>
      <c r="O27" s="105"/>
      <c r="P27" s="105"/>
      <c r="Q27" s="106"/>
      <c r="R27" s="106"/>
      <c r="S27" s="106"/>
      <c r="T27" s="106"/>
    </row>
    <row r="28" spans="1:20" ht="15" customHeight="1">
      <c r="A28" s="117"/>
      <c r="B28" s="162">
        <v>7</v>
      </c>
      <c r="C28" s="202" t="s">
        <v>1186</v>
      </c>
      <c r="D28" s="202">
        <v>3463</v>
      </c>
      <c r="E28" s="118"/>
      <c r="F28" s="119"/>
      <c r="G28" s="76"/>
      <c r="H28" s="166">
        <v>7</v>
      </c>
      <c r="I28" s="202" t="s">
        <v>306</v>
      </c>
      <c r="J28" s="202">
        <v>304117</v>
      </c>
      <c r="L28" s="76"/>
      <c r="M28" s="117"/>
      <c r="O28" s="105"/>
      <c r="P28" s="105"/>
      <c r="Q28" s="106"/>
      <c r="R28" s="106"/>
      <c r="S28" s="106"/>
      <c r="T28" s="106"/>
    </row>
    <row r="29" spans="1:20" ht="15" customHeight="1">
      <c r="A29" s="117"/>
      <c r="B29" s="162">
        <v>8</v>
      </c>
      <c r="C29" s="202" t="s">
        <v>568</v>
      </c>
      <c r="D29" s="202">
        <v>3410</v>
      </c>
      <c r="E29" s="118"/>
      <c r="F29" s="119"/>
      <c r="G29" s="76"/>
      <c r="H29" s="166">
        <v>8</v>
      </c>
      <c r="I29" s="202" t="s">
        <v>110</v>
      </c>
      <c r="J29" s="202">
        <v>279433</v>
      </c>
      <c r="L29" s="76"/>
      <c r="M29" s="117"/>
      <c r="O29" s="105"/>
      <c r="P29" s="105"/>
      <c r="Q29" s="105"/>
      <c r="R29" s="105"/>
      <c r="S29" s="105"/>
      <c r="T29" s="105"/>
    </row>
    <row r="30" spans="1:20" ht="15" customHeight="1">
      <c r="A30" s="117"/>
      <c r="B30" s="162">
        <v>9</v>
      </c>
      <c r="C30" s="202" t="s">
        <v>1202</v>
      </c>
      <c r="D30" s="202">
        <v>3346</v>
      </c>
      <c r="E30" s="118"/>
      <c r="F30" s="119"/>
      <c r="G30" s="76"/>
      <c r="H30" s="166">
        <v>9</v>
      </c>
      <c r="I30" s="202" t="s">
        <v>163</v>
      </c>
      <c r="J30" s="202">
        <v>230384</v>
      </c>
      <c r="L30" s="76"/>
      <c r="M30" s="117"/>
      <c r="O30" s="105"/>
      <c r="P30" s="105"/>
      <c r="Q30" s="105"/>
      <c r="R30" s="105"/>
      <c r="S30" s="105"/>
      <c r="T30" s="105"/>
    </row>
    <row r="31" spans="1:20" ht="15" customHeight="1" thickBot="1">
      <c r="A31" s="117"/>
      <c r="B31" s="163">
        <v>10</v>
      </c>
      <c r="C31" s="202" t="s">
        <v>821</v>
      </c>
      <c r="D31" s="202">
        <v>3278</v>
      </c>
      <c r="E31" s="118"/>
      <c r="F31" s="119"/>
      <c r="G31" s="76"/>
      <c r="H31" s="167">
        <v>10</v>
      </c>
      <c r="I31" s="202" t="s">
        <v>117</v>
      </c>
      <c r="J31" s="202">
        <v>226820</v>
      </c>
      <c r="L31" s="76"/>
      <c r="M31" s="117"/>
      <c r="O31" s="105"/>
      <c r="P31" s="105"/>
      <c r="Q31" s="105"/>
      <c r="R31" s="105"/>
      <c r="S31" s="105"/>
      <c r="T31" s="105"/>
    </row>
    <row r="32" spans="1:20" ht="2.25" customHeight="1">
      <c r="A32" s="117"/>
      <c r="B32" s="76"/>
      <c r="C32" s="118"/>
      <c r="D32" s="119"/>
      <c r="E32" s="76"/>
      <c r="F32" s="76"/>
      <c r="G32" s="76"/>
      <c r="H32" s="76"/>
      <c r="I32" s="76"/>
      <c r="J32" s="118"/>
      <c r="K32" s="119"/>
      <c r="L32" s="76"/>
      <c r="M32" s="76"/>
      <c r="O32" s="105"/>
      <c r="P32" s="105"/>
      <c r="Q32" s="105"/>
      <c r="R32" s="105"/>
      <c r="S32" s="105"/>
      <c r="T32" s="105"/>
    </row>
    <row r="33" spans="1:20" ht="15" customHeight="1">
      <c r="A33" s="117"/>
      <c r="B33" s="230" t="s">
        <v>86</v>
      </c>
      <c r="C33" s="230"/>
      <c r="D33" s="230"/>
      <c r="E33" s="76"/>
      <c r="F33" s="77"/>
      <c r="G33" s="76"/>
      <c r="H33" s="231" t="s">
        <v>95</v>
      </c>
      <c r="I33" s="232"/>
      <c r="J33" s="233"/>
      <c r="L33" s="76"/>
      <c r="M33" s="117"/>
      <c r="O33" s="105"/>
      <c r="P33" s="105"/>
      <c r="Q33" s="105"/>
      <c r="R33" s="105"/>
      <c r="S33" s="105"/>
      <c r="T33" s="105"/>
    </row>
    <row r="34" spans="1:20" ht="2.25" customHeight="1">
      <c r="A34" s="117"/>
      <c r="B34" s="3"/>
      <c r="C34" s="3"/>
      <c r="D34" s="76"/>
      <c r="E34" s="76"/>
      <c r="F34" s="77"/>
      <c r="G34" s="76"/>
      <c r="H34" s="76"/>
      <c r="I34" s="77"/>
      <c r="J34" s="76"/>
      <c r="L34" s="76"/>
      <c r="M34" s="117"/>
      <c r="O34" s="105"/>
      <c r="P34" s="105"/>
      <c r="Q34" s="105"/>
      <c r="R34" s="105"/>
      <c r="S34" s="105"/>
      <c r="T34" s="105"/>
    </row>
    <row r="35" spans="1:20" ht="15" customHeight="1">
      <c r="A35" s="117"/>
      <c r="B35" s="160" t="s">
        <v>90</v>
      </c>
      <c r="C35" s="160" t="s">
        <v>91</v>
      </c>
      <c r="D35" s="161" t="s">
        <v>87</v>
      </c>
      <c r="E35" s="118"/>
      <c r="F35" s="119"/>
      <c r="G35" s="76"/>
      <c r="H35" s="164" t="s">
        <v>90</v>
      </c>
      <c r="I35" s="165" t="s">
        <v>92</v>
      </c>
      <c r="J35" s="161" t="s">
        <v>97</v>
      </c>
      <c r="L35" s="76"/>
      <c r="M35" s="117"/>
      <c r="O35" s="105"/>
      <c r="P35" s="105"/>
      <c r="Q35" s="105"/>
      <c r="R35" s="105"/>
      <c r="S35" s="105"/>
      <c r="T35" s="105"/>
    </row>
    <row r="36" spans="1:20" ht="15" customHeight="1">
      <c r="A36" s="117"/>
      <c r="B36" s="162">
        <v>1</v>
      </c>
      <c r="C36" s="202" t="s">
        <v>108</v>
      </c>
      <c r="D36" s="202">
        <v>516</v>
      </c>
      <c r="E36" s="118"/>
      <c r="F36" s="119"/>
      <c r="G36" s="76"/>
      <c r="H36" s="166">
        <v>1</v>
      </c>
      <c r="I36" s="202" t="s">
        <v>108</v>
      </c>
      <c r="J36" s="202">
        <v>22753801</v>
      </c>
      <c r="L36" s="76"/>
      <c r="M36" s="117"/>
      <c r="O36" s="105"/>
      <c r="P36" s="105"/>
      <c r="Q36" s="106"/>
      <c r="R36" s="106"/>
      <c r="S36" s="106"/>
      <c r="T36" s="106"/>
    </row>
    <row r="37" spans="1:20" ht="15" customHeight="1">
      <c r="A37" s="117"/>
      <c r="B37" s="162">
        <v>2</v>
      </c>
      <c r="C37" s="202" t="s">
        <v>101</v>
      </c>
      <c r="D37" s="202">
        <v>182</v>
      </c>
      <c r="E37" s="118"/>
      <c r="F37" s="119"/>
      <c r="G37" s="76"/>
      <c r="H37" s="166">
        <v>2</v>
      </c>
      <c r="I37" s="202" t="s">
        <v>101</v>
      </c>
      <c r="J37" s="202">
        <v>5042300</v>
      </c>
      <c r="L37" s="76"/>
      <c r="M37" s="117"/>
      <c r="O37" s="105"/>
      <c r="P37" s="105"/>
      <c r="Q37" s="106"/>
      <c r="R37" s="106"/>
      <c r="S37" s="106"/>
      <c r="T37" s="106"/>
    </row>
    <row r="38" spans="1:20" ht="15" customHeight="1">
      <c r="A38" s="117"/>
      <c r="B38" s="162">
        <v>3</v>
      </c>
      <c r="C38" s="202" t="s">
        <v>103</v>
      </c>
      <c r="D38" s="202">
        <v>135</v>
      </c>
      <c r="E38" s="118"/>
      <c r="F38" s="119"/>
      <c r="G38" s="76"/>
      <c r="H38" s="166">
        <v>3</v>
      </c>
      <c r="I38" s="202" t="s">
        <v>103</v>
      </c>
      <c r="J38" s="202">
        <v>3313701</v>
      </c>
      <c r="L38" s="76"/>
      <c r="M38" s="117"/>
      <c r="O38" s="105"/>
      <c r="P38" s="105"/>
      <c r="Q38" s="106"/>
      <c r="R38" s="106"/>
      <c r="S38" s="106"/>
      <c r="T38" s="106"/>
    </row>
    <row r="39" spans="1:20" ht="15" customHeight="1">
      <c r="A39" s="117"/>
      <c r="B39" s="162">
        <v>4</v>
      </c>
      <c r="C39" s="202" t="s">
        <v>112</v>
      </c>
      <c r="D39" s="202">
        <v>41</v>
      </c>
      <c r="E39" s="118"/>
      <c r="F39" s="119"/>
      <c r="G39" s="76"/>
      <c r="H39" s="166">
        <v>4</v>
      </c>
      <c r="I39" s="202" t="s">
        <v>112</v>
      </c>
      <c r="J39" s="202">
        <v>1455600</v>
      </c>
      <c r="L39" s="76"/>
      <c r="M39" s="117"/>
      <c r="O39" s="105"/>
      <c r="P39" s="105"/>
      <c r="Q39" s="106"/>
      <c r="R39" s="106"/>
      <c r="S39" s="106"/>
      <c r="T39" s="106"/>
    </row>
    <row r="40" spans="1:20" ht="15" customHeight="1">
      <c r="A40" s="117"/>
      <c r="B40" s="162">
        <v>5</v>
      </c>
      <c r="C40" s="202" t="s">
        <v>104</v>
      </c>
      <c r="D40" s="202">
        <v>40</v>
      </c>
      <c r="E40" s="118"/>
      <c r="F40" s="119"/>
      <c r="G40" s="76"/>
      <c r="H40" s="166">
        <v>5</v>
      </c>
      <c r="I40" s="202" t="s">
        <v>106</v>
      </c>
      <c r="J40" s="202">
        <v>1057300</v>
      </c>
      <c r="L40" s="76"/>
      <c r="M40" s="117"/>
      <c r="O40" s="105"/>
      <c r="P40" s="105"/>
      <c r="Q40" s="106"/>
      <c r="R40" s="106"/>
      <c r="S40" s="106"/>
      <c r="T40" s="106"/>
    </row>
    <row r="41" spans="1:20" ht="15" customHeight="1">
      <c r="A41" s="117"/>
      <c r="B41" s="162">
        <v>6</v>
      </c>
      <c r="C41" s="202" t="s">
        <v>110</v>
      </c>
      <c r="D41" s="202">
        <v>28</v>
      </c>
      <c r="E41" s="118"/>
      <c r="F41" s="119"/>
      <c r="G41" s="76"/>
      <c r="H41" s="166">
        <v>6</v>
      </c>
      <c r="I41" s="202" t="s">
        <v>104</v>
      </c>
      <c r="J41" s="202">
        <v>958600</v>
      </c>
      <c r="L41" s="76"/>
      <c r="M41" s="117"/>
      <c r="O41" s="105"/>
      <c r="P41" s="105"/>
      <c r="Q41" s="106"/>
      <c r="R41" s="106"/>
      <c r="S41" s="106"/>
      <c r="T41" s="106"/>
    </row>
    <row r="42" spans="1:20" ht="15" customHeight="1">
      <c r="A42" s="117"/>
      <c r="B42" s="162">
        <v>7</v>
      </c>
      <c r="C42" s="202" t="s">
        <v>106</v>
      </c>
      <c r="D42" s="202">
        <v>25</v>
      </c>
      <c r="E42" s="118"/>
      <c r="F42" s="119"/>
      <c r="G42" s="76"/>
      <c r="H42" s="166">
        <v>7</v>
      </c>
      <c r="I42" s="202" t="s">
        <v>106</v>
      </c>
      <c r="J42" s="202">
        <v>759400</v>
      </c>
      <c r="L42" s="76"/>
      <c r="M42" s="117"/>
      <c r="O42" s="105"/>
      <c r="P42" s="105"/>
      <c r="Q42" s="106"/>
      <c r="R42" s="106"/>
      <c r="S42" s="106"/>
      <c r="T42" s="106"/>
    </row>
    <row r="43" spans="1:20" ht="15" customHeight="1">
      <c r="A43" s="117"/>
      <c r="B43" s="162">
        <v>8</v>
      </c>
      <c r="C43" s="202" t="s">
        <v>106</v>
      </c>
      <c r="D43" s="202">
        <v>22</v>
      </c>
      <c r="E43" s="118"/>
      <c r="F43" s="119"/>
      <c r="G43" s="76"/>
      <c r="H43" s="166">
        <v>8</v>
      </c>
      <c r="I43" s="202" t="s">
        <v>155</v>
      </c>
      <c r="J43" s="202">
        <v>649100</v>
      </c>
      <c r="L43" s="76"/>
      <c r="M43" s="117"/>
      <c r="O43" s="105"/>
      <c r="P43" s="105"/>
      <c r="Q43" s="105"/>
      <c r="R43" s="105"/>
      <c r="S43" s="105"/>
      <c r="T43" s="105"/>
    </row>
    <row r="44" spans="1:20" ht="15" customHeight="1">
      <c r="A44" s="117"/>
      <c r="B44" s="162">
        <v>9</v>
      </c>
      <c r="C44" s="202" t="s">
        <v>113</v>
      </c>
      <c r="D44" s="202">
        <v>20</v>
      </c>
      <c r="E44" s="118"/>
      <c r="F44" s="119"/>
      <c r="G44" s="76"/>
      <c r="H44" s="166">
        <v>9</v>
      </c>
      <c r="I44" s="202" t="s">
        <v>110</v>
      </c>
      <c r="J44" s="202">
        <v>613200</v>
      </c>
      <c r="L44" s="76"/>
      <c r="M44" s="117"/>
      <c r="O44" s="105"/>
      <c r="P44" s="105"/>
      <c r="Q44" s="105"/>
      <c r="R44" s="105"/>
      <c r="S44" s="105"/>
      <c r="T44" s="105"/>
    </row>
    <row r="45" spans="1:20" ht="15" customHeight="1" thickBot="1">
      <c r="A45" s="117"/>
      <c r="B45" s="163">
        <v>10</v>
      </c>
      <c r="C45" s="202" t="s">
        <v>156</v>
      </c>
      <c r="D45" s="202">
        <v>15</v>
      </c>
      <c r="E45" s="118"/>
      <c r="F45" s="119"/>
      <c r="G45" s="76"/>
      <c r="H45" s="167">
        <v>10</v>
      </c>
      <c r="I45" s="202" t="s">
        <v>288</v>
      </c>
      <c r="J45" s="202">
        <v>503000</v>
      </c>
      <c r="L45" s="76"/>
      <c r="M45" s="117"/>
      <c r="O45" s="105"/>
      <c r="P45" s="105"/>
      <c r="Q45" s="105"/>
      <c r="R45" s="105"/>
      <c r="S45" s="105"/>
      <c r="T45" s="105"/>
    </row>
    <row r="46" spans="1:20" ht="4.5" customHeight="1">
      <c r="B46" s="76"/>
      <c r="C46" s="118"/>
      <c r="D46" s="119"/>
      <c r="E46" s="76"/>
      <c r="F46" s="76"/>
      <c r="G46" s="76"/>
      <c r="H46" s="76"/>
      <c r="I46" s="76"/>
      <c r="J46" s="81"/>
      <c r="K46" s="82"/>
      <c r="L46" s="75"/>
    </row>
    <row r="47" spans="1:20" ht="15" customHeight="1">
      <c r="B47" s="176" t="s">
        <v>96</v>
      </c>
      <c r="C47" s="176" t="s">
        <v>37</v>
      </c>
      <c r="D47" s="151" t="s">
        <v>11</v>
      </c>
      <c r="E47" s="151" t="s">
        <v>12</v>
      </c>
      <c r="F47" s="152" t="s">
        <v>99</v>
      </c>
      <c r="G47" s="151" t="s">
        <v>13</v>
      </c>
      <c r="H47" s="151" t="s">
        <v>14</v>
      </c>
      <c r="I47" s="151" t="s">
        <v>18</v>
      </c>
      <c r="J47" s="153" t="s">
        <v>20</v>
      </c>
      <c r="K47" s="151" t="s">
        <v>22</v>
      </c>
      <c r="L47" s="151" t="s">
        <v>19</v>
      </c>
      <c r="M47" s="154" t="s">
        <v>21</v>
      </c>
    </row>
    <row r="48" spans="1:20" ht="15" customHeight="1">
      <c r="B48" s="229" t="s">
        <v>10</v>
      </c>
      <c r="C48" s="229"/>
      <c r="D48" s="155">
        <f>SUM(D49:D1758)</f>
        <v>193034</v>
      </c>
      <c r="E48" s="155">
        <f>SUM(E49:E1758)</f>
        <v>10585</v>
      </c>
      <c r="F48" s="156">
        <f>E48/D48</f>
        <v>5.4834899551374369E-2</v>
      </c>
      <c r="G48" s="155">
        <f>H48/E48</f>
        <v>1700.2279641001417</v>
      </c>
      <c r="H48" s="155">
        <f>SUM(H49:H1758)</f>
        <v>17996913</v>
      </c>
      <c r="I48" s="155">
        <f>SUM(I49:I1758)</f>
        <v>1266</v>
      </c>
      <c r="J48" s="156">
        <f>I48/E48</f>
        <v>0.11960321209258384</v>
      </c>
      <c r="K48" s="155">
        <f>H48/I48</f>
        <v>14215.571090047393</v>
      </c>
      <c r="L48" s="155">
        <f>SUM(L49:L1758)</f>
        <v>46066892</v>
      </c>
      <c r="M48" s="157">
        <f>L48/H48</f>
        <v>2.5597107681745199</v>
      </c>
    </row>
    <row r="49" spans="2:13" ht="15" customHeight="1">
      <c r="B49" s="158" t="s">
        <v>107</v>
      </c>
      <c r="C49" s="158" t="s">
        <v>108</v>
      </c>
      <c r="D49" s="158">
        <v>7670</v>
      </c>
      <c r="E49" s="158">
        <v>1689</v>
      </c>
      <c r="F49" s="175">
        <f t="shared" ref="F49:F54" si="0">IFERROR(E49/D49,0)</f>
        <v>0.22020860495436767</v>
      </c>
      <c r="G49" s="158">
        <v>78</v>
      </c>
      <c r="H49" s="158">
        <v>151459</v>
      </c>
      <c r="I49" s="158">
        <v>516</v>
      </c>
      <c r="J49" s="159">
        <f t="shared" ref="J49:J50" si="1">IFERROR(I49/E49,0)</f>
        <v>0.30550621669626998</v>
      </c>
      <c r="K49" s="158">
        <v>294</v>
      </c>
      <c r="L49" s="158">
        <v>22753801</v>
      </c>
      <c r="M49" s="177">
        <f t="shared" ref="M49" si="2">IFERROR(L49/H49,0)</f>
        <v>150.23076212044182</v>
      </c>
    </row>
    <row r="50" spans="2:13" ht="15" customHeight="1">
      <c r="B50" s="158" t="s">
        <v>100</v>
      </c>
      <c r="C50" s="158" t="s">
        <v>101</v>
      </c>
      <c r="D50" s="158">
        <v>14790</v>
      </c>
      <c r="E50" s="158">
        <v>1564</v>
      </c>
      <c r="F50" s="175">
        <f t="shared" si="0"/>
        <v>0.10574712643678161</v>
      </c>
      <c r="G50" s="158">
        <v>2071</v>
      </c>
      <c r="H50" s="158">
        <v>2773045</v>
      </c>
      <c r="I50" s="158">
        <v>182</v>
      </c>
      <c r="J50" s="159">
        <f t="shared" si="1"/>
        <v>0.11636828644501279</v>
      </c>
      <c r="K50" s="158">
        <v>15237</v>
      </c>
      <c r="L50" s="158">
        <v>5042300</v>
      </c>
      <c r="M50" s="177">
        <f>IFERROR(L50/H50,0)</f>
        <v>1.8183260639477541</v>
      </c>
    </row>
    <row r="51" spans="2:13" ht="15" customHeight="1">
      <c r="B51" s="158" t="s">
        <v>102</v>
      </c>
      <c r="C51" s="158" t="s">
        <v>103</v>
      </c>
      <c r="D51" s="158">
        <v>8029</v>
      </c>
      <c r="E51" s="158">
        <v>1188</v>
      </c>
      <c r="F51" s="175">
        <f t="shared" si="0"/>
        <v>0.14796363183459957</v>
      </c>
      <c r="G51" s="158">
        <v>2950</v>
      </c>
      <c r="H51" s="158">
        <v>3212110</v>
      </c>
      <c r="I51" s="158">
        <v>135</v>
      </c>
      <c r="J51" s="159">
        <f>IFERROR(I51/E51,0)</f>
        <v>0.11363636363636363</v>
      </c>
      <c r="K51" s="158">
        <v>23793</v>
      </c>
      <c r="L51" s="158">
        <v>3313701</v>
      </c>
      <c r="M51" s="177">
        <f>IFERROR(L51/H51,0)</f>
        <v>1.0316274971903203</v>
      </c>
    </row>
    <row r="52" spans="2:13" ht="15" customHeight="1">
      <c r="B52" s="158" t="s">
        <v>111</v>
      </c>
      <c r="C52" s="158" t="s">
        <v>112</v>
      </c>
      <c r="D52" s="158">
        <v>5901</v>
      </c>
      <c r="E52" s="158">
        <v>503</v>
      </c>
      <c r="F52" s="175">
        <f t="shared" si="0"/>
        <v>8.5239789866124391E-2</v>
      </c>
      <c r="G52" s="158">
        <v>4412</v>
      </c>
      <c r="H52" s="158">
        <v>970596</v>
      </c>
      <c r="I52" s="158">
        <v>41</v>
      </c>
      <c r="J52" s="159">
        <f>IFERROR(I52/E52,0)</f>
        <v>8.1510934393638171E-2</v>
      </c>
      <c r="K52" s="158">
        <v>23673</v>
      </c>
      <c r="L52" s="158">
        <v>1455600</v>
      </c>
      <c r="M52" s="177">
        <f>IFERROR(L52/H52,0)</f>
        <v>1.4996970933323444</v>
      </c>
    </row>
    <row r="53" spans="2:13" ht="15" customHeight="1">
      <c r="B53" s="158" t="s">
        <v>105</v>
      </c>
      <c r="C53" s="158" t="s">
        <v>106</v>
      </c>
      <c r="D53" s="158">
        <v>7666</v>
      </c>
      <c r="E53" s="158">
        <v>274</v>
      </c>
      <c r="F53" s="175">
        <f t="shared" si="0"/>
        <v>3.5742238455517869E-2</v>
      </c>
      <c r="G53" s="158">
        <v>2550</v>
      </c>
      <c r="H53" s="158">
        <v>1076031</v>
      </c>
      <c r="I53" s="158">
        <v>22</v>
      </c>
      <c r="J53" s="159">
        <f>IFERROR(I53/E53,0)</f>
        <v>8.0291970802919707E-2</v>
      </c>
      <c r="K53" s="158">
        <v>48911</v>
      </c>
      <c r="L53" s="158">
        <v>1057300</v>
      </c>
      <c r="M53" s="177">
        <f>IFERROR(L53/H53,0)</f>
        <v>0.98259250895187966</v>
      </c>
    </row>
    <row r="54" spans="2:13" ht="15" customHeight="1">
      <c r="B54" s="158" t="s">
        <v>102</v>
      </c>
      <c r="C54" s="158" t="s">
        <v>104</v>
      </c>
      <c r="D54" s="158">
        <v>1458</v>
      </c>
      <c r="E54" s="158">
        <v>252</v>
      </c>
      <c r="F54" s="175">
        <f t="shared" si="0"/>
        <v>0.1728395061728395</v>
      </c>
      <c r="G54" s="158">
        <v>2409</v>
      </c>
      <c r="H54" s="158">
        <v>582989</v>
      </c>
      <c r="I54" s="158">
        <v>40</v>
      </c>
      <c r="J54" s="159">
        <f>IFERROR(I54/E54,0)</f>
        <v>0.15873015873015872</v>
      </c>
      <c r="K54" s="158">
        <v>14575</v>
      </c>
      <c r="L54" s="158">
        <v>958600</v>
      </c>
      <c r="M54" s="177">
        <f>IFERROR(L54/H54,0)</f>
        <v>1.6442848835912856</v>
      </c>
    </row>
    <row r="55" spans="2:13" ht="15" customHeight="1">
      <c r="B55" s="158" t="s">
        <v>1598</v>
      </c>
      <c r="C55" s="158" t="s">
        <v>106</v>
      </c>
      <c r="D55" s="158">
        <v>3014</v>
      </c>
      <c r="E55" s="158">
        <v>308</v>
      </c>
      <c r="F55" s="175">
        <f t="shared" ref="F55:F112" si="3">IFERROR(E55/D55,0)</f>
        <v>0.10218978102189781</v>
      </c>
      <c r="G55" s="158">
        <v>3104</v>
      </c>
      <c r="H55" s="158">
        <v>592922</v>
      </c>
      <c r="I55" s="158">
        <v>25</v>
      </c>
      <c r="J55" s="159">
        <f>IFERROR(I55/E55,0)</f>
        <v>8.1168831168831168E-2</v>
      </c>
      <c r="K55" s="158">
        <v>23717</v>
      </c>
      <c r="L55" s="158">
        <v>759400</v>
      </c>
      <c r="M55" s="177">
        <f t="shared" ref="M55" si="4">IFERROR(L55/H55,0)</f>
        <v>1.2807755488917598</v>
      </c>
    </row>
    <row r="56" spans="2:13" ht="15" customHeight="1">
      <c r="B56" s="158" t="s">
        <v>154</v>
      </c>
      <c r="C56" s="158" t="s">
        <v>155</v>
      </c>
      <c r="D56" s="158">
        <v>463</v>
      </c>
      <c r="E56" s="158">
        <v>25</v>
      </c>
      <c r="F56" s="175">
        <f t="shared" si="3"/>
        <v>5.3995680345572353E-2</v>
      </c>
      <c r="G56" s="158">
        <v>3312</v>
      </c>
      <c r="H56" s="158">
        <v>88990</v>
      </c>
      <c r="I56" s="158">
        <v>3</v>
      </c>
      <c r="J56" s="159">
        <f t="shared" ref="J56:J118" si="5">IFERROR(I56/E56,0)</f>
        <v>0.12</v>
      </c>
      <c r="K56" s="158">
        <v>29663</v>
      </c>
      <c r="L56" s="158">
        <v>649100</v>
      </c>
      <c r="M56" s="177">
        <f t="shared" ref="M56:M119" si="6">IFERROR(L56/H56,0)</f>
        <v>7.2940779862905947</v>
      </c>
    </row>
    <row r="57" spans="2:13" ht="15" customHeight="1">
      <c r="B57" s="158" t="s">
        <v>109</v>
      </c>
      <c r="C57" s="158" t="s">
        <v>110</v>
      </c>
      <c r="D57" s="158">
        <v>495</v>
      </c>
      <c r="E57" s="158">
        <v>140</v>
      </c>
      <c r="F57" s="175">
        <f t="shared" si="3"/>
        <v>0.28282828282828282</v>
      </c>
      <c r="G57" s="158">
        <v>2488</v>
      </c>
      <c r="H57" s="158">
        <v>279433</v>
      </c>
      <c r="I57" s="158">
        <v>28</v>
      </c>
      <c r="J57" s="159">
        <f t="shared" si="5"/>
        <v>0.2</v>
      </c>
      <c r="K57" s="158">
        <v>9980</v>
      </c>
      <c r="L57" s="158">
        <v>613200</v>
      </c>
      <c r="M57" s="177">
        <f t="shared" si="6"/>
        <v>2.1944437485908965</v>
      </c>
    </row>
    <row r="58" spans="2:13" ht="15" customHeight="1">
      <c r="B58" s="158" t="s">
        <v>287</v>
      </c>
      <c r="C58" s="158" t="s">
        <v>288</v>
      </c>
      <c r="D58" s="158">
        <v>71</v>
      </c>
      <c r="E58" s="158">
        <v>13</v>
      </c>
      <c r="F58" s="175">
        <f t="shared" si="3"/>
        <v>0.18309859154929578</v>
      </c>
      <c r="G58" s="158">
        <v>2277</v>
      </c>
      <c r="H58" s="158">
        <v>26950</v>
      </c>
      <c r="I58" s="158">
        <v>1</v>
      </c>
      <c r="J58" s="159">
        <f t="shared" si="5"/>
        <v>7.6923076923076927E-2</v>
      </c>
      <c r="K58" s="158">
        <v>26950</v>
      </c>
      <c r="L58" s="158">
        <v>503000</v>
      </c>
      <c r="M58" s="177">
        <f t="shared" si="6"/>
        <v>18.664192949907235</v>
      </c>
    </row>
    <row r="59" spans="2:13" ht="15" customHeight="1">
      <c r="B59" s="158" t="s">
        <v>287</v>
      </c>
      <c r="C59" s="158" t="s">
        <v>306</v>
      </c>
      <c r="D59" s="158">
        <v>1045</v>
      </c>
      <c r="E59" s="158">
        <v>112</v>
      </c>
      <c r="F59" s="175">
        <f t="shared" si="3"/>
        <v>0.10717703349282297</v>
      </c>
      <c r="G59" s="158">
        <v>2074</v>
      </c>
      <c r="H59" s="158">
        <v>304117</v>
      </c>
      <c r="I59" s="158">
        <v>9</v>
      </c>
      <c r="J59" s="159">
        <f t="shared" si="5"/>
        <v>8.0357142857142863E-2</v>
      </c>
      <c r="K59" s="158">
        <v>33791</v>
      </c>
      <c r="L59" s="158">
        <v>442800</v>
      </c>
      <c r="M59" s="177">
        <f t="shared" si="6"/>
        <v>1.4560185717996692</v>
      </c>
    </row>
    <row r="60" spans="2:13" ht="15" customHeight="1">
      <c r="B60" s="158" t="s">
        <v>111</v>
      </c>
      <c r="C60" s="158" t="s">
        <v>113</v>
      </c>
      <c r="D60" s="158">
        <v>1921</v>
      </c>
      <c r="E60" s="158">
        <v>138</v>
      </c>
      <c r="F60" s="175">
        <f t="shared" si="3"/>
        <v>7.1837584591358666E-2</v>
      </c>
      <c r="G60" s="158">
        <v>2227</v>
      </c>
      <c r="H60" s="158">
        <v>222013</v>
      </c>
      <c r="I60" s="158">
        <v>20</v>
      </c>
      <c r="J60" s="159">
        <f t="shared" si="5"/>
        <v>0.14492753623188406</v>
      </c>
      <c r="K60" s="158">
        <v>11101</v>
      </c>
      <c r="L60" s="158">
        <v>429600</v>
      </c>
      <c r="M60" s="177">
        <f t="shared" si="6"/>
        <v>1.9350218230463982</v>
      </c>
    </row>
    <row r="61" spans="2:13" ht="15" customHeight="1">
      <c r="B61" s="158" t="s">
        <v>1391</v>
      </c>
      <c r="C61" s="158" t="s">
        <v>1379</v>
      </c>
      <c r="D61" s="158">
        <v>256</v>
      </c>
      <c r="E61" s="158">
        <v>16</v>
      </c>
      <c r="F61" s="175">
        <f t="shared" si="3"/>
        <v>6.25E-2</v>
      </c>
      <c r="G61" s="158">
        <v>2116</v>
      </c>
      <c r="H61" s="158">
        <v>27313</v>
      </c>
      <c r="I61" s="158">
        <v>2</v>
      </c>
      <c r="J61" s="159">
        <f t="shared" si="5"/>
        <v>0.125</v>
      </c>
      <c r="K61" s="158">
        <v>13657</v>
      </c>
      <c r="L61" s="158">
        <v>383000</v>
      </c>
      <c r="M61" s="177">
        <f t="shared" si="6"/>
        <v>14.022626588071613</v>
      </c>
    </row>
    <row r="62" spans="2:13" ht="15" customHeight="1">
      <c r="B62" s="158" t="s">
        <v>1598</v>
      </c>
      <c r="C62" s="158" t="s">
        <v>117</v>
      </c>
      <c r="D62" s="158">
        <v>3071</v>
      </c>
      <c r="E62" s="158">
        <v>72</v>
      </c>
      <c r="F62" s="175">
        <f t="shared" si="3"/>
        <v>2.3445131878866817E-2</v>
      </c>
      <c r="G62" s="158">
        <v>1210</v>
      </c>
      <c r="H62" s="158">
        <v>142450</v>
      </c>
      <c r="I62" s="158">
        <v>7</v>
      </c>
      <c r="J62" s="159">
        <f t="shared" si="5"/>
        <v>9.7222222222222224E-2</v>
      </c>
      <c r="K62" s="158">
        <v>20350</v>
      </c>
      <c r="L62" s="158">
        <v>333900</v>
      </c>
      <c r="M62" s="177">
        <f t="shared" si="6"/>
        <v>2.3439803439803439</v>
      </c>
    </row>
    <row r="63" spans="2:13" ht="15" customHeight="1">
      <c r="B63" s="158" t="s">
        <v>1584</v>
      </c>
      <c r="C63" s="158" t="s">
        <v>163</v>
      </c>
      <c r="D63" s="158">
        <v>595</v>
      </c>
      <c r="E63" s="158">
        <v>119</v>
      </c>
      <c r="F63" s="175">
        <f t="shared" si="3"/>
        <v>0.2</v>
      </c>
      <c r="G63" s="158">
        <v>1912</v>
      </c>
      <c r="H63" s="158">
        <v>230384</v>
      </c>
      <c r="I63" s="158">
        <v>9</v>
      </c>
      <c r="J63" s="159">
        <f t="shared" si="5"/>
        <v>7.5630252100840331E-2</v>
      </c>
      <c r="K63" s="158">
        <v>25598</v>
      </c>
      <c r="L63" s="158">
        <v>313100</v>
      </c>
      <c r="M63" s="177">
        <f t="shared" si="6"/>
        <v>1.3590353496770609</v>
      </c>
    </row>
    <row r="64" spans="2:13" ht="15" customHeight="1">
      <c r="B64" s="158" t="s">
        <v>109</v>
      </c>
      <c r="C64" s="158" t="s">
        <v>156</v>
      </c>
      <c r="D64" s="158">
        <v>1045</v>
      </c>
      <c r="E64" s="158">
        <v>120</v>
      </c>
      <c r="F64" s="175">
        <f t="shared" si="3"/>
        <v>0.11483253588516747</v>
      </c>
      <c r="G64" s="158">
        <v>1541</v>
      </c>
      <c r="H64" s="158">
        <v>130636</v>
      </c>
      <c r="I64" s="158">
        <v>15</v>
      </c>
      <c r="J64" s="159">
        <f t="shared" si="5"/>
        <v>0.125</v>
      </c>
      <c r="K64" s="158">
        <v>8709</v>
      </c>
      <c r="L64" s="158">
        <v>297500</v>
      </c>
      <c r="M64" s="177">
        <f t="shared" si="6"/>
        <v>2.2773201873909183</v>
      </c>
    </row>
    <row r="65" spans="2:13" ht="15" customHeight="1">
      <c r="B65" s="158" t="s">
        <v>109</v>
      </c>
      <c r="C65" s="158" t="s">
        <v>118</v>
      </c>
      <c r="D65" s="158">
        <v>328</v>
      </c>
      <c r="E65" s="158">
        <v>74</v>
      </c>
      <c r="F65" s="175">
        <f t="shared" si="3"/>
        <v>0.22560975609756098</v>
      </c>
      <c r="G65" s="158">
        <v>1588</v>
      </c>
      <c r="H65" s="158">
        <v>163163</v>
      </c>
      <c r="I65" s="158">
        <v>9</v>
      </c>
      <c r="J65" s="159">
        <f t="shared" si="5"/>
        <v>0.12162162162162163</v>
      </c>
      <c r="K65" s="158">
        <v>18129</v>
      </c>
      <c r="L65" s="158">
        <v>284200</v>
      </c>
      <c r="M65" s="177">
        <f t="shared" si="6"/>
        <v>1.7418164657428461</v>
      </c>
    </row>
    <row r="66" spans="2:13" ht="15" customHeight="1">
      <c r="B66" s="158" t="s">
        <v>105</v>
      </c>
      <c r="C66" s="158" t="s">
        <v>119</v>
      </c>
      <c r="D66" s="158">
        <v>869</v>
      </c>
      <c r="E66" s="158">
        <v>35</v>
      </c>
      <c r="F66" s="175">
        <f t="shared" si="3"/>
        <v>4.0276179516685849E-2</v>
      </c>
      <c r="G66" s="158">
        <v>2229</v>
      </c>
      <c r="H66" s="158">
        <v>144903</v>
      </c>
      <c r="I66" s="158">
        <v>4</v>
      </c>
      <c r="J66" s="159">
        <f t="shared" si="5"/>
        <v>0.11428571428571428</v>
      </c>
      <c r="K66" s="158">
        <v>36226</v>
      </c>
      <c r="L66" s="158">
        <v>276700</v>
      </c>
      <c r="M66" s="177">
        <f t="shared" si="6"/>
        <v>1.9095532873715519</v>
      </c>
    </row>
    <row r="67" spans="2:13" ht="15" customHeight="1">
      <c r="B67" s="158" t="s">
        <v>1584</v>
      </c>
      <c r="C67" s="158" t="s">
        <v>1258</v>
      </c>
      <c r="D67" s="158">
        <v>1398</v>
      </c>
      <c r="E67" s="158">
        <v>70</v>
      </c>
      <c r="F67" s="175">
        <f t="shared" si="3"/>
        <v>5.007153075822604E-2</v>
      </c>
      <c r="G67" s="158">
        <v>3514</v>
      </c>
      <c r="H67" s="158">
        <v>168619</v>
      </c>
      <c r="I67" s="158">
        <v>6</v>
      </c>
      <c r="J67" s="159">
        <f t="shared" si="5"/>
        <v>8.5714285714285715E-2</v>
      </c>
      <c r="K67" s="158">
        <v>28103</v>
      </c>
      <c r="L67" s="158">
        <v>257700</v>
      </c>
      <c r="M67" s="177">
        <f t="shared" si="6"/>
        <v>1.5282975228177134</v>
      </c>
    </row>
    <row r="68" spans="2:13" ht="15" customHeight="1">
      <c r="B68" s="158" t="s">
        <v>120</v>
      </c>
      <c r="C68" s="158" t="s">
        <v>712</v>
      </c>
      <c r="D68" s="158">
        <v>95</v>
      </c>
      <c r="E68" s="158">
        <v>24</v>
      </c>
      <c r="F68" s="175">
        <f t="shared" si="3"/>
        <v>0.25263157894736843</v>
      </c>
      <c r="G68" s="158">
        <v>3066</v>
      </c>
      <c r="H68" s="158">
        <v>53262</v>
      </c>
      <c r="I68" s="158">
        <v>7</v>
      </c>
      <c r="J68" s="159">
        <f t="shared" si="5"/>
        <v>0.29166666666666669</v>
      </c>
      <c r="K68" s="158">
        <v>7609</v>
      </c>
      <c r="L68" s="158">
        <v>245000</v>
      </c>
      <c r="M68" s="177">
        <f t="shared" si="6"/>
        <v>4.5999023694190981</v>
      </c>
    </row>
    <row r="69" spans="2:13" ht="15" customHeight="1">
      <c r="B69" s="158" t="s">
        <v>1601</v>
      </c>
      <c r="C69" s="158" t="s">
        <v>196</v>
      </c>
      <c r="D69" s="158">
        <v>10</v>
      </c>
      <c r="E69" s="158">
        <v>3</v>
      </c>
      <c r="F69" s="175">
        <f t="shared" si="3"/>
        <v>0.3</v>
      </c>
      <c r="G69" s="158">
        <v>1608</v>
      </c>
      <c r="H69" s="158">
        <v>3113</v>
      </c>
      <c r="I69" s="158">
        <v>1</v>
      </c>
      <c r="J69" s="159">
        <f t="shared" si="5"/>
        <v>0.33333333333333331</v>
      </c>
      <c r="K69" s="158">
        <v>3113</v>
      </c>
      <c r="L69" s="158">
        <v>240300</v>
      </c>
      <c r="M69" s="177">
        <f t="shared" si="6"/>
        <v>77.192418888531961</v>
      </c>
    </row>
    <row r="70" spans="2:13" ht="15" customHeight="1">
      <c r="B70" s="158" t="s">
        <v>129</v>
      </c>
      <c r="C70" s="158" t="s">
        <v>220</v>
      </c>
      <c r="D70" s="158">
        <v>205</v>
      </c>
      <c r="E70" s="158">
        <v>1</v>
      </c>
      <c r="F70" s="175">
        <f t="shared" si="3"/>
        <v>4.8780487804878049E-3</v>
      </c>
      <c r="G70" s="158">
        <v>2200</v>
      </c>
      <c r="H70" s="158">
        <v>1419</v>
      </c>
      <c r="I70" s="158">
        <v>1</v>
      </c>
      <c r="J70" s="159">
        <f t="shared" si="5"/>
        <v>1</v>
      </c>
      <c r="K70" s="158">
        <v>1419</v>
      </c>
      <c r="L70" s="158">
        <v>232500</v>
      </c>
      <c r="M70" s="177">
        <f t="shared" si="6"/>
        <v>163.8477801268499</v>
      </c>
    </row>
    <row r="71" spans="2:13" ht="15" customHeight="1">
      <c r="B71" s="158" t="s">
        <v>154</v>
      </c>
      <c r="C71" s="158" t="s">
        <v>290</v>
      </c>
      <c r="D71" s="158">
        <v>1685</v>
      </c>
      <c r="E71" s="158">
        <v>24</v>
      </c>
      <c r="F71" s="175">
        <f t="shared" si="3"/>
        <v>1.4243323442136498E-2</v>
      </c>
      <c r="G71" s="158">
        <v>1011</v>
      </c>
      <c r="H71" s="158">
        <v>64438</v>
      </c>
      <c r="I71" s="158">
        <v>2</v>
      </c>
      <c r="J71" s="159">
        <f t="shared" si="5"/>
        <v>8.3333333333333329E-2</v>
      </c>
      <c r="K71" s="158">
        <v>32219</v>
      </c>
      <c r="L71" s="158">
        <v>218400</v>
      </c>
      <c r="M71" s="177">
        <f t="shared" si="6"/>
        <v>3.3893044476861478</v>
      </c>
    </row>
    <row r="72" spans="2:13" ht="15" customHeight="1">
      <c r="B72" s="158" t="s">
        <v>105</v>
      </c>
      <c r="C72" s="158" t="s">
        <v>117</v>
      </c>
      <c r="D72" s="158">
        <v>7849</v>
      </c>
      <c r="E72" s="158">
        <v>65</v>
      </c>
      <c r="F72" s="175">
        <f t="shared" si="3"/>
        <v>8.2813097209835651E-3</v>
      </c>
      <c r="G72" s="158">
        <v>462</v>
      </c>
      <c r="H72" s="158">
        <v>226820</v>
      </c>
      <c r="I72" s="158">
        <v>6</v>
      </c>
      <c r="J72" s="159">
        <f t="shared" si="5"/>
        <v>9.2307692307692313E-2</v>
      </c>
      <c r="K72" s="158">
        <v>37803</v>
      </c>
      <c r="L72" s="158">
        <v>196600</v>
      </c>
      <c r="M72" s="177">
        <f t="shared" si="6"/>
        <v>0.86676659906533815</v>
      </c>
    </row>
    <row r="73" spans="2:13" ht="15" customHeight="1">
      <c r="B73" s="158" t="s">
        <v>109</v>
      </c>
      <c r="C73" s="158" t="s">
        <v>124</v>
      </c>
      <c r="D73" s="158">
        <v>689</v>
      </c>
      <c r="E73" s="158">
        <v>86</v>
      </c>
      <c r="F73" s="175">
        <f t="shared" si="3"/>
        <v>0.12481857764876633</v>
      </c>
      <c r="G73" s="158">
        <v>854</v>
      </c>
      <c r="H73" s="158">
        <v>205601</v>
      </c>
      <c r="I73" s="158">
        <v>9</v>
      </c>
      <c r="J73" s="159">
        <f t="shared" si="5"/>
        <v>0.10465116279069768</v>
      </c>
      <c r="K73" s="158">
        <v>22845</v>
      </c>
      <c r="L73" s="158">
        <v>196400</v>
      </c>
      <c r="M73" s="177">
        <f t="shared" si="6"/>
        <v>0.95524827213875418</v>
      </c>
    </row>
    <row r="74" spans="2:13" ht="15" customHeight="1">
      <c r="B74" s="158" t="s">
        <v>131</v>
      </c>
      <c r="C74" s="158" t="s">
        <v>137</v>
      </c>
      <c r="D74" s="158">
        <v>788</v>
      </c>
      <c r="E74" s="158">
        <v>17</v>
      </c>
      <c r="F74" s="175">
        <f t="shared" si="3"/>
        <v>2.1573604060913704E-2</v>
      </c>
      <c r="G74" s="158">
        <v>2612</v>
      </c>
      <c r="H74" s="158">
        <v>24904</v>
      </c>
      <c r="I74" s="158">
        <v>3</v>
      </c>
      <c r="J74" s="159">
        <f t="shared" si="5"/>
        <v>0.17647058823529413</v>
      </c>
      <c r="K74" s="158">
        <v>8301</v>
      </c>
      <c r="L74" s="158">
        <v>177000</v>
      </c>
      <c r="M74" s="177">
        <f t="shared" si="6"/>
        <v>7.1072920012849341</v>
      </c>
    </row>
    <row r="75" spans="2:13" ht="15" customHeight="1">
      <c r="B75" s="158" t="s">
        <v>120</v>
      </c>
      <c r="C75" s="158" t="s">
        <v>139</v>
      </c>
      <c r="D75" s="158">
        <v>219</v>
      </c>
      <c r="E75" s="158">
        <v>16</v>
      </c>
      <c r="F75" s="175">
        <f t="shared" si="3"/>
        <v>7.3059360730593603E-2</v>
      </c>
      <c r="G75" s="158">
        <v>1632</v>
      </c>
      <c r="H75" s="158">
        <v>27049</v>
      </c>
      <c r="I75" s="158">
        <v>5</v>
      </c>
      <c r="J75" s="159">
        <f t="shared" si="5"/>
        <v>0.3125</v>
      </c>
      <c r="K75" s="158">
        <v>5410</v>
      </c>
      <c r="L75" s="158">
        <v>167700</v>
      </c>
      <c r="M75" s="177">
        <f t="shared" si="6"/>
        <v>6.1998595142149435</v>
      </c>
    </row>
    <row r="76" spans="2:13" ht="15" customHeight="1">
      <c r="B76" s="158" t="s">
        <v>120</v>
      </c>
      <c r="C76" s="158" t="s">
        <v>127</v>
      </c>
      <c r="D76" s="158">
        <v>540</v>
      </c>
      <c r="E76" s="158">
        <v>24</v>
      </c>
      <c r="F76" s="175">
        <f t="shared" si="3"/>
        <v>4.4444444444444446E-2</v>
      </c>
      <c r="G76" s="158">
        <v>1686</v>
      </c>
      <c r="H76" s="158">
        <v>45320</v>
      </c>
      <c r="I76" s="158">
        <v>5</v>
      </c>
      <c r="J76" s="159">
        <f t="shared" si="5"/>
        <v>0.20833333333333334</v>
      </c>
      <c r="K76" s="158">
        <v>9064</v>
      </c>
      <c r="L76" s="158">
        <v>140800</v>
      </c>
      <c r="M76" s="177">
        <f t="shared" si="6"/>
        <v>3.1067961165048543</v>
      </c>
    </row>
    <row r="77" spans="2:13" ht="15" customHeight="1">
      <c r="B77" s="158" t="s">
        <v>111</v>
      </c>
      <c r="C77" s="158" t="s">
        <v>291</v>
      </c>
      <c r="D77" s="158">
        <v>212</v>
      </c>
      <c r="E77" s="158">
        <v>16</v>
      </c>
      <c r="F77" s="175">
        <f t="shared" si="3"/>
        <v>7.5471698113207544E-2</v>
      </c>
      <c r="G77" s="158">
        <v>1401</v>
      </c>
      <c r="H77" s="158">
        <v>16126</v>
      </c>
      <c r="I77" s="158">
        <v>2</v>
      </c>
      <c r="J77" s="159">
        <f t="shared" si="5"/>
        <v>0.125</v>
      </c>
      <c r="K77" s="158">
        <v>8063</v>
      </c>
      <c r="L77" s="158">
        <v>139800</v>
      </c>
      <c r="M77" s="177">
        <f t="shared" si="6"/>
        <v>8.6692298152052594</v>
      </c>
    </row>
    <row r="78" spans="2:13" ht="15" customHeight="1">
      <c r="B78" s="158" t="s">
        <v>131</v>
      </c>
      <c r="C78" s="158" t="s">
        <v>162</v>
      </c>
      <c r="D78" s="158">
        <v>5578</v>
      </c>
      <c r="E78" s="158">
        <v>24</v>
      </c>
      <c r="F78" s="175">
        <f t="shared" si="3"/>
        <v>4.3026174256005738E-3</v>
      </c>
      <c r="G78" s="158">
        <v>1789</v>
      </c>
      <c r="H78" s="158">
        <v>54032</v>
      </c>
      <c r="I78" s="158">
        <v>2</v>
      </c>
      <c r="J78" s="159">
        <f t="shared" si="5"/>
        <v>8.3333333333333329E-2</v>
      </c>
      <c r="K78" s="158">
        <v>27016</v>
      </c>
      <c r="L78" s="158">
        <v>125000</v>
      </c>
      <c r="M78" s="177">
        <f t="shared" si="6"/>
        <v>2.3134438851051229</v>
      </c>
    </row>
    <row r="79" spans="2:13" ht="15" customHeight="1">
      <c r="B79" s="158" t="s">
        <v>160</v>
      </c>
      <c r="C79" s="158" t="s">
        <v>177</v>
      </c>
      <c r="D79" s="158">
        <v>195</v>
      </c>
      <c r="E79" s="158">
        <v>5</v>
      </c>
      <c r="F79" s="175">
        <f t="shared" si="3"/>
        <v>2.564102564102564E-2</v>
      </c>
      <c r="G79" s="158">
        <v>2368</v>
      </c>
      <c r="H79" s="158">
        <v>8184</v>
      </c>
      <c r="I79" s="158">
        <v>1</v>
      </c>
      <c r="J79" s="159">
        <f t="shared" si="5"/>
        <v>0.2</v>
      </c>
      <c r="K79" s="158">
        <v>8184</v>
      </c>
      <c r="L79" s="158">
        <v>120000</v>
      </c>
      <c r="M79" s="177">
        <f t="shared" si="6"/>
        <v>14.662756598240469</v>
      </c>
    </row>
    <row r="80" spans="2:13" ht="15" customHeight="1">
      <c r="B80" s="158" t="s">
        <v>120</v>
      </c>
      <c r="C80" s="158" t="s">
        <v>395</v>
      </c>
      <c r="D80" s="158">
        <v>52</v>
      </c>
      <c r="E80" s="158">
        <v>6</v>
      </c>
      <c r="F80" s="175">
        <f t="shared" si="3"/>
        <v>0.11538461538461539</v>
      </c>
      <c r="G80" s="158">
        <v>2046</v>
      </c>
      <c r="H80" s="158">
        <v>14168</v>
      </c>
      <c r="I80" s="158">
        <v>2</v>
      </c>
      <c r="J80" s="159">
        <f t="shared" si="5"/>
        <v>0.33333333333333331</v>
      </c>
      <c r="K80" s="158">
        <v>7084</v>
      </c>
      <c r="L80" s="158">
        <v>119490</v>
      </c>
      <c r="M80" s="177">
        <f t="shared" si="6"/>
        <v>8.4337944664031621</v>
      </c>
    </row>
    <row r="81" spans="2:13" ht="15" customHeight="1">
      <c r="B81" s="158" t="s">
        <v>120</v>
      </c>
      <c r="C81" s="158" t="s">
        <v>296</v>
      </c>
      <c r="D81" s="158">
        <v>408</v>
      </c>
      <c r="E81" s="158">
        <v>78</v>
      </c>
      <c r="F81" s="175">
        <f t="shared" si="3"/>
        <v>0.19117647058823528</v>
      </c>
      <c r="G81" s="158">
        <v>1690</v>
      </c>
      <c r="H81" s="158">
        <v>120461</v>
      </c>
      <c r="I81" s="158">
        <v>5</v>
      </c>
      <c r="J81" s="159">
        <f t="shared" si="5"/>
        <v>6.4102564102564097E-2</v>
      </c>
      <c r="K81" s="158">
        <v>24092</v>
      </c>
      <c r="L81" s="158">
        <v>114000</v>
      </c>
      <c r="M81" s="177">
        <f t="shared" si="6"/>
        <v>0.94636438349341279</v>
      </c>
    </row>
    <row r="82" spans="2:13" ht="15" customHeight="1">
      <c r="B82" s="158" t="s">
        <v>131</v>
      </c>
      <c r="C82" s="158" t="s">
        <v>132</v>
      </c>
      <c r="D82" s="158">
        <v>1158</v>
      </c>
      <c r="E82" s="158">
        <v>5</v>
      </c>
      <c r="F82" s="175">
        <f t="shared" si="3"/>
        <v>4.3177892918825561E-3</v>
      </c>
      <c r="G82" s="158">
        <v>1073</v>
      </c>
      <c r="H82" s="158">
        <v>9174</v>
      </c>
      <c r="I82" s="158">
        <v>1</v>
      </c>
      <c r="J82" s="159">
        <f t="shared" si="5"/>
        <v>0.2</v>
      </c>
      <c r="K82" s="158">
        <v>9174</v>
      </c>
      <c r="L82" s="158">
        <v>112800</v>
      </c>
      <c r="M82" s="177">
        <f t="shared" si="6"/>
        <v>12.295618051013735</v>
      </c>
    </row>
    <row r="83" spans="2:13" ht="15" customHeight="1">
      <c r="B83" s="158" t="s">
        <v>120</v>
      </c>
      <c r="C83" s="158" t="s">
        <v>430</v>
      </c>
      <c r="D83" s="158">
        <v>31</v>
      </c>
      <c r="E83" s="158">
        <v>3</v>
      </c>
      <c r="F83" s="175">
        <f t="shared" si="3"/>
        <v>9.6774193548387094E-2</v>
      </c>
      <c r="G83" s="158">
        <v>1412</v>
      </c>
      <c r="H83" s="158">
        <v>2376</v>
      </c>
      <c r="I83" s="158">
        <v>2</v>
      </c>
      <c r="J83" s="159">
        <f t="shared" si="5"/>
        <v>0.66666666666666663</v>
      </c>
      <c r="K83" s="158">
        <v>1188</v>
      </c>
      <c r="L83" s="158">
        <v>110400</v>
      </c>
      <c r="M83" s="177">
        <f t="shared" si="6"/>
        <v>46.464646464646464</v>
      </c>
    </row>
    <row r="84" spans="2:13" ht="15" customHeight="1">
      <c r="B84" s="158" t="s">
        <v>133</v>
      </c>
      <c r="C84" s="158" t="s">
        <v>146</v>
      </c>
      <c r="D84" s="158">
        <v>210</v>
      </c>
      <c r="E84" s="158">
        <v>57</v>
      </c>
      <c r="F84" s="175">
        <f t="shared" si="3"/>
        <v>0.27142857142857141</v>
      </c>
      <c r="G84" s="158">
        <v>1769</v>
      </c>
      <c r="H84" s="158">
        <v>62491</v>
      </c>
      <c r="I84" s="158">
        <v>5</v>
      </c>
      <c r="J84" s="159">
        <f t="shared" si="5"/>
        <v>8.771929824561403E-2</v>
      </c>
      <c r="K84" s="158">
        <v>12498</v>
      </c>
      <c r="L84" s="158">
        <v>110000</v>
      </c>
      <c r="M84" s="177">
        <f t="shared" si="6"/>
        <v>1.7602534765006161</v>
      </c>
    </row>
    <row r="85" spans="2:13" ht="15" customHeight="1">
      <c r="B85" s="158" t="s">
        <v>115</v>
      </c>
      <c r="C85" s="158" t="s">
        <v>116</v>
      </c>
      <c r="D85" s="158">
        <v>92</v>
      </c>
      <c r="E85" s="158">
        <v>20</v>
      </c>
      <c r="F85" s="175">
        <f t="shared" si="3"/>
        <v>0.21739130434782608</v>
      </c>
      <c r="G85" s="158">
        <v>1291</v>
      </c>
      <c r="H85" s="158">
        <v>54736</v>
      </c>
      <c r="I85" s="158">
        <v>4</v>
      </c>
      <c r="J85" s="159">
        <f t="shared" si="5"/>
        <v>0.2</v>
      </c>
      <c r="K85" s="158">
        <v>13684</v>
      </c>
      <c r="L85" s="158">
        <v>110000</v>
      </c>
      <c r="M85" s="177">
        <f t="shared" si="6"/>
        <v>2.009646302250804</v>
      </c>
    </row>
    <row r="86" spans="2:13" ht="15" customHeight="1">
      <c r="B86" s="158" t="s">
        <v>125</v>
      </c>
      <c r="C86" s="158" t="s">
        <v>372</v>
      </c>
      <c r="D86" s="158">
        <v>101</v>
      </c>
      <c r="E86" s="158">
        <v>16</v>
      </c>
      <c r="F86" s="175">
        <f t="shared" si="3"/>
        <v>0.15841584158415842</v>
      </c>
      <c r="G86" s="158">
        <v>3201</v>
      </c>
      <c r="H86" s="158">
        <v>37037</v>
      </c>
      <c r="I86" s="158">
        <v>2</v>
      </c>
      <c r="J86" s="159">
        <f t="shared" si="5"/>
        <v>0.125</v>
      </c>
      <c r="K86" s="158">
        <v>18519</v>
      </c>
      <c r="L86" s="158">
        <v>104000</v>
      </c>
      <c r="M86" s="177">
        <f t="shared" si="6"/>
        <v>2.8080028080028079</v>
      </c>
    </row>
    <row r="87" spans="2:13" ht="15" customHeight="1">
      <c r="B87" s="158" t="s">
        <v>150</v>
      </c>
      <c r="C87" s="158" t="s">
        <v>230</v>
      </c>
      <c r="D87" s="158">
        <v>96</v>
      </c>
      <c r="E87" s="158">
        <v>17</v>
      </c>
      <c r="F87" s="175">
        <f t="shared" si="3"/>
        <v>0.17708333333333334</v>
      </c>
      <c r="G87" s="158">
        <v>2459</v>
      </c>
      <c r="H87" s="158">
        <v>40381</v>
      </c>
      <c r="I87" s="158">
        <v>1</v>
      </c>
      <c r="J87" s="159">
        <f t="shared" si="5"/>
        <v>5.8823529411764705E-2</v>
      </c>
      <c r="K87" s="158">
        <v>40381</v>
      </c>
      <c r="L87" s="158">
        <v>104000</v>
      </c>
      <c r="M87" s="177">
        <f t="shared" si="6"/>
        <v>2.5754686610039377</v>
      </c>
    </row>
    <row r="88" spans="2:13" ht="15" customHeight="1">
      <c r="B88" s="158" t="s">
        <v>165</v>
      </c>
      <c r="C88" s="158" t="s">
        <v>174</v>
      </c>
      <c r="D88" s="158">
        <v>445</v>
      </c>
      <c r="E88" s="158">
        <v>48</v>
      </c>
      <c r="F88" s="175">
        <f t="shared" si="3"/>
        <v>0.10786516853932585</v>
      </c>
      <c r="G88" s="158">
        <v>1981</v>
      </c>
      <c r="H88" s="158">
        <v>74558</v>
      </c>
      <c r="I88" s="158">
        <v>4</v>
      </c>
      <c r="J88" s="159">
        <f t="shared" si="5"/>
        <v>8.3333333333333329E-2</v>
      </c>
      <c r="K88" s="158">
        <v>18640</v>
      </c>
      <c r="L88" s="158">
        <v>95100</v>
      </c>
      <c r="M88" s="177">
        <f t="shared" si="6"/>
        <v>1.2755170471310926</v>
      </c>
    </row>
    <row r="89" spans="2:13" ht="15" customHeight="1">
      <c r="B89" s="158" t="s">
        <v>131</v>
      </c>
      <c r="C89" s="158" t="s">
        <v>311</v>
      </c>
      <c r="D89" s="158">
        <v>261</v>
      </c>
      <c r="E89" s="158">
        <v>13</v>
      </c>
      <c r="F89" s="175">
        <f t="shared" si="3"/>
        <v>4.9808429118773943E-2</v>
      </c>
      <c r="G89" s="158">
        <v>1410</v>
      </c>
      <c r="H89" s="158">
        <v>37620</v>
      </c>
      <c r="I89" s="158">
        <v>1</v>
      </c>
      <c r="J89" s="159">
        <f t="shared" si="5"/>
        <v>7.6923076923076927E-2</v>
      </c>
      <c r="K89" s="158">
        <v>37620</v>
      </c>
      <c r="L89" s="158">
        <v>92800</v>
      </c>
      <c r="M89" s="177">
        <f t="shared" si="6"/>
        <v>2.4667729930887825</v>
      </c>
    </row>
    <row r="90" spans="2:13" ht="15" customHeight="1">
      <c r="B90" s="158" t="s">
        <v>115</v>
      </c>
      <c r="C90" s="158" t="s">
        <v>1443</v>
      </c>
      <c r="D90" s="158">
        <v>10</v>
      </c>
      <c r="E90" s="158">
        <v>1</v>
      </c>
      <c r="F90" s="175">
        <f t="shared" si="3"/>
        <v>0.1</v>
      </c>
      <c r="G90" s="158">
        <v>1466</v>
      </c>
      <c r="H90" s="158">
        <v>704</v>
      </c>
      <c r="I90" s="158">
        <v>1</v>
      </c>
      <c r="J90" s="159">
        <f t="shared" si="5"/>
        <v>1</v>
      </c>
      <c r="K90" s="158">
        <v>704</v>
      </c>
      <c r="L90" s="158">
        <v>84000</v>
      </c>
      <c r="M90" s="177">
        <f t="shared" si="6"/>
        <v>119.31818181818181</v>
      </c>
    </row>
    <row r="91" spans="2:13" ht="15" customHeight="1">
      <c r="B91" s="158" t="s">
        <v>120</v>
      </c>
      <c r="C91" s="158" t="s">
        <v>138</v>
      </c>
      <c r="D91" s="158">
        <v>41</v>
      </c>
      <c r="E91" s="158">
        <v>10</v>
      </c>
      <c r="F91" s="175">
        <f t="shared" si="3"/>
        <v>0.24390243902439024</v>
      </c>
      <c r="G91" s="158">
        <v>1180</v>
      </c>
      <c r="H91" s="158">
        <v>23760</v>
      </c>
      <c r="I91" s="158">
        <v>2</v>
      </c>
      <c r="J91" s="159">
        <f t="shared" si="5"/>
        <v>0.2</v>
      </c>
      <c r="K91" s="158">
        <v>11880</v>
      </c>
      <c r="L91" s="158">
        <v>78000</v>
      </c>
      <c r="M91" s="177">
        <f t="shared" si="6"/>
        <v>3.2828282828282829</v>
      </c>
    </row>
    <row r="92" spans="2:13" ht="15" customHeight="1">
      <c r="B92" s="158" t="s">
        <v>115</v>
      </c>
      <c r="C92" s="158" t="s">
        <v>194</v>
      </c>
      <c r="D92" s="158">
        <v>32</v>
      </c>
      <c r="E92" s="158">
        <v>7</v>
      </c>
      <c r="F92" s="175">
        <f t="shared" si="3"/>
        <v>0.21875</v>
      </c>
      <c r="G92" s="158">
        <v>1369</v>
      </c>
      <c r="H92" s="158">
        <v>22418</v>
      </c>
      <c r="I92" s="158">
        <v>2</v>
      </c>
      <c r="J92" s="159">
        <f t="shared" si="5"/>
        <v>0.2857142857142857</v>
      </c>
      <c r="K92" s="158">
        <v>11209</v>
      </c>
      <c r="L92" s="158">
        <v>77700</v>
      </c>
      <c r="M92" s="177">
        <f t="shared" si="6"/>
        <v>3.4659648496743687</v>
      </c>
    </row>
    <row r="93" spans="2:13" ht="15" customHeight="1">
      <c r="B93" s="158" t="s">
        <v>120</v>
      </c>
      <c r="C93" s="158" t="s">
        <v>228</v>
      </c>
      <c r="D93" s="158">
        <v>60</v>
      </c>
      <c r="E93" s="158">
        <v>6</v>
      </c>
      <c r="F93" s="175">
        <f t="shared" si="3"/>
        <v>0.1</v>
      </c>
      <c r="G93" s="158">
        <v>1001</v>
      </c>
      <c r="H93" s="158">
        <v>12210</v>
      </c>
      <c r="I93" s="158">
        <v>4</v>
      </c>
      <c r="J93" s="159">
        <f t="shared" si="5"/>
        <v>0.66666666666666663</v>
      </c>
      <c r="K93" s="158">
        <v>3053</v>
      </c>
      <c r="L93" s="158">
        <v>76600</v>
      </c>
      <c r="M93" s="177">
        <f t="shared" si="6"/>
        <v>6.2735462735462733</v>
      </c>
    </row>
    <row r="94" spans="2:13" ht="15" customHeight="1">
      <c r="B94" s="158" t="s">
        <v>144</v>
      </c>
      <c r="C94" s="158" t="s">
        <v>441</v>
      </c>
      <c r="D94" s="158">
        <v>269</v>
      </c>
      <c r="E94" s="158">
        <v>10</v>
      </c>
      <c r="F94" s="175">
        <f t="shared" si="3"/>
        <v>3.717472118959108E-2</v>
      </c>
      <c r="G94" s="158">
        <v>1232</v>
      </c>
      <c r="H94" s="158">
        <v>17237</v>
      </c>
      <c r="I94" s="158">
        <v>1</v>
      </c>
      <c r="J94" s="159">
        <f t="shared" si="5"/>
        <v>0.1</v>
      </c>
      <c r="K94" s="158">
        <v>17237</v>
      </c>
      <c r="L94" s="158">
        <v>75800</v>
      </c>
      <c r="M94" s="177">
        <f t="shared" si="6"/>
        <v>4.397516969310205</v>
      </c>
    </row>
    <row r="95" spans="2:13" ht="15" customHeight="1">
      <c r="B95" s="158" t="s">
        <v>1584</v>
      </c>
      <c r="C95" s="158" t="s">
        <v>1293</v>
      </c>
      <c r="D95" s="158">
        <v>22</v>
      </c>
      <c r="E95" s="158">
        <v>5</v>
      </c>
      <c r="F95" s="175">
        <f t="shared" si="3"/>
        <v>0.22727272727272727</v>
      </c>
      <c r="G95" s="158">
        <v>1237</v>
      </c>
      <c r="H95" s="158">
        <v>9790</v>
      </c>
      <c r="I95" s="158">
        <v>1</v>
      </c>
      <c r="J95" s="159">
        <f t="shared" si="5"/>
        <v>0.2</v>
      </c>
      <c r="K95" s="158">
        <v>9790</v>
      </c>
      <c r="L95" s="158">
        <v>74800</v>
      </c>
      <c r="M95" s="177">
        <f t="shared" si="6"/>
        <v>7.6404494382022472</v>
      </c>
    </row>
    <row r="96" spans="2:13" ht="15" customHeight="1">
      <c r="B96" s="158" t="s">
        <v>131</v>
      </c>
      <c r="C96" s="158" t="s">
        <v>136</v>
      </c>
      <c r="D96" s="158">
        <v>78</v>
      </c>
      <c r="E96" s="158">
        <v>6</v>
      </c>
      <c r="F96" s="175">
        <f t="shared" si="3"/>
        <v>7.6923076923076927E-2</v>
      </c>
      <c r="G96" s="158">
        <v>2143</v>
      </c>
      <c r="H96" s="158">
        <v>13739</v>
      </c>
      <c r="I96" s="158">
        <v>1</v>
      </c>
      <c r="J96" s="159">
        <f t="shared" si="5"/>
        <v>0.16666666666666666</v>
      </c>
      <c r="K96" s="158">
        <v>13739</v>
      </c>
      <c r="L96" s="158">
        <v>68000</v>
      </c>
      <c r="M96" s="177">
        <f t="shared" si="6"/>
        <v>4.949414076715918</v>
      </c>
    </row>
    <row r="97" spans="2:13" ht="15" customHeight="1">
      <c r="B97" s="158" t="s">
        <v>125</v>
      </c>
      <c r="C97" s="158" t="s">
        <v>207</v>
      </c>
      <c r="D97" s="158">
        <v>22</v>
      </c>
      <c r="E97" s="158">
        <v>3</v>
      </c>
      <c r="F97" s="175">
        <f t="shared" si="3"/>
        <v>0.13636363636363635</v>
      </c>
      <c r="G97" s="158">
        <v>2498</v>
      </c>
      <c r="H97" s="158">
        <v>4939</v>
      </c>
      <c r="I97" s="158">
        <v>1</v>
      </c>
      <c r="J97" s="159">
        <f t="shared" si="5"/>
        <v>0.33333333333333331</v>
      </c>
      <c r="K97" s="158">
        <v>4939</v>
      </c>
      <c r="L97" s="158">
        <v>64700</v>
      </c>
      <c r="M97" s="177">
        <f t="shared" si="6"/>
        <v>13.099817776877911</v>
      </c>
    </row>
    <row r="98" spans="2:13" ht="15" customHeight="1">
      <c r="B98" s="158" t="s">
        <v>1525</v>
      </c>
      <c r="C98" s="158" t="s">
        <v>1497</v>
      </c>
      <c r="D98" s="158">
        <v>1720</v>
      </c>
      <c r="E98" s="158">
        <v>12</v>
      </c>
      <c r="F98" s="175">
        <f t="shared" si="3"/>
        <v>6.9767441860465115E-3</v>
      </c>
      <c r="G98" s="158">
        <v>1434</v>
      </c>
      <c r="H98" s="158">
        <v>25619</v>
      </c>
      <c r="I98" s="158">
        <v>1</v>
      </c>
      <c r="J98" s="159">
        <f t="shared" si="5"/>
        <v>8.3333333333333329E-2</v>
      </c>
      <c r="K98" s="158">
        <v>25619</v>
      </c>
      <c r="L98" s="158">
        <v>63900</v>
      </c>
      <c r="M98" s="177">
        <f t="shared" si="6"/>
        <v>2.4942425543541904</v>
      </c>
    </row>
    <row r="99" spans="2:13" ht="15" customHeight="1">
      <c r="B99" s="158" t="s">
        <v>329</v>
      </c>
      <c r="C99" s="158" t="s">
        <v>1255</v>
      </c>
      <c r="D99" s="158">
        <v>7</v>
      </c>
      <c r="E99" s="158">
        <v>2</v>
      </c>
      <c r="F99" s="175">
        <f t="shared" si="3"/>
        <v>0.2857142857142857</v>
      </c>
      <c r="G99" s="158">
        <v>1716</v>
      </c>
      <c r="H99" s="158">
        <v>1419</v>
      </c>
      <c r="I99" s="158">
        <v>1</v>
      </c>
      <c r="J99" s="159">
        <f t="shared" si="5"/>
        <v>0.5</v>
      </c>
      <c r="K99" s="158">
        <v>1419</v>
      </c>
      <c r="L99" s="158">
        <v>60000</v>
      </c>
      <c r="M99" s="177">
        <f t="shared" si="6"/>
        <v>42.283298097251588</v>
      </c>
    </row>
    <row r="100" spans="2:13" ht="15" customHeight="1">
      <c r="B100" s="158" t="s">
        <v>109</v>
      </c>
      <c r="C100" s="158" t="s">
        <v>314</v>
      </c>
      <c r="D100" s="158">
        <v>96</v>
      </c>
      <c r="E100" s="158">
        <v>29</v>
      </c>
      <c r="F100" s="175">
        <f t="shared" si="3"/>
        <v>0.30208333333333331</v>
      </c>
      <c r="G100" s="158">
        <v>2949</v>
      </c>
      <c r="H100" s="158">
        <v>92015</v>
      </c>
      <c r="I100" s="158">
        <v>4</v>
      </c>
      <c r="J100" s="159">
        <f t="shared" si="5"/>
        <v>0.13793103448275862</v>
      </c>
      <c r="K100" s="158">
        <v>23004</v>
      </c>
      <c r="L100" s="158">
        <v>57000</v>
      </c>
      <c r="M100" s="177">
        <f t="shared" si="6"/>
        <v>0.61946421779057759</v>
      </c>
    </row>
    <row r="101" spans="2:13" ht="15" customHeight="1">
      <c r="B101" s="158" t="s">
        <v>115</v>
      </c>
      <c r="C101" s="158" t="s">
        <v>390</v>
      </c>
      <c r="D101" s="158">
        <v>72</v>
      </c>
      <c r="E101" s="158">
        <v>10</v>
      </c>
      <c r="F101" s="175">
        <f t="shared" si="3"/>
        <v>0.1388888888888889</v>
      </c>
      <c r="G101" s="158">
        <v>1931</v>
      </c>
      <c r="H101" s="158">
        <v>25652</v>
      </c>
      <c r="I101" s="158">
        <v>3</v>
      </c>
      <c r="J101" s="159">
        <f t="shared" si="5"/>
        <v>0.3</v>
      </c>
      <c r="K101" s="158">
        <v>8551</v>
      </c>
      <c r="L101" s="158">
        <v>56200</v>
      </c>
      <c r="M101" s="177">
        <f t="shared" si="6"/>
        <v>2.1908623109309215</v>
      </c>
    </row>
    <row r="102" spans="2:13" ht="15" customHeight="1">
      <c r="B102" s="158" t="s">
        <v>115</v>
      </c>
      <c r="C102" s="158" t="s">
        <v>292</v>
      </c>
      <c r="D102" s="158">
        <v>18</v>
      </c>
      <c r="E102" s="158">
        <v>5</v>
      </c>
      <c r="F102" s="175">
        <f t="shared" si="3"/>
        <v>0.27777777777777779</v>
      </c>
      <c r="G102" s="158">
        <v>5089</v>
      </c>
      <c r="H102" s="158">
        <v>11605</v>
      </c>
      <c r="I102" s="158">
        <v>4</v>
      </c>
      <c r="J102" s="159">
        <f t="shared" si="5"/>
        <v>0.8</v>
      </c>
      <c r="K102" s="158">
        <v>2901</v>
      </c>
      <c r="L102" s="158">
        <v>56000</v>
      </c>
      <c r="M102" s="177">
        <f t="shared" si="6"/>
        <v>4.825506247307195</v>
      </c>
    </row>
    <row r="103" spans="2:13" ht="15" customHeight="1">
      <c r="B103" s="158" t="s">
        <v>133</v>
      </c>
      <c r="C103" s="158" t="s">
        <v>1317</v>
      </c>
      <c r="D103" s="158">
        <v>20</v>
      </c>
      <c r="E103" s="158">
        <v>1</v>
      </c>
      <c r="F103" s="175">
        <f t="shared" si="3"/>
        <v>0.05</v>
      </c>
      <c r="G103" s="158">
        <v>1144</v>
      </c>
      <c r="H103" s="158">
        <v>341</v>
      </c>
      <c r="I103" s="158">
        <v>1</v>
      </c>
      <c r="J103" s="159">
        <f t="shared" si="5"/>
        <v>1</v>
      </c>
      <c r="K103" s="158">
        <v>341</v>
      </c>
      <c r="L103" s="158">
        <v>56000</v>
      </c>
      <c r="M103" s="177">
        <f t="shared" si="6"/>
        <v>164.22287390029325</v>
      </c>
    </row>
    <row r="104" spans="2:13" ht="15" customHeight="1">
      <c r="B104" s="158" t="s">
        <v>120</v>
      </c>
      <c r="C104" s="158" t="s">
        <v>205</v>
      </c>
      <c r="D104" s="158">
        <v>232</v>
      </c>
      <c r="E104" s="158">
        <v>11</v>
      </c>
      <c r="F104" s="175">
        <f t="shared" si="3"/>
        <v>4.7413793103448273E-2</v>
      </c>
      <c r="G104" s="158">
        <v>1216</v>
      </c>
      <c r="H104" s="158">
        <v>25784</v>
      </c>
      <c r="I104" s="158">
        <v>2</v>
      </c>
      <c r="J104" s="159">
        <f t="shared" si="5"/>
        <v>0.18181818181818182</v>
      </c>
      <c r="K104" s="158">
        <v>12892</v>
      </c>
      <c r="L104" s="158">
        <v>55000</v>
      </c>
      <c r="M104" s="177">
        <f t="shared" si="6"/>
        <v>2.1331058020477816</v>
      </c>
    </row>
    <row r="105" spans="2:13" ht="15" customHeight="1">
      <c r="B105" s="158" t="s">
        <v>133</v>
      </c>
      <c r="C105" s="158" t="s">
        <v>388</v>
      </c>
      <c r="D105" s="158">
        <v>59</v>
      </c>
      <c r="E105" s="158">
        <v>7</v>
      </c>
      <c r="F105" s="175">
        <f t="shared" si="3"/>
        <v>0.11864406779661017</v>
      </c>
      <c r="G105" s="158">
        <v>2310</v>
      </c>
      <c r="H105" s="158">
        <v>15774</v>
      </c>
      <c r="I105" s="158">
        <v>2</v>
      </c>
      <c r="J105" s="159">
        <f t="shared" si="5"/>
        <v>0.2857142857142857</v>
      </c>
      <c r="K105" s="158">
        <v>7887</v>
      </c>
      <c r="L105" s="158">
        <v>51600</v>
      </c>
      <c r="M105" s="177">
        <f t="shared" si="6"/>
        <v>3.2712057816660329</v>
      </c>
    </row>
    <row r="106" spans="2:13" ht="15" customHeight="1">
      <c r="B106" s="158" t="s">
        <v>120</v>
      </c>
      <c r="C106" s="158" t="s">
        <v>222</v>
      </c>
      <c r="D106" s="158">
        <v>61</v>
      </c>
      <c r="E106" s="158">
        <v>15</v>
      </c>
      <c r="F106" s="175">
        <f t="shared" si="3"/>
        <v>0.24590163934426229</v>
      </c>
      <c r="G106" s="158">
        <v>914</v>
      </c>
      <c r="H106" s="158">
        <v>32010</v>
      </c>
      <c r="I106" s="158">
        <v>2</v>
      </c>
      <c r="J106" s="159">
        <f t="shared" si="5"/>
        <v>0.13333333333333333</v>
      </c>
      <c r="K106" s="158">
        <v>16005</v>
      </c>
      <c r="L106" s="158">
        <v>48000</v>
      </c>
      <c r="M106" s="177">
        <f t="shared" si="6"/>
        <v>1.499531396438613</v>
      </c>
    </row>
    <row r="107" spans="2:13" ht="15" customHeight="1">
      <c r="B107" s="158" t="s">
        <v>142</v>
      </c>
      <c r="C107" s="158" t="s">
        <v>164</v>
      </c>
      <c r="D107" s="158">
        <v>90</v>
      </c>
      <c r="E107" s="158">
        <v>12</v>
      </c>
      <c r="F107" s="175">
        <f t="shared" si="3"/>
        <v>0.13333333333333333</v>
      </c>
      <c r="G107" s="158">
        <v>367</v>
      </c>
      <c r="H107" s="158">
        <v>22979</v>
      </c>
      <c r="I107" s="158">
        <v>4</v>
      </c>
      <c r="J107" s="159">
        <f t="shared" si="5"/>
        <v>0.33333333333333331</v>
      </c>
      <c r="K107" s="158">
        <v>5745</v>
      </c>
      <c r="L107" s="158">
        <v>47000</v>
      </c>
      <c r="M107" s="177">
        <f t="shared" si="6"/>
        <v>2.0453457504678183</v>
      </c>
    </row>
    <row r="108" spans="2:13" ht="15" customHeight="1">
      <c r="B108" s="158" t="s">
        <v>1600</v>
      </c>
      <c r="C108" s="158" t="s">
        <v>608</v>
      </c>
      <c r="D108" s="158">
        <v>563</v>
      </c>
      <c r="E108" s="158">
        <v>25</v>
      </c>
      <c r="F108" s="175">
        <f t="shared" si="3"/>
        <v>4.4404973357015987E-2</v>
      </c>
      <c r="G108" s="158">
        <v>550</v>
      </c>
      <c r="H108" s="158">
        <v>27665</v>
      </c>
      <c r="I108" s="158">
        <v>1</v>
      </c>
      <c r="J108" s="159">
        <f t="shared" si="5"/>
        <v>0.04</v>
      </c>
      <c r="K108" s="158">
        <v>27665</v>
      </c>
      <c r="L108" s="158">
        <v>46200</v>
      </c>
      <c r="M108" s="177">
        <f t="shared" si="6"/>
        <v>1.6699801192842942</v>
      </c>
    </row>
    <row r="109" spans="2:13" ht="15" customHeight="1">
      <c r="B109" s="158" t="s">
        <v>180</v>
      </c>
      <c r="C109" s="158" t="s">
        <v>293</v>
      </c>
      <c r="D109" s="158">
        <v>3391</v>
      </c>
      <c r="E109" s="158">
        <v>105</v>
      </c>
      <c r="F109" s="175">
        <f t="shared" si="3"/>
        <v>3.0964317310527869E-2</v>
      </c>
      <c r="G109" s="158">
        <v>2184</v>
      </c>
      <c r="H109" s="158">
        <v>131340</v>
      </c>
      <c r="I109" s="158">
        <v>2</v>
      </c>
      <c r="J109" s="159">
        <f t="shared" si="5"/>
        <v>1.9047619047619049E-2</v>
      </c>
      <c r="K109" s="158">
        <v>65670</v>
      </c>
      <c r="L109" s="158">
        <v>42000</v>
      </c>
      <c r="M109" s="177">
        <f t="shared" si="6"/>
        <v>0.31978072179077205</v>
      </c>
    </row>
    <row r="110" spans="2:13" ht="15" customHeight="1">
      <c r="B110" s="158" t="s">
        <v>152</v>
      </c>
      <c r="C110" s="158" t="s">
        <v>153</v>
      </c>
      <c r="D110" s="158">
        <v>426</v>
      </c>
      <c r="E110" s="158">
        <v>27</v>
      </c>
      <c r="F110" s="175">
        <f t="shared" si="3"/>
        <v>6.3380281690140844E-2</v>
      </c>
      <c r="G110" s="158">
        <v>1864</v>
      </c>
      <c r="H110" s="158">
        <v>78782</v>
      </c>
      <c r="I110" s="158">
        <v>2</v>
      </c>
      <c r="J110" s="159">
        <f t="shared" si="5"/>
        <v>7.407407407407407E-2</v>
      </c>
      <c r="K110" s="158">
        <v>39391</v>
      </c>
      <c r="L110" s="158">
        <v>41600</v>
      </c>
      <c r="M110" s="177">
        <f t="shared" si="6"/>
        <v>0.52803939986291282</v>
      </c>
    </row>
    <row r="111" spans="2:13" ht="15" customHeight="1">
      <c r="B111" s="158" t="s">
        <v>1525</v>
      </c>
      <c r="C111" s="158" t="s">
        <v>1496</v>
      </c>
      <c r="D111" s="158">
        <v>140</v>
      </c>
      <c r="E111" s="158">
        <v>5</v>
      </c>
      <c r="F111" s="175">
        <f t="shared" si="3"/>
        <v>3.5714285714285712E-2</v>
      </c>
      <c r="G111" s="158">
        <v>1247</v>
      </c>
      <c r="H111" s="158">
        <v>13893</v>
      </c>
      <c r="I111" s="158">
        <v>1</v>
      </c>
      <c r="J111" s="159">
        <f t="shared" si="5"/>
        <v>0.2</v>
      </c>
      <c r="K111" s="158">
        <v>13893</v>
      </c>
      <c r="L111" s="158">
        <v>40000</v>
      </c>
      <c r="M111" s="177">
        <f t="shared" si="6"/>
        <v>2.8791477722594112</v>
      </c>
    </row>
    <row r="112" spans="2:13" ht="15" customHeight="1">
      <c r="B112" s="158" t="s">
        <v>1598</v>
      </c>
      <c r="C112" s="158" t="s">
        <v>119</v>
      </c>
      <c r="D112" s="158">
        <v>359</v>
      </c>
      <c r="E112" s="158">
        <v>41</v>
      </c>
      <c r="F112" s="175">
        <f t="shared" si="3"/>
        <v>0.11420612813370473</v>
      </c>
      <c r="G112" s="158">
        <v>2277</v>
      </c>
      <c r="H112" s="158">
        <v>113124</v>
      </c>
      <c r="I112" s="158">
        <v>3</v>
      </c>
      <c r="J112" s="159">
        <f t="shared" si="5"/>
        <v>7.3170731707317069E-2</v>
      </c>
      <c r="K112" s="158">
        <v>37708</v>
      </c>
      <c r="L112" s="158">
        <v>39200</v>
      </c>
      <c r="M112" s="177">
        <f t="shared" si="6"/>
        <v>0.34652240019801278</v>
      </c>
    </row>
    <row r="113" spans="2:13" ht="15" customHeight="1">
      <c r="B113" s="158" t="s">
        <v>120</v>
      </c>
      <c r="C113" s="158" t="s">
        <v>211</v>
      </c>
      <c r="D113" s="158">
        <v>109</v>
      </c>
      <c r="E113" s="158">
        <v>15</v>
      </c>
      <c r="F113" s="175">
        <f t="shared" ref="F113:F176" si="7">IFERROR(E113/D113,0)</f>
        <v>0.13761467889908258</v>
      </c>
      <c r="G113" s="158">
        <v>2297</v>
      </c>
      <c r="H113" s="158">
        <v>31339</v>
      </c>
      <c r="I113" s="158">
        <v>1</v>
      </c>
      <c r="J113" s="159">
        <f t="shared" si="5"/>
        <v>6.6666666666666666E-2</v>
      </c>
      <c r="K113" s="158">
        <v>31339</v>
      </c>
      <c r="L113" s="158">
        <v>36800</v>
      </c>
      <c r="M113" s="177">
        <f t="shared" si="6"/>
        <v>1.1742557197102652</v>
      </c>
    </row>
    <row r="114" spans="2:13" ht="15" customHeight="1">
      <c r="B114" s="158" t="s">
        <v>109</v>
      </c>
      <c r="C114" s="158" t="s">
        <v>114</v>
      </c>
      <c r="D114" s="158">
        <v>144</v>
      </c>
      <c r="E114" s="158">
        <v>10</v>
      </c>
      <c r="F114" s="175">
        <f t="shared" si="7"/>
        <v>6.9444444444444448E-2</v>
      </c>
      <c r="G114" s="158">
        <v>864</v>
      </c>
      <c r="H114" s="158">
        <v>27742</v>
      </c>
      <c r="I114" s="158">
        <v>2</v>
      </c>
      <c r="J114" s="159">
        <f t="shared" si="5"/>
        <v>0.2</v>
      </c>
      <c r="K114" s="158">
        <v>13871</v>
      </c>
      <c r="L114" s="158">
        <v>36000</v>
      </c>
      <c r="M114" s="177">
        <f t="shared" si="6"/>
        <v>1.2976714007641843</v>
      </c>
    </row>
    <row r="115" spans="2:13" ht="15" customHeight="1">
      <c r="B115" s="158" t="s">
        <v>122</v>
      </c>
      <c r="C115" s="158" t="s">
        <v>608</v>
      </c>
      <c r="D115" s="158">
        <v>893</v>
      </c>
      <c r="E115" s="158">
        <v>12</v>
      </c>
      <c r="F115" s="175">
        <f t="shared" si="7"/>
        <v>1.3437849944008958E-2</v>
      </c>
      <c r="G115" s="158">
        <v>1973</v>
      </c>
      <c r="H115" s="158">
        <v>23122</v>
      </c>
      <c r="I115" s="158">
        <v>1</v>
      </c>
      <c r="J115" s="159">
        <f t="shared" si="5"/>
        <v>8.3333333333333329E-2</v>
      </c>
      <c r="K115" s="158">
        <v>23122</v>
      </c>
      <c r="L115" s="158">
        <v>36000</v>
      </c>
      <c r="M115" s="177">
        <f t="shared" si="6"/>
        <v>1.5569587405933742</v>
      </c>
    </row>
    <row r="116" spans="2:13" ht="15" customHeight="1">
      <c r="B116" s="158" t="s">
        <v>226</v>
      </c>
      <c r="C116" s="158" t="s">
        <v>468</v>
      </c>
      <c r="D116" s="158">
        <v>72</v>
      </c>
      <c r="E116" s="158">
        <v>7</v>
      </c>
      <c r="F116" s="175">
        <f t="shared" si="7"/>
        <v>9.7222222222222224E-2</v>
      </c>
      <c r="G116" s="158">
        <v>931</v>
      </c>
      <c r="H116" s="158">
        <v>9493</v>
      </c>
      <c r="I116" s="158">
        <v>1</v>
      </c>
      <c r="J116" s="159">
        <f t="shared" si="5"/>
        <v>0.14285714285714285</v>
      </c>
      <c r="K116" s="158">
        <v>9493</v>
      </c>
      <c r="L116" s="158">
        <v>34000</v>
      </c>
      <c r="M116" s="177">
        <f t="shared" si="6"/>
        <v>3.5815864321078688</v>
      </c>
    </row>
    <row r="117" spans="2:13" ht="15" customHeight="1">
      <c r="B117" s="158" t="s">
        <v>133</v>
      </c>
      <c r="C117" s="158" t="s">
        <v>626</v>
      </c>
      <c r="D117" s="158">
        <v>45</v>
      </c>
      <c r="E117" s="158">
        <v>3</v>
      </c>
      <c r="F117" s="175">
        <f t="shared" si="7"/>
        <v>6.6666666666666666E-2</v>
      </c>
      <c r="G117" s="158">
        <v>1439</v>
      </c>
      <c r="H117" s="158">
        <v>4378</v>
      </c>
      <c r="I117" s="158">
        <v>1</v>
      </c>
      <c r="J117" s="159">
        <f t="shared" si="5"/>
        <v>0.33333333333333331</v>
      </c>
      <c r="K117" s="158">
        <v>4378</v>
      </c>
      <c r="L117" s="158">
        <v>33200</v>
      </c>
      <c r="M117" s="177">
        <f t="shared" si="6"/>
        <v>7.5833714024668799</v>
      </c>
    </row>
    <row r="118" spans="2:13" ht="15" customHeight="1">
      <c r="B118" s="158" t="s">
        <v>133</v>
      </c>
      <c r="C118" s="158" t="s">
        <v>1164</v>
      </c>
      <c r="D118" s="158">
        <v>27</v>
      </c>
      <c r="E118" s="158">
        <v>3</v>
      </c>
      <c r="F118" s="175">
        <f t="shared" si="7"/>
        <v>0.1111111111111111</v>
      </c>
      <c r="G118" s="158">
        <v>433</v>
      </c>
      <c r="H118" s="158">
        <v>748</v>
      </c>
      <c r="I118" s="158">
        <v>1</v>
      </c>
      <c r="J118" s="159">
        <f t="shared" si="5"/>
        <v>0.33333333333333331</v>
      </c>
      <c r="K118" s="158">
        <v>748</v>
      </c>
      <c r="L118" s="158">
        <v>33200</v>
      </c>
      <c r="M118" s="177">
        <f t="shared" si="6"/>
        <v>44.385026737967912</v>
      </c>
    </row>
    <row r="119" spans="2:13" ht="15" customHeight="1">
      <c r="B119" s="158" t="s">
        <v>115</v>
      </c>
      <c r="C119" s="158" t="s">
        <v>664</v>
      </c>
      <c r="D119" s="158">
        <v>39</v>
      </c>
      <c r="E119" s="158">
        <v>11</v>
      </c>
      <c r="F119" s="175">
        <f t="shared" si="7"/>
        <v>0.28205128205128205</v>
      </c>
      <c r="G119" s="158">
        <v>902</v>
      </c>
      <c r="H119" s="158">
        <v>13871</v>
      </c>
      <c r="I119" s="158">
        <v>3</v>
      </c>
      <c r="J119" s="159">
        <f t="shared" ref="J119:J182" si="8">IFERROR(I119/E119,0)</f>
        <v>0.27272727272727271</v>
      </c>
      <c r="K119" s="158">
        <v>4624</v>
      </c>
      <c r="L119" s="158">
        <v>33000</v>
      </c>
      <c r="M119" s="177">
        <f t="shared" si="6"/>
        <v>2.3790642347343378</v>
      </c>
    </row>
    <row r="120" spans="2:13" ht="15" customHeight="1">
      <c r="B120" s="158" t="s">
        <v>115</v>
      </c>
      <c r="C120" s="158" t="s">
        <v>190</v>
      </c>
      <c r="D120" s="158">
        <v>21</v>
      </c>
      <c r="E120" s="158">
        <v>10</v>
      </c>
      <c r="F120" s="175">
        <f t="shared" si="7"/>
        <v>0.47619047619047616</v>
      </c>
      <c r="G120" s="158">
        <v>877</v>
      </c>
      <c r="H120" s="158">
        <v>4433</v>
      </c>
      <c r="I120" s="158">
        <v>3</v>
      </c>
      <c r="J120" s="159">
        <f t="shared" si="8"/>
        <v>0.3</v>
      </c>
      <c r="K120" s="158">
        <v>1478</v>
      </c>
      <c r="L120" s="158">
        <v>33000</v>
      </c>
      <c r="M120" s="177">
        <f t="shared" ref="M120:M183" si="9">IFERROR(L120/H120,0)</f>
        <v>7.4441687344913152</v>
      </c>
    </row>
    <row r="121" spans="2:13" ht="15" customHeight="1">
      <c r="B121" s="158" t="s">
        <v>226</v>
      </c>
      <c r="C121" s="158" t="s">
        <v>575</v>
      </c>
      <c r="D121" s="158">
        <v>103</v>
      </c>
      <c r="E121" s="158">
        <v>5</v>
      </c>
      <c r="F121" s="175">
        <f t="shared" si="7"/>
        <v>4.8543689320388349E-2</v>
      </c>
      <c r="G121" s="158">
        <v>960</v>
      </c>
      <c r="H121" s="158">
        <v>5137</v>
      </c>
      <c r="I121" s="158">
        <v>2</v>
      </c>
      <c r="J121" s="159">
        <f t="shared" si="8"/>
        <v>0.4</v>
      </c>
      <c r="K121" s="158">
        <v>2569</v>
      </c>
      <c r="L121" s="158">
        <v>33000</v>
      </c>
      <c r="M121" s="177">
        <f t="shared" si="9"/>
        <v>6.4239828693790146</v>
      </c>
    </row>
    <row r="122" spans="2:13" ht="15" customHeight="1">
      <c r="B122" s="158" t="s">
        <v>133</v>
      </c>
      <c r="C122" s="158" t="s">
        <v>1160</v>
      </c>
      <c r="D122" s="158">
        <v>99</v>
      </c>
      <c r="E122" s="158">
        <v>2</v>
      </c>
      <c r="F122" s="175">
        <f t="shared" si="7"/>
        <v>2.0202020202020204E-2</v>
      </c>
      <c r="G122" s="158">
        <v>2451</v>
      </c>
      <c r="H122" s="158">
        <v>660</v>
      </c>
      <c r="I122" s="158">
        <v>2</v>
      </c>
      <c r="J122" s="159">
        <f t="shared" si="8"/>
        <v>1</v>
      </c>
      <c r="K122" s="158">
        <v>330</v>
      </c>
      <c r="L122" s="158">
        <v>33000</v>
      </c>
      <c r="M122" s="177">
        <f t="shared" si="9"/>
        <v>50</v>
      </c>
    </row>
    <row r="123" spans="2:13" ht="15" customHeight="1">
      <c r="B123" s="158" t="s">
        <v>326</v>
      </c>
      <c r="C123" s="158" t="s">
        <v>1136</v>
      </c>
      <c r="D123" s="158">
        <v>283</v>
      </c>
      <c r="E123" s="158">
        <v>2</v>
      </c>
      <c r="F123" s="175">
        <f t="shared" si="7"/>
        <v>7.0671378091872791E-3</v>
      </c>
      <c r="G123" s="158">
        <v>1780</v>
      </c>
      <c r="H123" s="158">
        <v>3894</v>
      </c>
      <c r="I123" s="158">
        <v>1</v>
      </c>
      <c r="J123" s="159">
        <f t="shared" si="8"/>
        <v>0.5</v>
      </c>
      <c r="K123" s="158">
        <v>3894</v>
      </c>
      <c r="L123" s="158">
        <v>32000</v>
      </c>
      <c r="M123" s="177">
        <f t="shared" si="9"/>
        <v>8.2177709296353356</v>
      </c>
    </row>
    <row r="124" spans="2:13" ht="15" customHeight="1">
      <c r="B124" s="158" t="s">
        <v>171</v>
      </c>
      <c r="C124" s="158" t="s">
        <v>1070</v>
      </c>
      <c r="D124" s="158">
        <v>9</v>
      </c>
      <c r="E124" s="158">
        <v>1</v>
      </c>
      <c r="F124" s="175">
        <f t="shared" si="7"/>
        <v>0.1111111111111111</v>
      </c>
      <c r="G124" s="158">
        <v>633</v>
      </c>
      <c r="H124" s="158">
        <v>308</v>
      </c>
      <c r="I124" s="158">
        <v>1</v>
      </c>
      <c r="J124" s="159">
        <f t="shared" si="8"/>
        <v>1</v>
      </c>
      <c r="K124" s="158">
        <v>308</v>
      </c>
      <c r="L124" s="158">
        <v>32000</v>
      </c>
      <c r="M124" s="177">
        <f t="shared" si="9"/>
        <v>103.8961038961039</v>
      </c>
    </row>
    <row r="125" spans="2:13" ht="15" customHeight="1">
      <c r="B125" s="158" t="s">
        <v>226</v>
      </c>
      <c r="C125" s="158" t="s">
        <v>808</v>
      </c>
      <c r="D125" s="158">
        <v>70</v>
      </c>
      <c r="E125" s="158">
        <v>4</v>
      </c>
      <c r="F125" s="175">
        <f t="shared" si="7"/>
        <v>5.7142857142857141E-2</v>
      </c>
      <c r="G125" s="158">
        <v>1866</v>
      </c>
      <c r="H125" s="158">
        <v>5093</v>
      </c>
      <c r="I125" s="158">
        <v>1</v>
      </c>
      <c r="J125" s="159">
        <f t="shared" si="8"/>
        <v>0.25</v>
      </c>
      <c r="K125" s="158">
        <v>5093</v>
      </c>
      <c r="L125" s="158">
        <v>29600</v>
      </c>
      <c r="M125" s="177">
        <f t="shared" si="9"/>
        <v>5.8118986844688791</v>
      </c>
    </row>
    <row r="126" spans="2:13" ht="15" customHeight="1">
      <c r="B126" s="158" t="s">
        <v>115</v>
      </c>
      <c r="C126" s="158" t="s">
        <v>128</v>
      </c>
      <c r="D126" s="158">
        <v>252</v>
      </c>
      <c r="E126" s="158">
        <v>26</v>
      </c>
      <c r="F126" s="175">
        <f t="shared" si="7"/>
        <v>0.10317460317460317</v>
      </c>
      <c r="G126" s="158">
        <v>2021</v>
      </c>
      <c r="H126" s="158">
        <v>42735</v>
      </c>
      <c r="I126" s="158">
        <v>2</v>
      </c>
      <c r="J126" s="159">
        <f t="shared" si="8"/>
        <v>7.6923076923076927E-2</v>
      </c>
      <c r="K126" s="158">
        <v>21368</v>
      </c>
      <c r="L126" s="158">
        <v>29000</v>
      </c>
      <c r="M126" s="177">
        <f t="shared" si="9"/>
        <v>0.67860067860067863</v>
      </c>
    </row>
    <row r="127" spans="2:13" ht="15" customHeight="1">
      <c r="B127" s="158" t="s">
        <v>1584</v>
      </c>
      <c r="C127" s="158" t="s">
        <v>130</v>
      </c>
      <c r="D127" s="158">
        <v>2458</v>
      </c>
      <c r="E127" s="158">
        <v>66</v>
      </c>
      <c r="F127" s="175">
        <f t="shared" si="7"/>
        <v>2.6851098454027666E-2</v>
      </c>
      <c r="G127" s="158">
        <v>1763</v>
      </c>
      <c r="H127" s="158">
        <v>135707</v>
      </c>
      <c r="I127" s="158">
        <v>2</v>
      </c>
      <c r="J127" s="159">
        <f t="shared" si="8"/>
        <v>3.0303030303030304E-2</v>
      </c>
      <c r="K127" s="158">
        <v>67854</v>
      </c>
      <c r="L127" s="158">
        <v>28300</v>
      </c>
      <c r="M127" s="177">
        <f t="shared" si="9"/>
        <v>0.20853751096111475</v>
      </c>
    </row>
    <row r="128" spans="2:13" ht="15" customHeight="1">
      <c r="B128" s="158" t="s">
        <v>171</v>
      </c>
      <c r="C128" s="158" t="s">
        <v>1061</v>
      </c>
      <c r="D128" s="158">
        <v>15</v>
      </c>
      <c r="E128" s="158">
        <v>2</v>
      </c>
      <c r="F128" s="175">
        <f t="shared" si="7"/>
        <v>0.13333333333333333</v>
      </c>
      <c r="G128" s="158">
        <v>4077</v>
      </c>
      <c r="H128" s="158">
        <v>726</v>
      </c>
      <c r="I128" s="158">
        <v>1</v>
      </c>
      <c r="J128" s="159">
        <f t="shared" si="8"/>
        <v>0.5</v>
      </c>
      <c r="K128" s="158">
        <v>726</v>
      </c>
      <c r="L128" s="158">
        <v>28000</v>
      </c>
      <c r="M128" s="177">
        <f t="shared" si="9"/>
        <v>38.567493112947659</v>
      </c>
    </row>
    <row r="129" spans="2:13" ht="15" customHeight="1">
      <c r="B129" s="158" t="s">
        <v>1584</v>
      </c>
      <c r="C129" s="158" t="s">
        <v>1583</v>
      </c>
      <c r="D129" s="158">
        <v>40</v>
      </c>
      <c r="E129" s="158">
        <v>4</v>
      </c>
      <c r="F129" s="175">
        <f t="shared" si="7"/>
        <v>0.1</v>
      </c>
      <c r="G129" s="158">
        <v>913</v>
      </c>
      <c r="H129" s="158">
        <v>3685</v>
      </c>
      <c r="I129" s="158">
        <v>1</v>
      </c>
      <c r="J129" s="159">
        <f t="shared" si="8"/>
        <v>0.25</v>
      </c>
      <c r="K129" s="158">
        <v>3685</v>
      </c>
      <c r="L129" s="158">
        <v>27800</v>
      </c>
      <c r="M129" s="177">
        <f t="shared" si="9"/>
        <v>7.544097693351425</v>
      </c>
    </row>
    <row r="130" spans="2:13" ht="15" customHeight="1">
      <c r="B130" s="158" t="s">
        <v>120</v>
      </c>
      <c r="C130" s="158" t="s">
        <v>221</v>
      </c>
      <c r="D130" s="158">
        <v>123</v>
      </c>
      <c r="E130" s="158">
        <v>11</v>
      </c>
      <c r="F130" s="175">
        <f t="shared" si="7"/>
        <v>8.943089430894309E-2</v>
      </c>
      <c r="G130" s="158">
        <v>2579</v>
      </c>
      <c r="H130" s="158">
        <v>12639</v>
      </c>
      <c r="I130" s="158">
        <v>1</v>
      </c>
      <c r="J130" s="159">
        <f t="shared" si="8"/>
        <v>9.0909090909090912E-2</v>
      </c>
      <c r="K130" s="158">
        <v>12639</v>
      </c>
      <c r="L130" s="158">
        <v>27000</v>
      </c>
      <c r="M130" s="177">
        <f t="shared" si="9"/>
        <v>2.1362449560882983</v>
      </c>
    </row>
    <row r="131" spans="2:13" ht="15" customHeight="1">
      <c r="B131" s="158" t="s">
        <v>125</v>
      </c>
      <c r="C131" s="158" t="s">
        <v>1333</v>
      </c>
      <c r="D131" s="158">
        <v>51</v>
      </c>
      <c r="E131" s="158">
        <v>6</v>
      </c>
      <c r="F131" s="175">
        <f t="shared" si="7"/>
        <v>0.11764705882352941</v>
      </c>
      <c r="G131" s="158">
        <v>3174</v>
      </c>
      <c r="H131" s="158">
        <v>9185</v>
      </c>
      <c r="I131" s="158">
        <v>1</v>
      </c>
      <c r="J131" s="159">
        <f t="shared" si="8"/>
        <v>0.16666666666666666</v>
      </c>
      <c r="K131" s="158">
        <v>9185</v>
      </c>
      <c r="L131" s="158">
        <v>26000</v>
      </c>
      <c r="M131" s="177">
        <f t="shared" si="9"/>
        <v>2.8307022318998367</v>
      </c>
    </row>
    <row r="132" spans="2:13" ht="15" customHeight="1">
      <c r="B132" s="158" t="s">
        <v>165</v>
      </c>
      <c r="C132" s="158" t="s">
        <v>351</v>
      </c>
      <c r="D132" s="158">
        <v>647</v>
      </c>
      <c r="E132" s="158">
        <v>11</v>
      </c>
      <c r="F132" s="175">
        <f t="shared" si="7"/>
        <v>1.7001545595054096E-2</v>
      </c>
      <c r="G132" s="158">
        <v>880</v>
      </c>
      <c r="H132" s="158">
        <v>19723</v>
      </c>
      <c r="I132" s="158">
        <v>1</v>
      </c>
      <c r="J132" s="159">
        <f t="shared" si="8"/>
        <v>9.0909090909090912E-2</v>
      </c>
      <c r="K132" s="158">
        <v>19723</v>
      </c>
      <c r="L132" s="158">
        <v>25500</v>
      </c>
      <c r="M132" s="177">
        <f t="shared" si="9"/>
        <v>1.2929067586067029</v>
      </c>
    </row>
    <row r="133" spans="2:13" ht="15" customHeight="1">
      <c r="B133" s="158" t="s">
        <v>152</v>
      </c>
      <c r="C133" s="158" t="s">
        <v>282</v>
      </c>
      <c r="D133" s="158">
        <v>180</v>
      </c>
      <c r="E133" s="158">
        <v>8</v>
      </c>
      <c r="F133" s="175">
        <f t="shared" si="7"/>
        <v>4.4444444444444446E-2</v>
      </c>
      <c r="G133" s="158">
        <v>737</v>
      </c>
      <c r="H133" s="158">
        <v>16357</v>
      </c>
      <c r="I133" s="158">
        <v>1</v>
      </c>
      <c r="J133" s="159">
        <f t="shared" si="8"/>
        <v>0.125</v>
      </c>
      <c r="K133" s="158">
        <v>16357</v>
      </c>
      <c r="L133" s="158">
        <v>24000</v>
      </c>
      <c r="M133" s="177">
        <f t="shared" si="9"/>
        <v>1.4672617228098062</v>
      </c>
    </row>
    <row r="134" spans="2:13" ht="15" customHeight="1">
      <c r="B134" s="158" t="s">
        <v>1584</v>
      </c>
      <c r="C134" s="158" t="s">
        <v>440</v>
      </c>
      <c r="D134" s="158">
        <v>577</v>
      </c>
      <c r="E134" s="158">
        <v>34</v>
      </c>
      <c r="F134" s="175">
        <f t="shared" si="7"/>
        <v>5.8925476603119586E-2</v>
      </c>
      <c r="G134" s="158">
        <v>1507</v>
      </c>
      <c r="H134" s="158">
        <v>71907</v>
      </c>
      <c r="I134" s="158">
        <v>1</v>
      </c>
      <c r="J134" s="159">
        <f t="shared" si="8"/>
        <v>2.9411764705882353E-2</v>
      </c>
      <c r="K134" s="158">
        <v>71907</v>
      </c>
      <c r="L134" s="158">
        <v>23900</v>
      </c>
      <c r="M134" s="177">
        <f t="shared" si="9"/>
        <v>0.33237376055182388</v>
      </c>
    </row>
    <row r="135" spans="2:13" ht="15" customHeight="1">
      <c r="B135" s="158" t="s">
        <v>115</v>
      </c>
      <c r="C135" s="158" t="s">
        <v>148</v>
      </c>
      <c r="D135" s="158">
        <v>95</v>
      </c>
      <c r="E135" s="158">
        <v>13</v>
      </c>
      <c r="F135" s="175">
        <f t="shared" si="7"/>
        <v>0.1368421052631579</v>
      </c>
      <c r="G135" s="158">
        <v>759</v>
      </c>
      <c r="H135" s="158">
        <v>37664</v>
      </c>
      <c r="I135" s="158">
        <v>1</v>
      </c>
      <c r="J135" s="159">
        <f t="shared" si="8"/>
        <v>7.6923076923076927E-2</v>
      </c>
      <c r="K135" s="158">
        <v>37664</v>
      </c>
      <c r="L135" s="158">
        <v>23000</v>
      </c>
      <c r="M135" s="177">
        <f t="shared" si="9"/>
        <v>0.61066270178419713</v>
      </c>
    </row>
    <row r="136" spans="2:13" ht="15" customHeight="1">
      <c r="B136" s="158" t="s">
        <v>542</v>
      </c>
      <c r="C136" s="158" t="s">
        <v>1014</v>
      </c>
      <c r="D136" s="158">
        <v>13</v>
      </c>
      <c r="E136" s="158">
        <v>1</v>
      </c>
      <c r="F136" s="175">
        <f t="shared" si="7"/>
        <v>7.6923076923076927E-2</v>
      </c>
      <c r="G136" s="158">
        <v>506</v>
      </c>
      <c r="H136" s="158">
        <v>1419</v>
      </c>
      <c r="I136" s="158">
        <v>1</v>
      </c>
      <c r="J136" s="159">
        <f t="shared" si="8"/>
        <v>1</v>
      </c>
      <c r="K136" s="158">
        <v>1419</v>
      </c>
      <c r="L136" s="158">
        <v>23000</v>
      </c>
      <c r="M136" s="177">
        <f t="shared" si="9"/>
        <v>16.208597603946441</v>
      </c>
    </row>
    <row r="137" spans="2:13" ht="15" customHeight="1">
      <c r="B137" s="158" t="s">
        <v>180</v>
      </c>
      <c r="C137" s="158" t="s">
        <v>181</v>
      </c>
      <c r="D137" s="158">
        <v>1010</v>
      </c>
      <c r="E137" s="158">
        <v>32</v>
      </c>
      <c r="F137" s="175">
        <f t="shared" si="7"/>
        <v>3.1683168316831684E-2</v>
      </c>
      <c r="G137" s="158">
        <v>1386</v>
      </c>
      <c r="H137" s="158">
        <v>42471</v>
      </c>
      <c r="I137" s="158">
        <v>1</v>
      </c>
      <c r="J137" s="159">
        <f t="shared" si="8"/>
        <v>3.125E-2</v>
      </c>
      <c r="K137" s="158">
        <v>42471</v>
      </c>
      <c r="L137" s="158">
        <v>22800</v>
      </c>
      <c r="M137" s="177">
        <f t="shared" si="9"/>
        <v>0.53683690047326416</v>
      </c>
    </row>
    <row r="138" spans="2:13" ht="15" customHeight="1">
      <c r="B138" s="158" t="s">
        <v>120</v>
      </c>
      <c r="C138" s="158" t="s">
        <v>338</v>
      </c>
      <c r="D138" s="158">
        <v>93</v>
      </c>
      <c r="E138" s="158">
        <v>25</v>
      </c>
      <c r="F138" s="175">
        <f t="shared" si="7"/>
        <v>0.26881720430107525</v>
      </c>
      <c r="G138" s="158">
        <v>3113</v>
      </c>
      <c r="H138" s="158">
        <v>36608</v>
      </c>
      <c r="I138" s="158">
        <v>1</v>
      </c>
      <c r="J138" s="159">
        <f t="shared" si="8"/>
        <v>0.04</v>
      </c>
      <c r="K138" s="158">
        <v>36608</v>
      </c>
      <c r="L138" s="158">
        <v>22000</v>
      </c>
      <c r="M138" s="177">
        <f t="shared" si="9"/>
        <v>0.60096153846153844</v>
      </c>
    </row>
    <row r="139" spans="2:13" ht="15" customHeight="1">
      <c r="B139" s="158" t="s">
        <v>188</v>
      </c>
      <c r="C139" s="158" t="s">
        <v>576</v>
      </c>
      <c r="D139" s="158">
        <v>515</v>
      </c>
      <c r="E139" s="158">
        <v>3</v>
      </c>
      <c r="F139" s="175">
        <f t="shared" si="7"/>
        <v>5.8252427184466021E-3</v>
      </c>
      <c r="G139" s="158">
        <v>924</v>
      </c>
      <c r="H139" s="158">
        <v>2640</v>
      </c>
      <c r="I139" s="158">
        <v>1</v>
      </c>
      <c r="J139" s="159">
        <f t="shared" si="8"/>
        <v>0.33333333333333331</v>
      </c>
      <c r="K139" s="158">
        <v>2640</v>
      </c>
      <c r="L139" s="158">
        <v>21500</v>
      </c>
      <c r="M139" s="177">
        <f t="shared" si="9"/>
        <v>8.1439393939393945</v>
      </c>
    </row>
    <row r="140" spans="2:13" ht="15" customHeight="1">
      <c r="B140" s="158" t="s">
        <v>125</v>
      </c>
      <c r="C140" s="158" t="s">
        <v>285</v>
      </c>
      <c r="D140" s="158">
        <v>76</v>
      </c>
      <c r="E140" s="158">
        <v>17</v>
      </c>
      <c r="F140" s="175">
        <f t="shared" si="7"/>
        <v>0.22368421052631579</v>
      </c>
      <c r="G140" s="158">
        <v>1430</v>
      </c>
      <c r="H140" s="158">
        <v>25036</v>
      </c>
      <c r="I140" s="158">
        <v>2</v>
      </c>
      <c r="J140" s="159">
        <f t="shared" si="8"/>
        <v>0.11764705882352941</v>
      </c>
      <c r="K140" s="158">
        <v>12518</v>
      </c>
      <c r="L140" s="158">
        <v>21000</v>
      </c>
      <c r="M140" s="177">
        <f t="shared" si="9"/>
        <v>0.83879213931938013</v>
      </c>
    </row>
    <row r="141" spans="2:13" ht="15" customHeight="1">
      <c r="B141" s="158" t="s">
        <v>120</v>
      </c>
      <c r="C141" s="158" t="s">
        <v>175</v>
      </c>
      <c r="D141" s="158">
        <v>48</v>
      </c>
      <c r="E141" s="158">
        <v>6</v>
      </c>
      <c r="F141" s="175">
        <f t="shared" si="7"/>
        <v>0.125</v>
      </c>
      <c r="G141" s="158">
        <v>1773</v>
      </c>
      <c r="H141" s="158">
        <v>7854</v>
      </c>
      <c r="I141" s="158">
        <v>1</v>
      </c>
      <c r="J141" s="159">
        <f t="shared" si="8"/>
        <v>0.16666666666666666</v>
      </c>
      <c r="K141" s="158">
        <v>7854</v>
      </c>
      <c r="L141" s="158">
        <v>21000</v>
      </c>
      <c r="M141" s="177">
        <f t="shared" si="9"/>
        <v>2.6737967914438503</v>
      </c>
    </row>
    <row r="142" spans="2:13" ht="15" customHeight="1">
      <c r="B142" s="158" t="s">
        <v>111</v>
      </c>
      <c r="C142" s="158" t="s">
        <v>308</v>
      </c>
      <c r="D142" s="158">
        <v>652</v>
      </c>
      <c r="E142" s="158">
        <v>60</v>
      </c>
      <c r="F142" s="175">
        <f t="shared" si="7"/>
        <v>9.202453987730061E-2</v>
      </c>
      <c r="G142" s="158">
        <v>1494</v>
      </c>
      <c r="H142" s="158">
        <v>77275</v>
      </c>
      <c r="I142" s="158">
        <v>2</v>
      </c>
      <c r="J142" s="159">
        <f t="shared" si="8"/>
        <v>3.3333333333333333E-2</v>
      </c>
      <c r="K142" s="158">
        <v>38638</v>
      </c>
      <c r="L142" s="158">
        <v>20000</v>
      </c>
      <c r="M142" s="177">
        <f t="shared" si="9"/>
        <v>0.25881591717890651</v>
      </c>
    </row>
    <row r="143" spans="2:13" ht="15" customHeight="1">
      <c r="B143" s="158" t="s">
        <v>125</v>
      </c>
      <c r="C143" s="158" t="s">
        <v>1249</v>
      </c>
      <c r="D143" s="158">
        <v>108</v>
      </c>
      <c r="E143" s="158">
        <v>10</v>
      </c>
      <c r="F143" s="175">
        <f t="shared" si="7"/>
        <v>9.2592592592592587E-2</v>
      </c>
      <c r="G143" s="158">
        <v>1467</v>
      </c>
      <c r="H143" s="158">
        <v>22286</v>
      </c>
      <c r="I143" s="158">
        <v>1</v>
      </c>
      <c r="J143" s="159">
        <f t="shared" si="8"/>
        <v>0.1</v>
      </c>
      <c r="K143" s="158">
        <v>22286</v>
      </c>
      <c r="L143" s="158">
        <v>20000</v>
      </c>
      <c r="M143" s="177">
        <f t="shared" si="9"/>
        <v>0.89742439199497437</v>
      </c>
    </row>
    <row r="144" spans="2:13" ht="15" customHeight="1">
      <c r="B144" s="158" t="s">
        <v>142</v>
      </c>
      <c r="C144" s="158" t="s">
        <v>143</v>
      </c>
      <c r="D144" s="158">
        <v>21</v>
      </c>
      <c r="E144" s="158">
        <v>7</v>
      </c>
      <c r="F144" s="175">
        <f t="shared" si="7"/>
        <v>0.33333333333333331</v>
      </c>
      <c r="G144" s="158">
        <v>0</v>
      </c>
      <c r="H144" s="158">
        <v>13629</v>
      </c>
      <c r="I144" s="158">
        <v>1</v>
      </c>
      <c r="J144" s="159">
        <f t="shared" si="8"/>
        <v>0.14285714285714285</v>
      </c>
      <c r="K144" s="158">
        <v>13629</v>
      </c>
      <c r="L144" s="158">
        <v>20000</v>
      </c>
      <c r="M144" s="177">
        <f t="shared" si="9"/>
        <v>1.4674590945777386</v>
      </c>
    </row>
    <row r="145" spans="2:13" ht="15" customHeight="1">
      <c r="B145" s="158" t="s">
        <v>129</v>
      </c>
      <c r="C145" s="158" t="s">
        <v>224</v>
      </c>
      <c r="D145" s="158">
        <v>272</v>
      </c>
      <c r="E145" s="158">
        <v>27</v>
      </c>
      <c r="F145" s="175">
        <f t="shared" si="7"/>
        <v>9.9264705882352935E-2</v>
      </c>
      <c r="G145" s="158">
        <v>1473</v>
      </c>
      <c r="H145" s="158">
        <v>71291</v>
      </c>
      <c r="I145" s="158">
        <v>1</v>
      </c>
      <c r="J145" s="159">
        <f t="shared" si="8"/>
        <v>3.7037037037037035E-2</v>
      </c>
      <c r="K145" s="158">
        <v>71291</v>
      </c>
      <c r="L145" s="158">
        <v>19600</v>
      </c>
      <c r="M145" s="177">
        <f t="shared" si="9"/>
        <v>0.27492951424443479</v>
      </c>
    </row>
    <row r="146" spans="2:13" ht="15" customHeight="1">
      <c r="B146" s="158" t="s">
        <v>120</v>
      </c>
      <c r="C146" s="158" t="s">
        <v>219</v>
      </c>
      <c r="D146" s="158">
        <v>122</v>
      </c>
      <c r="E146" s="158">
        <v>13</v>
      </c>
      <c r="F146" s="175">
        <f t="shared" si="7"/>
        <v>0.10655737704918032</v>
      </c>
      <c r="G146" s="158">
        <v>2082</v>
      </c>
      <c r="H146" s="158">
        <v>34254</v>
      </c>
      <c r="I146" s="158">
        <v>1</v>
      </c>
      <c r="J146" s="159">
        <f t="shared" si="8"/>
        <v>7.6923076923076927E-2</v>
      </c>
      <c r="K146" s="158">
        <v>34254</v>
      </c>
      <c r="L146" s="158">
        <v>18400</v>
      </c>
      <c r="M146" s="177">
        <f t="shared" si="9"/>
        <v>0.53716354294388979</v>
      </c>
    </row>
    <row r="147" spans="2:13" ht="15" customHeight="1">
      <c r="B147" s="158" t="s">
        <v>120</v>
      </c>
      <c r="C147" s="158" t="s">
        <v>1677</v>
      </c>
      <c r="D147" s="158">
        <v>6</v>
      </c>
      <c r="E147" s="158">
        <v>3</v>
      </c>
      <c r="F147" s="175">
        <f t="shared" si="7"/>
        <v>0.5</v>
      </c>
      <c r="G147" s="158">
        <v>836</v>
      </c>
      <c r="H147" s="158">
        <v>4752</v>
      </c>
      <c r="I147" s="158">
        <v>1</v>
      </c>
      <c r="J147" s="159">
        <f t="shared" si="8"/>
        <v>0.33333333333333331</v>
      </c>
      <c r="K147" s="158">
        <v>4752</v>
      </c>
      <c r="L147" s="158">
        <v>18000</v>
      </c>
      <c r="M147" s="177">
        <f t="shared" si="9"/>
        <v>3.7878787878787881</v>
      </c>
    </row>
    <row r="148" spans="2:13" ht="15" customHeight="1">
      <c r="B148" s="158" t="s">
        <v>115</v>
      </c>
      <c r="C148" s="158" t="s">
        <v>487</v>
      </c>
      <c r="D148" s="158">
        <v>18</v>
      </c>
      <c r="E148" s="158">
        <v>3</v>
      </c>
      <c r="F148" s="175">
        <f t="shared" si="7"/>
        <v>0.16666666666666666</v>
      </c>
      <c r="G148" s="158">
        <v>429</v>
      </c>
      <c r="H148" s="158">
        <v>1903</v>
      </c>
      <c r="I148" s="158">
        <v>1</v>
      </c>
      <c r="J148" s="159">
        <f t="shared" si="8"/>
        <v>0.33333333333333331</v>
      </c>
      <c r="K148" s="158">
        <v>1903</v>
      </c>
      <c r="L148" s="158">
        <v>18000</v>
      </c>
      <c r="M148" s="177">
        <f t="shared" si="9"/>
        <v>9.4587493431424061</v>
      </c>
    </row>
    <row r="149" spans="2:13" ht="15" customHeight="1">
      <c r="B149" s="158" t="s">
        <v>257</v>
      </c>
      <c r="C149" s="158" t="s">
        <v>991</v>
      </c>
      <c r="D149" s="158">
        <v>31</v>
      </c>
      <c r="E149" s="158">
        <v>2</v>
      </c>
      <c r="F149" s="175">
        <f t="shared" si="7"/>
        <v>6.4516129032258063E-2</v>
      </c>
      <c r="G149" s="158">
        <v>2559</v>
      </c>
      <c r="H149" s="158">
        <v>1804</v>
      </c>
      <c r="I149" s="158">
        <v>1</v>
      </c>
      <c r="J149" s="159">
        <f t="shared" si="8"/>
        <v>0.5</v>
      </c>
      <c r="K149" s="158">
        <v>1804</v>
      </c>
      <c r="L149" s="158">
        <v>18000</v>
      </c>
      <c r="M149" s="177">
        <f t="shared" si="9"/>
        <v>9.9778270509977833</v>
      </c>
    </row>
    <row r="150" spans="2:13" ht="15" customHeight="1">
      <c r="B150" s="158" t="s">
        <v>257</v>
      </c>
      <c r="C150" s="158" t="s">
        <v>1558</v>
      </c>
      <c r="D150" s="158">
        <v>3</v>
      </c>
      <c r="E150" s="158">
        <v>1</v>
      </c>
      <c r="F150" s="175">
        <f t="shared" si="7"/>
        <v>0.33333333333333331</v>
      </c>
      <c r="G150" s="158">
        <v>2127</v>
      </c>
      <c r="H150" s="158">
        <v>341</v>
      </c>
      <c r="I150" s="158">
        <v>1</v>
      </c>
      <c r="J150" s="159">
        <f t="shared" si="8"/>
        <v>1</v>
      </c>
      <c r="K150" s="158">
        <v>341</v>
      </c>
      <c r="L150" s="158">
        <v>18000</v>
      </c>
      <c r="M150" s="177">
        <f t="shared" si="9"/>
        <v>52.785923753665692</v>
      </c>
    </row>
    <row r="151" spans="2:13" ht="15" customHeight="1">
      <c r="B151" s="158" t="s">
        <v>120</v>
      </c>
      <c r="C151" s="158" t="s">
        <v>345</v>
      </c>
      <c r="D151" s="158">
        <v>473</v>
      </c>
      <c r="E151" s="158">
        <v>18</v>
      </c>
      <c r="F151" s="175">
        <f t="shared" si="7"/>
        <v>3.8054968287526428E-2</v>
      </c>
      <c r="G151" s="158">
        <v>1573</v>
      </c>
      <c r="H151" s="158">
        <v>13849</v>
      </c>
      <c r="I151" s="158">
        <v>1</v>
      </c>
      <c r="J151" s="159">
        <f t="shared" si="8"/>
        <v>5.5555555555555552E-2</v>
      </c>
      <c r="K151" s="158">
        <v>13849</v>
      </c>
      <c r="L151" s="158">
        <v>17600</v>
      </c>
      <c r="M151" s="177">
        <f t="shared" si="9"/>
        <v>1.2708498808578237</v>
      </c>
    </row>
    <row r="152" spans="2:13" ht="15" customHeight="1">
      <c r="B152" s="158" t="s">
        <v>115</v>
      </c>
      <c r="C152" s="158" t="s">
        <v>344</v>
      </c>
      <c r="D152" s="158">
        <v>53</v>
      </c>
      <c r="E152" s="158">
        <v>8</v>
      </c>
      <c r="F152" s="175">
        <f t="shared" si="7"/>
        <v>0.15094339622641509</v>
      </c>
      <c r="G152" s="158">
        <v>893</v>
      </c>
      <c r="H152" s="158">
        <v>12804</v>
      </c>
      <c r="I152" s="158">
        <v>1</v>
      </c>
      <c r="J152" s="159">
        <f t="shared" si="8"/>
        <v>0.125</v>
      </c>
      <c r="K152" s="158">
        <v>12804</v>
      </c>
      <c r="L152" s="158">
        <v>17600</v>
      </c>
      <c r="M152" s="177">
        <f t="shared" si="9"/>
        <v>1.3745704467353952</v>
      </c>
    </row>
    <row r="153" spans="2:13" ht="15" customHeight="1">
      <c r="B153" s="158" t="s">
        <v>1584</v>
      </c>
      <c r="C153" s="158" t="s">
        <v>381</v>
      </c>
      <c r="D153" s="158">
        <v>2712</v>
      </c>
      <c r="E153" s="158">
        <v>38</v>
      </c>
      <c r="F153" s="175">
        <f t="shared" si="7"/>
        <v>1.4011799410029498E-2</v>
      </c>
      <c r="G153" s="158">
        <v>2003</v>
      </c>
      <c r="H153" s="158">
        <v>56793</v>
      </c>
      <c r="I153" s="158">
        <v>1</v>
      </c>
      <c r="J153" s="159">
        <f t="shared" si="8"/>
        <v>2.6315789473684209E-2</v>
      </c>
      <c r="K153" s="158">
        <v>56793</v>
      </c>
      <c r="L153" s="158">
        <v>16500</v>
      </c>
      <c r="M153" s="177">
        <f t="shared" si="9"/>
        <v>0.29052876234747238</v>
      </c>
    </row>
    <row r="154" spans="2:13" ht="15" customHeight="1">
      <c r="B154" s="158" t="s">
        <v>120</v>
      </c>
      <c r="C154" s="158" t="s">
        <v>559</v>
      </c>
      <c r="D154" s="158">
        <v>1</v>
      </c>
      <c r="E154" s="158">
        <v>1</v>
      </c>
      <c r="F154" s="175">
        <f t="shared" si="7"/>
        <v>1</v>
      </c>
      <c r="G154" s="158">
        <v>3586</v>
      </c>
      <c r="H154" s="158">
        <v>594</v>
      </c>
      <c r="I154" s="158">
        <v>1</v>
      </c>
      <c r="J154" s="159">
        <f t="shared" si="8"/>
        <v>1</v>
      </c>
      <c r="K154" s="158">
        <v>594</v>
      </c>
      <c r="L154" s="158">
        <v>16000</v>
      </c>
      <c r="M154" s="177">
        <f t="shared" si="9"/>
        <v>26.936026936026938</v>
      </c>
    </row>
    <row r="155" spans="2:13" ht="15" customHeight="1">
      <c r="B155" s="158" t="s">
        <v>129</v>
      </c>
      <c r="C155" s="158" t="s">
        <v>281</v>
      </c>
      <c r="D155" s="158">
        <v>1072</v>
      </c>
      <c r="E155" s="158">
        <v>39</v>
      </c>
      <c r="F155" s="175">
        <f t="shared" si="7"/>
        <v>3.6380597014925374E-2</v>
      </c>
      <c r="G155" s="158">
        <v>2173</v>
      </c>
      <c r="H155" s="158">
        <v>103675</v>
      </c>
      <c r="I155" s="158">
        <v>1</v>
      </c>
      <c r="J155" s="159">
        <f t="shared" si="8"/>
        <v>2.564102564102564E-2</v>
      </c>
      <c r="K155" s="158">
        <v>103675</v>
      </c>
      <c r="L155" s="158">
        <v>15500</v>
      </c>
      <c r="M155" s="177">
        <f t="shared" si="9"/>
        <v>0.14950566674704605</v>
      </c>
    </row>
    <row r="156" spans="2:13" ht="15" customHeight="1">
      <c r="B156" s="158" t="s">
        <v>133</v>
      </c>
      <c r="C156" s="158" t="s">
        <v>1232</v>
      </c>
      <c r="D156" s="158">
        <v>43</v>
      </c>
      <c r="E156" s="158">
        <v>4</v>
      </c>
      <c r="F156" s="175">
        <f t="shared" si="7"/>
        <v>9.3023255813953487E-2</v>
      </c>
      <c r="G156" s="158">
        <v>3261</v>
      </c>
      <c r="H156" s="158">
        <v>3652</v>
      </c>
      <c r="I156" s="158">
        <v>2</v>
      </c>
      <c r="J156" s="159">
        <f t="shared" si="8"/>
        <v>0.5</v>
      </c>
      <c r="K156" s="158">
        <v>1826</v>
      </c>
      <c r="L156" s="158">
        <v>15000</v>
      </c>
      <c r="M156" s="177">
        <f t="shared" si="9"/>
        <v>4.1073384446878425</v>
      </c>
    </row>
    <row r="157" spans="2:13" ht="15" customHeight="1">
      <c r="B157" s="158" t="s">
        <v>1599</v>
      </c>
      <c r="C157" s="158" t="s">
        <v>200</v>
      </c>
      <c r="D157" s="158">
        <v>222</v>
      </c>
      <c r="E157" s="158">
        <v>5</v>
      </c>
      <c r="F157" s="175">
        <f t="shared" si="7"/>
        <v>2.2522522522522521E-2</v>
      </c>
      <c r="G157" s="158">
        <v>2265</v>
      </c>
      <c r="H157" s="158">
        <v>10010</v>
      </c>
      <c r="I157" s="158">
        <v>1</v>
      </c>
      <c r="J157" s="159">
        <f t="shared" si="8"/>
        <v>0.2</v>
      </c>
      <c r="K157" s="158">
        <v>10010</v>
      </c>
      <c r="L157" s="158">
        <v>15000</v>
      </c>
      <c r="M157" s="177">
        <f t="shared" si="9"/>
        <v>1.4985014985014986</v>
      </c>
    </row>
    <row r="158" spans="2:13" ht="15" customHeight="1">
      <c r="B158" s="158" t="s">
        <v>542</v>
      </c>
      <c r="C158" s="158" t="s">
        <v>591</v>
      </c>
      <c r="D158" s="158">
        <v>16</v>
      </c>
      <c r="E158" s="158">
        <v>4</v>
      </c>
      <c r="F158" s="175">
        <f t="shared" si="7"/>
        <v>0.25</v>
      </c>
      <c r="G158" s="158">
        <v>2570</v>
      </c>
      <c r="H158" s="158">
        <v>3234</v>
      </c>
      <c r="I158" s="158">
        <v>1</v>
      </c>
      <c r="J158" s="159">
        <f t="shared" si="8"/>
        <v>0.25</v>
      </c>
      <c r="K158" s="158">
        <v>3234</v>
      </c>
      <c r="L158" s="158">
        <v>15000</v>
      </c>
      <c r="M158" s="177">
        <f t="shared" si="9"/>
        <v>4.6382189239332092</v>
      </c>
    </row>
    <row r="159" spans="2:13" ht="15" customHeight="1">
      <c r="B159" s="158" t="s">
        <v>257</v>
      </c>
      <c r="C159" s="158" t="s">
        <v>841</v>
      </c>
      <c r="D159" s="158">
        <v>11</v>
      </c>
      <c r="E159" s="158">
        <v>2</v>
      </c>
      <c r="F159" s="175">
        <f t="shared" si="7"/>
        <v>0.18181818181818182</v>
      </c>
      <c r="G159" s="158">
        <v>2033</v>
      </c>
      <c r="H159" s="158">
        <v>1342</v>
      </c>
      <c r="I159" s="158">
        <v>1</v>
      </c>
      <c r="J159" s="159">
        <f t="shared" si="8"/>
        <v>0.5</v>
      </c>
      <c r="K159" s="158">
        <v>1342</v>
      </c>
      <c r="L159" s="158">
        <v>15000</v>
      </c>
      <c r="M159" s="177">
        <f t="shared" si="9"/>
        <v>11.177347242921014</v>
      </c>
    </row>
    <row r="160" spans="2:13" ht="15" customHeight="1">
      <c r="B160" s="158" t="s">
        <v>111</v>
      </c>
      <c r="C160" s="158" t="s">
        <v>605</v>
      </c>
      <c r="D160" s="158">
        <v>50</v>
      </c>
      <c r="E160" s="158">
        <v>10</v>
      </c>
      <c r="F160" s="175">
        <f t="shared" si="7"/>
        <v>0.2</v>
      </c>
      <c r="G160" s="158">
        <v>3398</v>
      </c>
      <c r="H160" s="158">
        <v>31702</v>
      </c>
      <c r="I160" s="158">
        <v>1</v>
      </c>
      <c r="J160" s="159">
        <f t="shared" si="8"/>
        <v>0.1</v>
      </c>
      <c r="K160" s="158">
        <v>31702</v>
      </c>
      <c r="L160" s="158">
        <v>14000</v>
      </c>
      <c r="M160" s="177">
        <f t="shared" si="9"/>
        <v>0.44161251656046935</v>
      </c>
    </row>
    <row r="161" spans="2:13" ht="15" customHeight="1">
      <c r="B161" s="158" t="s">
        <v>1601</v>
      </c>
      <c r="C161" s="158" t="s">
        <v>285</v>
      </c>
      <c r="D161" s="158">
        <v>18</v>
      </c>
      <c r="E161" s="158">
        <v>9</v>
      </c>
      <c r="F161" s="175">
        <f t="shared" si="7"/>
        <v>0.5</v>
      </c>
      <c r="G161" s="158">
        <v>3233</v>
      </c>
      <c r="H161" s="158">
        <v>7777</v>
      </c>
      <c r="I161" s="158">
        <v>1</v>
      </c>
      <c r="J161" s="159">
        <f t="shared" si="8"/>
        <v>0.1111111111111111</v>
      </c>
      <c r="K161" s="158">
        <v>7777</v>
      </c>
      <c r="L161" s="158">
        <v>13600</v>
      </c>
      <c r="M161" s="177">
        <f t="shared" si="9"/>
        <v>1.7487463032017487</v>
      </c>
    </row>
    <row r="162" spans="2:13" ht="15" customHeight="1">
      <c r="B162" s="158" t="s">
        <v>120</v>
      </c>
      <c r="C162" s="158" t="s">
        <v>364</v>
      </c>
      <c r="D162" s="158">
        <v>52</v>
      </c>
      <c r="E162" s="158">
        <v>15</v>
      </c>
      <c r="F162" s="175">
        <f t="shared" si="7"/>
        <v>0.28846153846153844</v>
      </c>
      <c r="G162" s="158">
        <v>1471</v>
      </c>
      <c r="H162" s="158">
        <v>35596</v>
      </c>
      <c r="I162" s="158">
        <v>1</v>
      </c>
      <c r="J162" s="159">
        <f t="shared" si="8"/>
        <v>6.6666666666666666E-2</v>
      </c>
      <c r="K162" s="158">
        <v>35596</v>
      </c>
      <c r="L162" s="158">
        <v>12000</v>
      </c>
      <c r="M162" s="177">
        <f t="shared" si="9"/>
        <v>0.33711652994718505</v>
      </c>
    </row>
    <row r="163" spans="2:13" ht="15" customHeight="1">
      <c r="B163" s="158" t="s">
        <v>120</v>
      </c>
      <c r="C163" s="158" t="s">
        <v>186</v>
      </c>
      <c r="D163" s="158">
        <v>29</v>
      </c>
      <c r="E163" s="158">
        <v>10</v>
      </c>
      <c r="F163" s="175">
        <f t="shared" si="7"/>
        <v>0.34482758620689657</v>
      </c>
      <c r="G163" s="158">
        <v>1491</v>
      </c>
      <c r="H163" s="158">
        <v>14652</v>
      </c>
      <c r="I163" s="158">
        <v>1</v>
      </c>
      <c r="J163" s="159">
        <f t="shared" si="8"/>
        <v>0.1</v>
      </c>
      <c r="K163" s="158">
        <v>14652</v>
      </c>
      <c r="L163" s="158">
        <v>12000</v>
      </c>
      <c r="M163" s="177">
        <f t="shared" si="9"/>
        <v>0.819000819000819</v>
      </c>
    </row>
    <row r="164" spans="2:13" ht="15" customHeight="1">
      <c r="B164" s="158" t="s">
        <v>257</v>
      </c>
      <c r="C164" s="158" t="s">
        <v>1588</v>
      </c>
      <c r="D164" s="158">
        <v>1</v>
      </c>
      <c r="E164" s="158">
        <v>1</v>
      </c>
      <c r="F164" s="175">
        <f t="shared" si="7"/>
        <v>1</v>
      </c>
      <c r="G164" s="158">
        <v>3091</v>
      </c>
      <c r="H164" s="158">
        <v>682</v>
      </c>
      <c r="I164" s="158">
        <v>1</v>
      </c>
      <c r="J164" s="159">
        <f t="shared" si="8"/>
        <v>1</v>
      </c>
      <c r="K164" s="158">
        <v>682</v>
      </c>
      <c r="L164" s="158">
        <v>12000</v>
      </c>
      <c r="M164" s="177">
        <f t="shared" si="9"/>
        <v>17.595307917888562</v>
      </c>
    </row>
    <row r="165" spans="2:13" ht="15" customHeight="1">
      <c r="B165" s="158" t="s">
        <v>120</v>
      </c>
      <c r="C165" s="158" t="s">
        <v>408</v>
      </c>
      <c r="D165" s="158">
        <v>37</v>
      </c>
      <c r="E165" s="158">
        <v>5</v>
      </c>
      <c r="F165" s="175">
        <f t="shared" si="7"/>
        <v>0.13513513513513514</v>
      </c>
      <c r="G165" s="158">
        <v>2733</v>
      </c>
      <c r="H165" s="158">
        <v>11132</v>
      </c>
      <c r="I165" s="158">
        <v>1</v>
      </c>
      <c r="J165" s="159">
        <f t="shared" si="8"/>
        <v>0.2</v>
      </c>
      <c r="K165" s="158">
        <v>11132</v>
      </c>
      <c r="L165" s="158">
        <v>11000</v>
      </c>
      <c r="M165" s="177">
        <f t="shared" si="9"/>
        <v>0.98814229249011853</v>
      </c>
    </row>
    <row r="166" spans="2:13" ht="15" customHeight="1">
      <c r="B166" s="158" t="s">
        <v>226</v>
      </c>
      <c r="C166" s="158" t="s">
        <v>239</v>
      </c>
      <c r="D166" s="158">
        <v>70</v>
      </c>
      <c r="E166" s="158">
        <v>2</v>
      </c>
      <c r="F166" s="175">
        <f t="shared" si="7"/>
        <v>2.8571428571428571E-2</v>
      </c>
      <c r="G166" s="158">
        <v>710</v>
      </c>
      <c r="H166" s="158">
        <v>2618</v>
      </c>
      <c r="I166" s="158">
        <v>1</v>
      </c>
      <c r="J166" s="159">
        <f t="shared" si="8"/>
        <v>0.5</v>
      </c>
      <c r="K166" s="158">
        <v>2618</v>
      </c>
      <c r="L166" s="158">
        <v>11000</v>
      </c>
      <c r="M166" s="177">
        <f t="shared" si="9"/>
        <v>4.2016806722689077</v>
      </c>
    </row>
    <row r="167" spans="2:13" ht="15" customHeight="1">
      <c r="B167" s="158" t="s">
        <v>120</v>
      </c>
      <c r="C167" s="158" t="s">
        <v>565</v>
      </c>
      <c r="D167" s="158">
        <v>2</v>
      </c>
      <c r="E167" s="158">
        <v>1</v>
      </c>
      <c r="F167" s="175">
        <f t="shared" si="7"/>
        <v>0.5</v>
      </c>
      <c r="G167" s="158">
        <v>2113</v>
      </c>
      <c r="H167" s="158">
        <v>2321</v>
      </c>
      <c r="I167" s="158">
        <v>1</v>
      </c>
      <c r="J167" s="159">
        <f t="shared" si="8"/>
        <v>1</v>
      </c>
      <c r="K167" s="158">
        <v>2321</v>
      </c>
      <c r="L167" s="158">
        <v>11000</v>
      </c>
      <c r="M167" s="177">
        <f t="shared" si="9"/>
        <v>4.7393364928909953</v>
      </c>
    </row>
    <row r="168" spans="2:13" ht="15" customHeight="1">
      <c r="B168" s="158" t="s">
        <v>257</v>
      </c>
      <c r="C168" s="158" t="s">
        <v>682</v>
      </c>
      <c r="D168" s="158">
        <v>38</v>
      </c>
      <c r="E168" s="158">
        <v>1</v>
      </c>
      <c r="F168" s="175">
        <f t="shared" si="7"/>
        <v>2.6315789473684209E-2</v>
      </c>
      <c r="G168" s="158">
        <v>1338</v>
      </c>
      <c r="H168" s="158">
        <v>1188</v>
      </c>
      <c r="I168" s="158">
        <v>1</v>
      </c>
      <c r="J168" s="159">
        <f t="shared" si="8"/>
        <v>1</v>
      </c>
      <c r="K168" s="158">
        <v>1188</v>
      </c>
      <c r="L168" s="158">
        <v>11000</v>
      </c>
      <c r="M168" s="177">
        <f t="shared" si="9"/>
        <v>9.2592592592592595</v>
      </c>
    </row>
    <row r="169" spans="2:13" ht="15" customHeight="1">
      <c r="B169" s="158" t="s">
        <v>257</v>
      </c>
      <c r="C169" s="158" t="s">
        <v>926</v>
      </c>
      <c r="D169" s="158">
        <v>19</v>
      </c>
      <c r="E169" s="158">
        <v>2</v>
      </c>
      <c r="F169" s="175">
        <f t="shared" si="7"/>
        <v>0.10526315789473684</v>
      </c>
      <c r="G169" s="158">
        <v>2100</v>
      </c>
      <c r="H169" s="158">
        <v>1122</v>
      </c>
      <c r="I169" s="158">
        <v>1</v>
      </c>
      <c r="J169" s="159">
        <f t="shared" si="8"/>
        <v>0.5</v>
      </c>
      <c r="K169" s="158">
        <v>1122</v>
      </c>
      <c r="L169" s="158">
        <v>11000</v>
      </c>
      <c r="M169" s="177">
        <f t="shared" si="9"/>
        <v>9.8039215686274517</v>
      </c>
    </row>
    <row r="170" spans="2:13" ht="15" customHeight="1">
      <c r="B170" s="158" t="s">
        <v>257</v>
      </c>
      <c r="C170" s="158" t="s">
        <v>952</v>
      </c>
      <c r="D170" s="158">
        <v>11</v>
      </c>
      <c r="E170" s="158">
        <v>1</v>
      </c>
      <c r="F170" s="175">
        <f t="shared" si="7"/>
        <v>9.0909090909090912E-2</v>
      </c>
      <c r="G170" s="158">
        <v>1768</v>
      </c>
      <c r="H170" s="158">
        <v>528</v>
      </c>
      <c r="I170" s="158">
        <v>1</v>
      </c>
      <c r="J170" s="159">
        <f t="shared" si="8"/>
        <v>1</v>
      </c>
      <c r="K170" s="158">
        <v>528</v>
      </c>
      <c r="L170" s="158">
        <v>11000</v>
      </c>
      <c r="M170" s="177">
        <f t="shared" si="9"/>
        <v>20.833333333333332</v>
      </c>
    </row>
    <row r="171" spans="2:13" ht="15" customHeight="1">
      <c r="B171" s="158" t="s">
        <v>125</v>
      </c>
      <c r="C171" s="158" t="s">
        <v>204</v>
      </c>
      <c r="D171" s="158">
        <v>382</v>
      </c>
      <c r="E171" s="158">
        <v>15</v>
      </c>
      <c r="F171" s="175">
        <f t="shared" si="7"/>
        <v>3.9267015706806283E-2</v>
      </c>
      <c r="G171" s="158">
        <v>2604</v>
      </c>
      <c r="H171" s="158">
        <v>39798</v>
      </c>
      <c r="I171" s="158">
        <v>1</v>
      </c>
      <c r="J171" s="159">
        <f t="shared" si="8"/>
        <v>6.6666666666666666E-2</v>
      </c>
      <c r="K171" s="158">
        <v>39798</v>
      </c>
      <c r="L171" s="158">
        <v>10600</v>
      </c>
      <c r="M171" s="177">
        <f t="shared" si="9"/>
        <v>0.26634504246444546</v>
      </c>
    </row>
    <row r="172" spans="2:13" ht="15" customHeight="1">
      <c r="B172" s="158" t="s">
        <v>125</v>
      </c>
      <c r="C172" s="158" t="s">
        <v>126</v>
      </c>
      <c r="D172" s="158">
        <v>172</v>
      </c>
      <c r="E172" s="158">
        <v>40</v>
      </c>
      <c r="F172" s="175">
        <f t="shared" si="7"/>
        <v>0.23255813953488372</v>
      </c>
      <c r="G172" s="158">
        <v>2548</v>
      </c>
      <c r="H172" s="158">
        <v>62612</v>
      </c>
      <c r="I172" s="158">
        <v>1</v>
      </c>
      <c r="J172" s="159">
        <f t="shared" si="8"/>
        <v>2.5000000000000001E-2</v>
      </c>
      <c r="K172" s="158">
        <v>62612</v>
      </c>
      <c r="L172" s="158">
        <v>8000</v>
      </c>
      <c r="M172" s="177">
        <f t="shared" si="9"/>
        <v>0.1277710343065227</v>
      </c>
    </row>
    <row r="173" spans="2:13" ht="15" customHeight="1">
      <c r="B173" s="158" t="s">
        <v>1601</v>
      </c>
      <c r="C173" s="158" t="s">
        <v>372</v>
      </c>
      <c r="D173" s="158">
        <v>32</v>
      </c>
      <c r="E173" s="158">
        <v>7</v>
      </c>
      <c r="F173" s="175">
        <f t="shared" si="7"/>
        <v>0.21875</v>
      </c>
      <c r="G173" s="158">
        <v>1019</v>
      </c>
      <c r="H173" s="158">
        <v>16401</v>
      </c>
      <c r="I173" s="158">
        <v>1</v>
      </c>
      <c r="J173" s="159">
        <f t="shared" si="8"/>
        <v>0.14285714285714285</v>
      </c>
      <c r="K173" s="158">
        <v>16401</v>
      </c>
      <c r="L173" s="158">
        <v>8000</v>
      </c>
      <c r="M173" s="177">
        <f t="shared" si="9"/>
        <v>0.48777513566245961</v>
      </c>
    </row>
    <row r="174" spans="2:13" ht="15" customHeight="1">
      <c r="B174" s="158" t="s">
        <v>165</v>
      </c>
      <c r="C174" s="158" t="s">
        <v>486</v>
      </c>
      <c r="D174" s="158">
        <v>309</v>
      </c>
      <c r="E174" s="158">
        <v>22</v>
      </c>
      <c r="F174" s="175">
        <f t="shared" si="7"/>
        <v>7.1197411003236247E-2</v>
      </c>
      <c r="G174" s="158">
        <v>2291</v>
      </c>
      <c r="H174" s="158">
        <v>46662</v>
      </c>
      <c r="I174" s="158">
        <v>1</v>
      </c>
      <c r="J174" s="159">
        <f t="shared" si="8"/>
        <v>4.5454545454545456E-2</v>
      </c>
      <c r="K174" s="158">
        <v>46662</v>
      </c>
      <c r="L174" s="158">
        <v>7000</v>
      </c>
      <c r="M174" s="177">
        <f t="shared" si="9"/>
        <v>0.15001500150015001</v>
      </c>
    </row>
    <row r="175" spans="2:13" ht="15" customHeight="1">
      <c r="B175" s="158" t="s">
        <v>120</v>
      </c>
      <c r="C175" s="158" t="s">
        <v>592</v>
      </c>
      <c r="D175" s="158">
        <v>4</v>
      </c>
      <c r="E175" s="158">
        <v>1</v>
      </c>
      <c r="F175" s="175">
        <f t="shared" si="7"/>
        <v>0.25</v>
      </c>
      <c r="G175" s="158">
        <v>1745</v>
      </c>
      <c r="H175" s="158">
        <v>2926</v>
      </c>
      <c r="I175" s="158">
        <v>1</v>
      </c>
      <c r="J175" s="159">
        <f t="shared" si="8"/>
        <v>1</v>
      </c>
      <c r="K175" s="158">
        <v>2926</v>
      </c>
      <c r="L175" s="158">
        <v>6000</v>
      </c>
      <c r="M175" s="177">
        <f t="shared" si="9"/>
        <v>2.0505809979494192</v>
      </c>
    </row>
    <row r="176" spans="2:13" ht="15" customHeight="1">
      <c r="B176" s="158" t="s">
        <v>180</v>
      </c>
      <c r="C176" s="158" t="s">
        <v>203</v>
      </c>
      <c r="D176" s="158">
        <v>2023</v>
      </c>
      <c r="E176" s="158">
        <v>67</v>
      </c>
      <c r="F176" s="175">
        <f t="shared" si="7"/>
        <v>3.3119130004943154E-2</v>
      </c>
      <c r="G176" s="158">
        <v>2135</v>
      </c>
      <c r="H176" s="158">
        <v>215523</v>
      </c>
      <c r="I176" s="158">
        <v>0</v>
      </c>
      <c r="J176" s="159">
        <f t="shared" si="8"/>
        <v>0</v>
      </c>
      <c r="K176" s="158">
        <v>0</v>
      </c>
      <c r="L176" s="158">
        <v>0</v>
      </c>
      <c r="M176" s="177">
        <f t="shared" si="9"/>
        <v>0</v>
      </c>
    </row>
    <row r="177" spans="2:13" ht="15" customHeight="1">
      <c r="B177" s="158" t="s">
        <v>120</v>
      </c>
      <c r="C177" s="158" t="s">
        <v>199</v>
      </c>
      <c r="D177" s="158">
        <v>2301</v>
      </c>
      <c r="E177" s="158">
        <v>78</v>
      </c>
      <c r="F177" s="175">
        <f t="shared" ref="F177:F240" si="10">IFERROR(E177/D177,0)</f>
        <v>3.3898305084745763E-2</v>
      </c>
      <c r="G177" s="158">
        <v>2130</v>
      </c>
      <c r="H177" s="158">
        <v>119394</v>
      </c>
      <c r="I177" s="158">
        <v>0</v>
      </c>
      <c r="J177" s="159">
        <f t="shared" si="8"/>
        <v>0</v>
      </c>
      <c r="K177" s="158">
        <v>0</v>
      </c>
      <c r="L177" s="158">
        <v>0</v>
      </c>
      <c r="M177" s="177">
        <f t="shared" si="9"/>
        <v>0</v>
      </c>
    </row>
    <row r="178" spans="2:13" ht="15" customHeight="1">
      <c r="B178" s="158" t="s">
        <v>1584</v>
      </c>
      <c r="C178" s="158" t="s">
        <v>141</v>
      </c>
      <c r="D178" s="158">
        <v>460</v>
      </c>
      <c r="E178" s="158">
        <v>43</v>
      </c>
      <c r="F178" s="175">
        <f t="shared" si="10"/>
        <v>9.3478260869565219E-2</v>
      </c>
      <c r="G178" s="158">
        <v>2530</v>
      </c>
      <c r="H178" s="158">
        <v>82115</v>
      </c>
      <c r="I178" s="158">
        <v>0</v>
      </c>
      <c r="J178" s="159">
        <f t="shared" si="8"/>
        <v>0</v>
      </c>
      <c r="K178" s="158">
        <v>0</v>
      </c>
      <c r="L178" s="158">
        <v>0</v>
      </c>
      <c r="M178" s="177">
        <f t="shared" si="9"/>
        <v>0</v>
      </c>
    </row>
    <row r="179" spans="2:13" ht="15" customHeight="1">
      <c r="B179" s="158" t="s">
        <v>154</v>
      </c>
      <c r="C179" s="158" t="s">
        <v>201</v>
      </c>
      <c r="D179" s="158">
        <v>477</v>
      </c>
      <c r="E179" s="158">
        <v>24</v>
      </c>
      <c r="F179" s="175">
        <f t="shared" si="10"/>
        <v>5.0314465408805034E-2</v>
      </c>
      <c r="G179" s="158">
        <v>1396</v>
      </c>
      <c r="H179" s="158">
        <v>76340</v>
      </c>
      <c r="I179" s="158">
        <v>0</v>
      </c>
      <c r="J179" s="159">
        <f t="shared" si="8"/>
        <v>0</v>
      </c>
      <c r="K179" s="158">
        <v>0</v>
      </c>
      <c r="L179" s="158">
        <v>0</v>
      </c>
      <c r="M179" s="177">
        <f t="shared" si="9"/>
        <v>0</v>
      </c>
    </row>
    <row r="180" spans="2:13" ht="15" customHeight="1">
      <c r="B180" s="158" t="s">
        <v>1525</v>
      </c>
      <c r="C180" s="158" t="s">
        <v>1481</v>
      </c>
      <c r="D180" s="158">
        <v>2974</v>
      </c>
      <c r="E180" s="158">
        <v>32</v>
      </c>
      <c r="F180" s="175">
        <f t="shared" si="10"/>
        <v>1.0759919300605245E-2</v>
      </c>
      <c r="G180" s="158">
        <v>2398</v>
      </c>
      <c r="H180" s="158">
        <v>74283</v>
      </c>
      <c r="I180" s="158">
        <v>0</v>
      </c>
      <c r="J180" s="159">
        <f t="shared" si="8"/>
        <v>0</v>
      </c>
      <c r="K180" s="158">
        <v>0</v>
      </c>
      <c r="L180" s="158">
        <v>0</v>
      </c>
      <c r="M180" s="177">
        <f t="shared" si="9"/>
        <v>0</v>
      </c>
    </row>
    <row r="181" spans="2:13" ht="15" customHeight="1">
      <c r="B181" s="158" t="s">
        <v>1391</v>
      </c>
      <c r="C181" s="158" t="s">
        <v>1381</v>
      </c>
      <c r="D181" s="158">
        <v>1305</v>
      </c>
      <c r="E181" s="158">
        <v>39</v>
      </c>
      <c r="F181" s="175">
        <f t="shared" si="10"/>
        <v>2.9885057471264367E-2</v>
      </c>
      <c r="G181" s="158">
        <v>1734</v>
      </c>
      <c r="H181" s="158">
        <v>63987</v>
      </c>
      <c r="I181" s="158">
        <v>0</v>
      </c>
      <c r="J181" s="159">
        <f t="shared" si="8"/>
        <v>0</v>
      </c>
      <c r="K181" s="158">
        <v>0</v>
      </c>
      <c r="L181" s="158">
        <v>0</v>
      </c>
      <c r="M181" s="177">
        <f t="shared" si="9"/>
        <v>0</v>
      </c>
    </row>
    <row r="182" spans="2:13" ht="15" customHeight="1">
      <c r="B182" s="158" t="s">
        <v>1599</v>
      </c>
      <c r="C182" s="158" t="s">
        <v>281</v>
      </c>
      <c r="D182" s="158">
        <v>837</v>
      </c>
      <c r="E182" s="158">
        <v>17</v>
      </c>
      <c r="F182" s="175">
        <f t="shared" si="10"/>
        <v>2.0310633213859019E-2</v>
      </c>
      <c r="G182" s="158">
        <v>1260</v>
      </c>
      <c r="H182" s="158">
        <v>54032</v>
      </c>
      <c r="I182" s="158">
        <v>0</v>
      </c>
      <c r="J182" s="159">
        <f t="shared" si="8"/>
        <v>0</v>
      </c>
      <c r="K182" s="158">
        <v>0</v>
      </c>
      <c r="L182" s="158">
        <v>0</v>
      </c>
      <c r="M182" s="177">
        <f t="shared" si="9"/>
        <v>0</v>
      </c>
    </row>
    <row r="183" spans="2:13" ht="15" customHeight="1">
      <c r="B183" s="158" t="s">
        <v>131</v>
      </c>
      <c r="C183" s="158" t="s">
        <v>303</v>
      </c>
      <c r="D183" s="158">
        <v>2127</v>
      </c>
      <c r="E183" s="158">
        <v>17</v>
      </c>
      <c r="F183" s="175">
        <f t="shared" si="10"/>
        <v>7.9924776680771036E-3</v>
      </c>
      <c r="G183" s="158">
        <v>2086</v>
      </c>
      <c r="H183" s="158">
        <v>45969</v>
      </c>
      <c r="I183" s="158">
        <v>0</v>
      </c>
      <c r="J183" s="159">
        <f t="shared" ref="J183:J246" si="11">IFERROR(I183/E183,0)</f>
        <v>0</v>
      </c>
      <c r="K183" s="158">
        <v>0</v>
      </c>
      <c r="L183" s="158">
        <v>0</v>
      </c>
      <c r="M183" s="177">
        <f t="shared" si="9"/>
        <v>0</v>
      </c>
    </row>
    <row r="184" spans="2:13" ht="15" customHeight="1">
      <c r="B184" s="158" t="s">
        <v>165</v>
      </c>
      <c r="C184" s="158" t="s">
        <v>319</v>
      </c>
      <c r="D184" s="158">
        <v>1256</v>
      </c>
      <c r="E184" s="158">
        <v>20</v>
      </c>
      <c r="F184" s="175">
        <f t="shared" si="10"/>
        <v>1.5923566878980892E-2</v>
      </c>
      <c r="G184" s="158">
        <v>1560</v>
      </c>
      <c r="H184" s="158">
        <v>43362</v>
      </c>
      <c r="I184" s="158">
        <v>0</v>
      </c>
      <c r="J184" s="159">
        <f t="shared" si="11"/>
        <v>0</v>
      </c>
      <c r="K184" s="158">
        <v>0</v>
      </c>
      <c r="L184" s="158">
        <v>0</v>
      </c>
      <c r="M184" s="177">
        <f t="shared" ref="M184:M247" si="12">IFERROR(L184/H184,0)</f>
        <v>0</v>
      </c>
    </row>
    <row r="185" spans="2:13" ht="15" customHeight="1">
      <c r="B185" s="158" t="s">
        <v>1584</v>
      </c>
      <c r="C185" s="158" t="s">
        <v>247</v>
      </c>
      <c r="D185" s="158">
        <v>121</v>
      </c>
      <c r="E185" s="158">
        <v>19</v>
      </c>
      <c r="F185" s="175">
        <f t="shared" si="10"/>
        <v>0.15702479338842976</v>
      </c>
      <c r="G185" s="158">
        <v>1830</v>
      </c>
      <c r="H185" s="158">
        <v>42240</v>
      </c>
      <c r="I185" s="158">
        <v>0</v>
      </c>
      <c r="J185" s="159">
        <f t="shared" si="11"/>
        <v>0</v>
      </c>
      <c r="K185" s="158">
        <v>0</v>
      </c>
      <c r="L185" s="158">
        <v>0</v>
      </c>
      <c r="M185" s="177">
        <f t="shared" si="12"/>
        <v>0</v>
      </c>
    </row>
    <row r="186" spans="2:13" ht="15" customHeight="1">
      <c r="B186" s="158" t="s">
        <v>115</v>
      </c>
      <c r="C186" s="158" t="s">
        <v>392</v>
      </c>
      <c r="D186" s="158">
        <v>137</v>
      </c>
      <c r="E186" s="158">
        <v>21</v>
      </c>
      <c r="F186" s="175">
        <f t="shared" si="10"/>
        <v>0.15328467153284672</v>
      </c>
      <c r="G186" s="158">
        <v>1389</v>
      </c>
      <c r="H186" s="158">
        <v>39127</v>
      </c>
      <c r="I186" s="158">
        <v>0</v>
      </c>
      <c r="J186" s="159">
        <f t="shared" si="11"/>
        <v>0</v>
      </c>
      <c r="K186" s="158">
        <v>0</v>
      </c>
      <c r="L186" s="158">
        <v>0</v>
      </c>
      <c r="M186" s="177">
        <f t="shared" si="12"/>
        <v>0</v>
      </c>
    </row>
    <row r="187" spans="2:13" ht="15" customHeight="1">
      <c r="B187" s="158" t="s">
        <v>142</v>
      </c>
      <c r="C187" s="158" t="s">
        <v>202</v>
      </c>
      <c r="D187" s="158">
        <v>198</v>
      </c>
      <c r="E187" s="158">
        <v>29</v>
      </c>
      <c r="F187" s="175">
        <f t="shared" si="10"/>
        <v>0.14646464646464646</v>
      </c>
      <c r="G187" s="158">
        <v>1634</v>
      </c>
      <c r="H187" s="158">
        <v>38907</v>
      </c>
      <c r="I187" s="158">
        <v>0</v>
      </c>
      <c r="J187" s="159">
        <f t="shared" si="11"/>
        <v>0</v>
      </c>
      <c r="K187" s="158">
        <v>0</v>
      </c>
      <c r="L187" s="158">
        <v>0</v>
      </c>
      <c r="M187" s="177">
        <f t="shared" si="12"/>
        <v>0</v>
      </c>
    </row>
    <row r="188" spans="2:13" ht="15" customHeight="1">
      <c r="B188" s="158" t="s">
        <v>144</v>
      </c>
      <c r="C188" s="158" t="s">
        <v>283</v>
      </c>
      <c r="D188" s="158">
        <v>555</v>
      </c>
      <c r="E188" s="158">
        <v>25</v>
      </c>
      <c r="F188" s="175">
        <f t="shared" si="10"/>
        <v>4.5045045045045043E-2</v>
      </c>
      <c r="G188" s="158">
        <v>2510</v>
      </c>
      <c r="H188" s="158">
        <v>38280</v>
      </c>
      <c r="I188" s="158">
        <v>0</v>
      </c>
      <c r="J188" s="159">
        <f t="shared" si="11"/>
        <v>0</v>
      </c>
      <c r="K188" s="158">
        <v>0</v>
      </c>
      <c r="L188" s="158">
        <v>0</v>
      </c>
      <c r="M188" s="177">
        <f t="shared" si="12"/>
        <v>0</v>
      </c>
    </row>
    <row r="189" spans="2:13" ht="15" customHeight="1">
      <c r="B189" s="158" t="s">
        <v>111</v>
      </c>
      <c r="C189" s="158" t="s">
        <v>123</v>
      </c>
      <c r="D189" s="158">
        <v>344</v>
      </c>
      <c r="E189" s="158">
        <v>33</v>
      </c>
      <c r="F189" s="175">
        <f t="shared" si="10"/>
        <v>9.5930232558139539E-2</v>
      </c>
      <c r="G189" s="158">
        <v>1904</v>
      </c>
      <c r="H189" s="158">
        <v>36168</v>
      </c>
      <c r="I189" s="158">
        <v>0</v>
      </c>
      <c r="J189" s="159">
        <f t="shared" si="11"/>
        <v>0</v>
      </c>
      <c r="K189" s="158">
        <v>0</v>
      </c>
      <c r="L189" s="158">
        <v>0</v>
      </c>
      <c r="M189" s="177">
        <f t="shared" si="12"/>
        <v>0</v>
      </c>
    </row>
    <row r="190" spans="2:13" ht="15" customHeight="1">
      <c r="B190" s="158" t="s">
        <v>115</v>
      </c>
      <c r="C190" s="158" t="s">
        <v>433</v>
      </c>
      <c r="D190" s="158">
        <v>113</v>
      </c>
      <c r="E190" s="158">
        <v>12</v>
      </c>
      <c r="F190" s="175">
        <f t="shared" si="10"/>
        <v>0.10619469026548672</v>
      </c>
      <c r="G190" s="158">
        <v>1696</v>
      </c>
      <c r="H190" s="158">
        <v>34683</v>
      </c>
      <c r="I190" s="158">
        <v>0</v>
      </c>
      <c r="J190" s="159">
        <f t="shared" si="11"/>
        <v>0</v>
      </c>
      <c r="K190" s="158">
        <v>0</v>
      </c>
      <c r="L190" s="158">
        <v>0</v>
      </c>
      <c r="M190" s="177">
        <f t="shared" si="12"/>
        <v>0</v>
      </c>
    </row>
    <row r="191" spans="2:13" ht="15" customHeight="1">
      <c r="B191" s="158" t="s">
        <v>1584</v>
      </c>
      <c r="C191" s="158" t="s">
        <v>470</v>
      </c>
      <c r="D191" s="158">
        <v>123</v>
      </c>
      <c r="E191" s="158">
        <v>16</v>
      </c>
      <c r="F191" s="175">
        <f t="shared" si="10"/>
        <v>0.13008130081300814</v>
      </c>
      <c r="G191" s="158">
        <v>1679</v>
      </c>
      <c r="H191" s="158">
        <v>33737</v>
      </c>
      <c r="I191" s="158">
        <v>0</v>
      </c>
      <c r="J191" s="159">
        <f t="shared" si="11"/>
        <v>0</v>
      </c>
      <c r="K191" s="158">
        <v>0</v>
      </c>
      <c r="L191" s="158">
        <v>0</v>
      </c>
      <c r="M191" s="177">
        <f t="shared" si="12"/>
        <v>0</v>
      </c>
    </row>
    <row r="192" spans="2:13" ht="15" customHeight="1">
      <c r="B192" s="158" t="s">
        <v>125</v>
      </c>
      <c r="C192" s="158" t="s">
        <v>316</v>
      </c>
      <c r="D192" s="158">
        <v>103</v>
      </c>
      <c r="E192" s="158">
        <v>16</v>
      </c>
      <c r="F192" s="175">
        <f t="shared" si="10"/>
        <v>0.1553398058252427</v>
      </c>
      <c r="G192" s="158">
        <v>2024</v>
      </c>
      <c r="H192" s="158">
        <v>32307</v>
      </c>
      <c r="I192" s="158">
        <v>0</v>
      </c>
      <c r="J192" s="159">
        <f t="shared" si="11"/>
        <v>0</v>
      </c>
      <c r="K192" s="158">
        <v>0</v>
      </c>
      <c r="L192" s="158">
        <v>0</v>
      </c>
      <c r="M192" s="177">
        <f t="shared" si="12"/>
        <v>0</v>
      </c>
    </row>
    <row r="193" spans="2:13" ht="15" customHeight="1">
      <c r="B193" s="158" t="s">
        <v>120</v>
      </c>
      <c r="C193" s="158" t="s">
        <v>298</v>
      </c>
      <c r="D193" s="158">
        <v>111</v>
      </c>
      <c r="E193" s="158">
        <v>10</v>
      </c>
      <c r="F193" s="175">
        <f t="shared" si="10"/>
        <v>9.0090090090090086E-2</v>
      </c>
      <c r="G193" s="158">
        <v>3208</v>
      </c>
      <c r="H193" s="158">
        <v>28963</v>
      </c>
      <c r="I193" s="158">
        <v>0</v>
      </c>
      <c r="J193" s="159">
        <f t="shared" si="11"/>
        <v>0</v>
      </c>
      <c r="K193" s="158">
        <v>0</v>
      </c>
      <c r="L193" s="158">
        <v>0</v>
      </c>
      <c r="M193" s="177">
        <f t="shared" si="12"/>
        <v>0</v>
      </c>
    </row>
    <row r="194" spans="2:13" ht="15" customHeight="1">
      <c r="B194" s="158" t="s">
        <v>120</v>
      </c>
      <c r="C194" s="158" t="s">
        <v>170</v>
      </c>
      <c r="D194" s="158">
        <v>63</v>
      </c>
      <c r="E194" s="158">
        <v>15</v>
      </c>
      <c r="F194" s="175">
        <f t="shared" si="10"/>
        <v>0.23809523809523808</v>
      </c>
      <c r="G194" s="158">
        <v>1318</v>
      </c>
      <c r="H194" s="158">
        <v>27511</v>
      </c>
      <c r="I194" s="158">
        <v>0</v>
      </c>
      <c r="J194" s="159">
        <f t="shared" si="11"/>
        <v>0</v>
      </c>
      <c r="K194" s="158">
        <v>0</v>
      </c>
      <c r="L194" s="158">
        <v>0</v>
      </c>
      <c r="M194" s="177">
        <f t="shared" si="12"/>
        <v>0</v>
      </c>
    </row>
    <row r="195" spans="2:13" ht="15" customHeight="1">
      <c r="B195" s="158" t="s">
        <v>111</v>
      </c>
      <c r="C195" s="158" t="s">
        <v>294</v>
      </c>
      <c r="D195" s="158">
        <v>250</v>
      </c>
      <c r="E195" s="158">
        <v>18</v>
      </c>
      <c r="F195" s="175">
        <f t="shared" si="10"/>
        <v>7.1999999999999995E-2</v>
      </c>
      <c r="G195" s="158">
        <v>3091</v>
      </c>
      <c r="H195" s="158">
        <v>26323</v>
      </c>
      <c r="I195" s="158">
        <v>0</v>
      </c>
      <c r="J195" s="159">
        <f t="shared" si="11"/>
        <v>0</v>
      </c>
      <c r="K195" s="158">
        <v>0</v>
      </c>
      <c r="L195" s="158">
        <v>0</v>
      </c>
      <c r="M195" s="177">
        <f t="shared" si="12"/>
        <v>0</v>
      </c>
    </row>
    <row r="196" spans="2:13" ht="15" customHeight="1">
      <c r="B196" s="158" t="s">
        <v>125</v>
      </c>
      <c r="C196" s="158" t="s">
        <v>391</v>
      </c>
      <c r="D196" s="158">
        <v>156</v>
      </c>
      <c r="E196" s="158">
        <v>14</v>
      </c>
      <c r="F196" s="175">
        <f t="shared" si="10"/>
        <v>8.9743589743589744E-2</v>
      </c>
      <c r="G196" s="158">
        <v>1271</v>
      </c>
      <c r="H196" s="158">
        <v>26026</v>
      </c>
      <c r="I196" s="158">
        <v>0</v>
      </c>
      <c r="J196" s="159">
        <f t="shared" si="11"/>
        <v>0</v>
      </c>
      <c r="K196" s="158">
        <v>0</v>
      </c>
      <c r="L196" s="158">
        <v>0</v>
      </c>
      <c r="M196" s="177">
        <f t="shared" si="12"/>
        <v>0</v>
      </c>
    </row>
    <row r="197" spans="2:13" ht="15" customHeight="1">
      <c r="B197" s="158" t="s">
        <v>120</v>
      </c>
      <c r="C197" s="158" t="s">
        <v>213</v>
      </c>
      <c r="D197" s="158">
        <v>741</v>
      </c>
      <c r="E197" s="158">
        <v>31</v>
      </c>
      <c r="F197" s="175">
        <f t="shared" si="10"/>
        <v>4.1835357624831308E-2</v>
      </c>
      <c r="G197" s="158">
        <v>1336</v>
      </c>
      <c r="H197" s="158">
        <v>25938</v>
      </c>
      <c r="I197" s="158">
        <v>0</v>
      </c>
      <c r="J197" s="159">
        <f t="shared" si="11"/>
        <v>0</v>
      </c>
      <c r="K197" s="158">
        <v>0</v>
      </c>
      <c r="L197" s="158">
        <v>0</v>
      </c>
      <c r="M197" s="177">
        <f t="shared" si="12"/>
        <v>0</v>
      </c>
    </row>
    <row r="198" spans="2:13" ht="15" customHeight="1">
      <c r="B198" s="158" t="s">
        <v>1601</v>
      </c>
      <c r="C198" s="158" t="s">
        <v>204</v>
      </c>
      <c r="D198" s="158">
        <v>191</v>
      </c>
      <c r="E198" s="158">
        <v>15</v>
      </c>
      <c r="F198" s="175">
        <f t="shared" si="10"/>
        <v>7.8534031413612565E-2</v>
      </c>
      <c r="G198" s="158">
        <v>1829</v>
      </c>
      <c r="H198" s="158">
        <v>25399</v>
      </c>
      <c r="I198" s="158">
        <v>0</v>
      </c>
      <c r="J198" s="159">
        <f t="shared" si="11"/>
        <v>0</v>
      </c>
      <c r="K198" s="158">
        <v>0</v>
      </c>
      <c r="L198" s="158">
        <v>0</v>
      </c>
      <c r="M198" s="177">
        <f t="shared" si="12"/>
        <v>0</v>
      </c>
    </row>
    <row r="199" spans="2:13" ht="15" customHeight="1">
      <c r="B199" s="158" t="s">
        <v>125</v>
      </c>
      <c r="C199" s="158" t="s">
        <v>147</v>
      </c>
      <c r="D199" s="158">
        <v>150</v>
      </c>
      <c r="E199" s="158">
        <v>14</v>
      </c>
      <c r="F199" s="175">
        <f t="shared" si="10"/>
        <v>9.3333333333333338E-2</v>
      </c>
      <c r="G199" s="158">
        <v>584</v>
      </c>
      <c r="H199" s="158">
        <v>25245</v>
      </c>
      <c r="I199" s="158">
        <v>0</v>
      </c>
      <c r="J199" s="159">
        <f t="shared" si="11"/>
        <v>0</v>
      </c>
      <c r="K199" s="158">
        <v>0</v>
      </c>
      <c r="L199" s="158">
        <v>0</v>
      </c>
      <c r="M199" s="177">
        <f t="shared" si="12"/>
        <v>0</v>
      </c>
    </row>
    <row r="200" spans="2:13" ht="15" customHeight="1">
      <c r="B200" s="158" t="s">
        <v>115</v>
      </c>
      <c r="C200" s="158" t="s">
        <v>182</v>
      </c>
      <c r="D200" s="158">
        <v>56</v>
      </c>
      <c r="E200" s="158">
        <v>9</v>
      </c>
      <c r="F200" s="175">
        <f t="shared" si="10"/>
        <v>0.16071428571428573</v>
      </c>
      <c r="G200" s="158">
        <v>2693</v>
      </c>
      <c r="H200" s="158">
        <v>24475</v>
      </c>
      <c r="I200" s="158">
        <v>0</v>
      </c>
      <c r="J200" s="159">
        <f t="shared" si="11"/>
        <v>0</v>
      </c>
      <c r="K200" s="158">
        <v>0</v>
      </c>
      <c r="L200" s="158">
        <v>0</v>
      </c>
      <c r="M200" s="177">
        <f t="shared" si="12"/>
        <v>0</v>
      </c>
    </row>
    <row r="201" spans="2:13" ht="15" customHeight="1">
      <c r="B201" s="158" t="s">
        <v>1525</v>
      </c>
      <c r="C201" s="158" t="s">
        <v>1486</v>
      </c>
      <c r="D201" s="158">
        <v>3768</v>
      </c>
      <c r="E201" s="158">
        <v>11</v>
      </c>
      <c r="F201" s="175">
        <f t="shared" si="10"/>
        <v>2.9193205944798299E-3</v>
      </c>
      <c r="G201" s="158">
        <v>2207</v>
      </c>
      <c r="H201" s="158">
        <v>24365</v>
      </c>
      <c r="I201" s="158">
        <v>0</v>
      </c>
      <c r="J201" s="159">
        <f t="shared" si="11"/>
        <v>0</v>
      </c>
      <c r="K201" s="158">
        <v>0</v>
      </c>
      <c r="L201" s="158">
        <v>0</v>
      </c>
      <c r="M201" s="177">
        <f t="shared" si="12"/>
        <v>0</v>
      </c>
    </row>
    <row r="202" spans="2:13" ht="15" customHeight="1">
      <c r="B202" s="158" t="s">
        <v>160</v>
      </c>
      <c r="C202" s="158" t="s">
        <v>1186</v>
      </c>
      <c r="D202" s="158">
        <v>299</v>
      </c>
      <c r="E202" s="158">
        <v>7</v>
      </c>
      <c r="F202" s="175">
        <f t="shared" si="10"/>
        <v>2.3411371237458192E-2</v>
      </c>
      <c r="G202" s="158">
        <v>2620</v>
      </c>
      <c r="H202" s="158">
        <v>24244</v>
      </c>
      <c r="I202" s="158">
        <v>0</v>
      </c>
      <c r="J202" s="159">
        <f t="shared" si="11"/>
        <v>0</v>
      </c>
      <c r="K202" s="158">
        <v>0</v>
      </c>
      <c r="L202" s="158">
        <v>0</v>
      </c>
      <c r="M202" s="177">
        <f t="shared" si="12"/>
        <v>0</v>
      </c>
    </row>
    <row r="203" spans="2:13" ht="15" customHeight="1">
      <c r="B203" s="158" t="s">
        <v>142</v>
      </c>
      <c r="C203" s="158" t="s">
        <v>167</v>
      </c>
      <c r="D203" s="158">
        <v>144</v>
      </c>
      <c r="E203" s="158">
        <v>19</v>
      </c>
      <c r="F203" s="175">
        <f t="shared" si="10"/>
        <v>0.13194444444444445</v>
      </c>
      <c r="G203" s="158">
        <v>1437</v>
      </c>
      <c r="H203" s="158">
        <v>23914</v>
      </c>
      <c r="I203" s="158">
        <v>0</v>
      </c>
      <c r="J203" s="159">
        <f t="shared" si="11"/>
        <v>0</v>
      </c>
      <c r="K203" s="158">
        <v>0</v>
      </c>
      <c r="L203" s="158">
        <v>0</v>
      </c>
      <c r="M203" s="177">
        <f t="shared" si="12"/>
        <v>0</v>
      </c>
    </row>
    <row r="204" spans="2:13" ht="15" customHeight="1">
      <c r="B204" s="158" t="s">
        <v>129</v>
      </c>
      <c r="C204" s="158" t="s">
        <v>135</v>
      </c>
      <c r="D204" s="158">
        <v>336</v>
      </c>
      <c r="E204" s="158">
        <v>11</v>
      </c>
      <c r="F204" s="175">
        <f t="shared" si="10"/>
        <v>3.273809523809524E-2</v>
      </c>
      <c r="G204" s="158">
        <v>2543</v>
      </c>
      <c r="H204" s="158">
        <v>23870</v>
      </c>
      <c r="I204" s="158">
        <v>0</v>
      </c>
      <c r="J204" s="159">
        <f t="shared" si="11"/>
        <v>0</v>
      </c>
      <c r="K204" s="158">
        <v>0</v>
      </c>
      <c r="L204" s="158">
        <v>0</v>
      </c>
      <c r="M204" s="177">
        <f t="shared" si="12"/>
        <v>0</v>
      </c>
    </row>
    <row r="205" spans="2:13" ht="15" customHeight="1">
      <c r="B205" s="158" t="s">
        <v>115</v>
      </c>
      <c r="C205" s="158" t="s">
        <v>340</v>
      </c>
      <c r="D205" s="158">
        <v>28</v>
      </c>
      <c r="E205" s="158">
        <v>8</v>
      </c>
      <c r="F205" s="175">
        <f t="shared" si="10"/>
        <v>0.2857142857142857</v>
      </c>
      <c r="G205" s="158">
        <v>1809</v>
      </c>
      <c r="H205" s="158">
        <v>23254</v>
      </c>
      <c r="I205" s="158">
        <v>0</v>
      </c>
      <c r="J205" s="159">
        <f t="shared" si="11"/>
        <v>0</v>
      </c>
      <c r="K205" s="158">
        <v>0</v>
      </c>
      <c r="L205" s="158">
        <v>0</v>
      </c>
      <c r="M205" s="177">
        <f t="shared" si="12"/>
        <v>0</v>
      </c>
    </row>
    <row r="206" spans="2:13" ht="15" customHeight="1">
      <c r="B206" s="158" t="s">
        <v>129</v>
      </c>
      <c r="C206" s="158" t="s">
        <v>200</v>
      </c>
      <c r="D206" s="158">
        <v>482</v>
      </c>
      <c r="E206" s="158">
        <v>10</v>
      </c>
      <c r="F206" s="175">
        <f t="shared" si="10"/>
        <v>2.0746887966804978E-2</v>
      </c>
      <c r="G206" s="158">
        <v>2086</v>
      </c>
      <c r="H206" s="158">
        <v>22869</v>
      </c>
      <c r="I206" s="158">
        <v>0</v>
      </c>
      <c r="J206" s="159">
        <f t="shared" si="11"/>
        <v>0</v>
      </c>
      <c r="K206" s="158">
        <v>0</v>
      </c>
      <c r="L206" s="158">
        <v>0</v>
      </c>
      <c r="M206" s="177">
        <f t="shared" si="12"/>
        <v>0</v>
      </c>
    </row>
    <row r="207" spans="2:13" ht="15" customHeight="1">
      <c r="B207" s="158" t="s">
        <v>216</v>
      </c>
      <c r="C207" s="158" t="s">
        <v>301</v>
      </c>
      <c r="D207" s="158">
        <v>265</v>
      </c>
      <c r="E207" s="158">
        <v>12</v>
      </c>
      <c r="F207" s="175">
        <f t="shared" si="10"/>
        <v>4.5283018867924525E-2</v>
      </c>
      <c r="G207" s="158">
        <v>1763</v>
      </c>
      <c r="H207" s="158">
        <v>22352</v>
      </c>
      <c r="I207" s="158">
        <v>0</v>
      </c>
      <c r="J207" s="159">
        <f t="shared" si="11"/>
        <v>0</v>
      </c>
      <c r="K207" s="158">
        <v>0</v>
      </c>
      <c r="L207" s="158">
        <v>0</v>
      </c>
      <c r="M207" s="177">
        <f t="shared" si="12"/>
        <v>0</v>
      </c>
    </row>
    <row r="208" spans="2:13" ht="15" customHeight="1">
      <c r="B208" s="158" t="s">
        <v>1525</v>
      </c>
      <c r="C208" s="158" t="s">
        <v>1275</v>
      </c>
      <c r="D208" s="158">
        <v>429</v>
      </c>
      <c r="E208" s="158">
        <v>8</v>
      </c>
      <c r="F208" s="175">
        <f t="shared" si="10"/>
        <v>1.8648018648018648E-2</v>
      </c>
      <c r="G208" s="158">
        <v>1914</v>
      </c>
      <c r="H208" s="158">
        <v>21780</v>
      </c>
      <c r="I208" s="158">
        <v>0</v>
      </c>
      <c r="J208" s="159">
        <f t="shared" si="11"/>
        <v>0</v>
      </c>
      <c r="K208" s="158">
        <v>0</v>
      </c>
      <c r="L208" s="158">
        <v>0</v>
      </c>
      <c r="M208" s="177">
        <f t="shared" si="12"/>
        <v>0</v>
      </c>
    </row>
    <row r="209" spans="2:13" ht="15" customHeight="1">
      <c r="B209" s="158" t="s">
        <v>125</v>
      </c>
      <c r="C209" s="158" t="s">
        <v>209</v>
      </c>
      <c r="D209" s="158">
        <v>113</v>
      </c>
      <c r="E209" s="158">
        <v>10</v>
      </c>
      <c r="F209" s="175">
        <f t="shared" si="10"/>
        <v>8.8495575221238937E-2</v>
      </c>
      <c r="G209" s="158">
        <v>1248</v>
      </c>
      <c r="H209" s="158">
        <v>21769</v>
      </c>
      <c r="I209" s="158">
        <v>0</v>
      </c>
      <c r="J209" s="159">
        <f t="shared" si="11"/>
        <v>0</v>
      </c>
      <c r="K209" s="158">
        <v>0</v>
      </c>
      <c r="L209" s="158">
        <v>0</v>
      </c>
      <c r="M209" s="177">
        <f t="shared" si="12"/>
        <v>0</v>
      </c>
    </row>
    <row r="210" spans="2:13" ht="15" customHeight="1">
      <c r="B210" s="158" t="s">
        <v>131</v>
      </c>
      <c r="C210" s="158" t="s">
        <v>324</v>
      </c>
      <c r="D210" s="158">
        <v>51</v>
      </c>
      <c r="E210" s="158">
        <v>7</v>
      </c>
      <c r="F210" s="175">
        <f t="shared" si="10"/>
        <v>0.13725490196078433</v>
      </c>
      <c r="G210" s="158">
        <v>837</v>
      </c>
      <c r="H210" s="158">
        <v>20746</v>
      </c>
      <c r="I210" s="158">
        <v>0</v>
      </c>
      <c r="J210" s="159">
        <f t="shared" si="11"/>
        <v>0</v>
      </c>
      <c r="K210" s="158">
        <v>0</v>
      </c>
      <c r="L210" s="158">
        <v>0</v>
      </c>
      <c r="M210" s="177">
        <f t="shared" si="12"/>
        <v>0</v>
      </c>
    </row>
    <row r="211" spans="2:13" ht="15" customHeight="1">
      <c r="B211" s="158" t="s">
        <v>133</v>
      </c>
      <c r="C211" s="158" t="s">
        <v>532</v>
      </c>
      <c r="D211" s="158">
        <v>39</v>
      </c>
      <c r="E211" s="158">
        <v>9</v>
      </c>
      <c r="F211" s="175">
        <f t="shared" si="10"/>
        <v>0.23076923076923078</v>
      </c>
      <c r="G211" s="158">
        <v>3571</v>
      </c>
      <c r="H211" s="158">
        <v>20394</v>
      </c>
      <c r="I211" s="158">
        <v>0</v>
      </c>
      <c r="J211" s="159">
        <f t="shared" si="11"/>
        <v>0</v>
      </c>
      <c r="K211" s="158">
        <v>0</v>
      </c>
      <c r="L211" s="158">
        <v>0</v>
      </c>
      <c r="M211" s="177">
        <f t="shared" si="12"/>
        <v>0</v>
      </c>
    </row>
    <row r="212" spans="2:13" ht="15" customHeight="1">
      <c r="B212" s="158" t="s">
        <v>160</v>
      </c>
      <c r="C212" s="158" t="s">
        <v>1202</v>
      </c>
      <c r="D212" s="158">
        <v>120</v>
      </c>
      <c r="E212" s="158">
        <v>6</v>
      </c>
      <c r="F212" s="175">
        <f t="shared" si="10"/>
        <v>0.05</v>
      </c>
      <c r="G212" s="158">
        <v>1186</v>
      </c>
      <c r="H212" s="158">
        <v>20075</v>
      </c>
      <c r="I212" s="158">
        <v>0</v>
      </c>
      <c r="J212" s="159">
        <f t="shared" si="11"/>
        <v>0</v>
      </c>
      <c r="K212" s="158">
        <v>0</v>
      </c>
      <c r="L212" s="158">
        <v>0</v>
      </c>
      <c r="M212" s="177">
        <f t="shared" si="12"/>
        <v>0</v>
      </c>
    </row>
    <row r="213" spans="2:13" ht="15" customHeight="1">
      <c r="B213" s="158" t="s">
        <v>111</v>
      </c>
      <c r="C213" s="158" t="s">
        <v>223</v>
      </c>
      <c r="D213" s="158">
        <v>117</v>
      </c>
      <c r="E213" s="158">
        <v>16</v>
      </c>
      <c r="F213" s="175">
        <f t="shared" si="10"/>
        <v>0.13675213675213677</v>
      </c>
      <c r="G213" s="158">
        <v>1173</v>
      </c>
      <c r="H213" s="158">
        <v>19800</v>
      </c>
      <c r="I213" s="158">
        <v>0</v>
      </c>
      <c r="J213" s="159">
        <f t="shared" si="11"/>
        <v>0</v>
      </c>
      <c r="K213" s="158">
        <v>0</v>
      </c>
      <c r="L213" s="158">
        <v>0</v>
      </c>
      <c r="M213" s="177">
        <f t="shared" si="12"/>
        <v>0</v>
      </c>
    </row>
    <row r="214" spans="2:13" ht="15" customHeight="1">
      <c r="B214" s="158" t="s">
        <v>1599</v>
      </c>
      <c r="C214" s="158" t="s">
        <v>135</v>
      </c>
      <c r="D214" s="158">
        <v>137</v>
      </c>
      <c r="E214" s="158">
        <v>8</v>
      </c>
      <c r="F214" s="175">
        <f t="shared" si="10"/>
        <v>5.8394160583941604E-2</v>
      </c>
      <c r="G214" s="158">
        <v>2626</v>
      </c>
      <c r="H214" s="158">
        <v>19591</v>
      </c>
      <c r="I214" s="158">
        <v>0</v>
      </c>
      <c r="J214" s="159">
        <f t="shared" si="11"/>
        <v>0</v>
      </c>
      <c r="K214" s="158">
        <v>0</v>
      </c>
      <c r="L214" s="158">
        <v>0</v>
      </c>
      <c r="M214" s="177">
        <f t="shared" si="12"/>
        <v>0</v>
      </c>
    </row>
    <row r="215" spans="2:13" ht="15" customHeight="1">
      <c r="B215" s="158" t="s">
        <v>154</v>
      </c>
      <c r="C215" s="158" t="s">
        <v>157</v>
      </c>
      <c r="D215" s="158">
        <v>307</v>
      </c>
      <c r="E215" s="158">
        <v>8</v>
      </c>
      <c r="F215" s="175">
        <f t="shared" si="10"/>
        <v>2.6058631921824105E-2</v>
      </c>
      <c r="G215" s="158">
        <v>2613</v>
      </c>
      <c r="H215" s="158">
        <v>19569</v>
      </c>
      <c r="I215" s="158">
        <v>0</v>
      </c>
      <c r="J215" s="159">
        <f t="shared" si="11"/>
        <v>0</v>
      </c>
      <c r="K215" s="158">
        <v>0</v>
      </c>
      <c r="L215" s="158">
        <v>0</v>
      </c>
      <c r="M215" s="177">
        <f t="shared" si="12"/>
        <v>0</v>
      </c>
    </row>
    <row r="216" spans="2:13" ht="15" customHeight="1">
      <c r="B216" s="158" t="s">
        <v>120</v>
      </c>
      <c r="C216" s="158" t="s">
        <v>317</v>
      </c>
      <c r="D216" s="158">
        <v>660</v>
      </c>
      <c r="E216" s="158">
        <v>18</v>
      </c>
      <c r="F216" s="175">
        <f t="shared" si="10"/>
        <v>2.7272727272727271E-2</v>
      </c>
      <c r="G216" s="158">
        <v>1148</v>
      </c>
      <c r="H216" s="158">
        <v>17710</v>
      </c>
      <c r="I216" s="158">
        <v>0</v>
      </c>
      <c r="J216" s="159">
        <f t="shared" si="11"/>
        <v>0</v>
      </c>
      <c r="K216" s="158">
        <v>0</v>
      </c>
      <c r="L216" s="158">
        <v>0</v>
      </c>
      <c r="M216" s="177">
        <f t="shared" si="12"/>
        <v>0</v>
      </c>
    </row>
    <row r="217" spans="2:13" ht="15" customHeight="1">
      <c r="B217" s="158" t="s">
        <v>115</v>
      </c>
      <c r="C217" s="158" t="s">
        <v>284</v>
      </c>
      <c r="D217" s="158">
        <v>81</v>
      </c>
      <c r="E217" s="158">
        <v>15</v>
      </c>
      <c r="F217" s="175">
        <f t="shared" si="10"/>
        <v>0.18518518518518517</v>
      </c>
      <c r="G217" s="158">
        <v>1709</v>
      </c>
      <c r="H217" s="158">
        <v>17160</v>
      </c>
      <c r="I217" s="158">
        <v>0</v>
      </c>
      <c r="J217" s="159">
        <f t="shared" si="11"/>
        <v>0</v>
      </c>
      <c r="K217" s="158">
        <v>0</v>
      </c>
      <c r="L217" s="158">
        <v>0</v>
      </c>
      <c r="M217" s="177">
        <f t="shared" si="12"/>
        <v>0</v>
      </c>
    </row>
    <row r="218" spans="2:13" ht="15" customHeight="1">
      <c r="B218" s="158" t="s">
        <v>1391</v>
      </c>
      <c r="C218" s="158" t="s">
        <v>1377</v>
      </c>
      <c r="D218" s="158">
        <v>208</v>
      </c>
      <c r="E218" s="158">
        <v>14</v>
      </c>
      <c r="F218" s="175">
        <f t="shared" si="10"/>
        <v>6.7307692307692304E-2</v>
      </c>
      <c r="G218" s="158">
        <v>3293</v>
      </c>
      <c r="H218" s="158">
        <v>16896</v>
      </c>
      <c r="I218" s="158">
        <v>0</v>
      </c>
      <c r="J218" s="159">
        <f t="shared" si="11"/>
        <v>0</v>
      </c>
      <c r="K218" s="158">
        <v>0</v>
      </c>
      <c r="L218" s="158">
        <v>0</v>
      </c>
      <c r="M218" s="177">
        <f t="shared" si="12"/>
        <v>0</v>
      </c>
    </row>
    <row r="219" spans="2:13" ht="15" customHeight="1">
      <c r="B219" s="158" t="s">
        <v>165</v>
      </c>
      <c r="C219" s="158" t="s">
        <v>348</v>
      </c>
      <c r="D219" s="158">
        <v>1217</v>
      </c>
      <c r="E219" s="158">
        <v>11</v>
      </c>
      <c r="F219" s="175">
        <f t="shared" si="10"/>
        <v>9.0386195562859491E-3</v>
      </c>
      <c r="G219" s="158">
        <v>2448</v>
      </c>
      <c r="H219" s="158">
        <v>15400</v>
      </c>
      <c r="I219" s="158">
        <v>0</v>
      </c>
      <c r="J219" s="159">
        <f t="shared" si="11"/>
        <v>0</v>
      </c>
      <c r="K219" s="158">
        <v>0</v>
      </c>
      <c r="L219" s="158">
        <v>0</v>
      </c>
      <c r="M219" s="177">
        <f t="shared" si="12"/>
        <v>0</v>
      </c>
    </row>
    <row r="220" spans="2:13" ht="15" customHeight="1">
      <c r="B220" s="158" t="s">
        <v>160</v>
      </c>
      <c r="C220" s="158" t="s">
        <v>305</v>
      </c>
      <c r="D220" s="158">
        <v>137</v>
      </c>
      <c r="E220" s="158">
        <v>7</v>
      </c>
      <c r="F220" s="175">
        <f t="shared" si="10"/>
        <v>5.1094890510948905E-2</v>
      </c>
      <c r="G220" s="158">
        <v>1940</v>
      </c>
      <c r="H220" s="158">
        <v>15268</v>
      </c>
      <c r="I220" s="158">
        <v>0</v>
      </c>
      <c r="J220" s="159">
        <f t="shared" si="11"/>
        <v>0</v>
      </c>
      <c r="K220" s="158">
        <v>0</v>
      </c>
      <c r="L220" s="158">
        <v>0</v>
      </c>
      <c r="M220" s="177">
        <f t="shared" si="12"/>
        <v>0</v>
      </c>
    </row>
    <row r="221" spans="2:13" ht="15" customHeight="1">
      <c r="B221" s="158" t="s">
        <v>133</v>
      </c>
      <c r="C221" s="158" t="s">
        <v>299</v>
      </c>
      <c r="D221" s="158">
        <v>61</v>
      </c>
      <c r="E221" s="158">
        <v>10</v>
      </c>
      <c r="F221" s="175">
        <f t="shared" si="10"/>
        <v>0.16393442622950818</v>
      </c>
      <c r="G221" s="158">
        <v>2415</v>
      </c>
      <c r="H221" s="158">
        <v>15059</v>
      </c>
      <c r="I221" s="158">
        <v>0</v>
      </c>
      <c r="J221" s="159">
        <f t="shared" si="11"/>
        <v>0</v>
      </c>
      <c r="K221" s="158">
        <v>0</v>
      </c>
      <c r="L221" s="158">
        <v>0</v>
      </c>
      <c r="M221" s="177">
        <f t="shared" si="12"/>
        <v>0</v>
      </c>
    </row>
    <row r="222" spans="2:13" ht="15" customHeight="1">
      <c r="B222" s="158" t="s">
        <v>129</v>
      </c>
      <c r="C222" s="158" t="s">
        <v>398</v>
      </c>
      <c r="D222" s="158">
        <v>121</v>
      </c>
      <c r="E222" s="158">
        <v>7</v>
      </c>
      <c r="F222" s="175">
        <f t="shared" si="10"/>
        <v>5.7851239669421489E-2</v>
      </c>
      <c r="G222" s="158">
        <v>2404</v>
      </c>
      <c r="H222" s="158">
        <v>14828</v>
      </c>
      <c r="I222" s="158">
        <v>0</v>
      </c>
      <c r="J222" s="159">
        <f t="shared" si="11"/>
        <v>0</v>
      </c>
      <c r="K222" s="158">
        <v>0</v>
      </c>
      <c r="L222" s="158">
        <v>0</v>
      </c>
      <c r="M222" s="177">
        <f t="shared" si="12"/>
        <v>0</v>
      </c>
    </row>
    <row r="223" spans="2:13" ht="15" customHeight="1">
      <c r="B223" s="158" t="s">
        <v>133</v>
      </c>
      <c r="C223" s="158" t="s">
        <v>883</v>
      </c>
      <c r="D223" s="158">
        <v>53</v>
      </c>
      <c r="E223" s="158">
        <v>6</v>
      </c>
      <c r="F223" s="175">
        <f t="shared" si="10"/>
        <v>0.11320754716981132</v>
      </c>
      <c r="G223" s="158">
        <v>1575</v>
      </c>
      <c r="H223" s="158">
        <v>14102</v>
      </c>
      <c r="I223" s="158">
        <v>0</v>
      </c>
      <c r="J223" s="159">
        <f t="shared" si="11"/>
        <v>0</v>
      </c>
      <c r="K223" s="158">
        <v>0</v>
      </c>
      <c r="L223" s="158">
        <v>0</v>
      </c>
      <c r="M223" s="177">
        <f t="shared" si="12"/>
        <v>0</v>
      </c>
    </row>
    <row r="224" spans="2:13" ht="15" customHeight="1">
      <c r="B224" s="158" t="s">
        <v>120</v>
      </c>
      <c r="C224" s="158" t="s">
        <v>368</v>
      </c>
      <c r="D224" s="158">
        <v>39</v>
      </c>
      <c r="E224" s="158">
        <v>10</v>
      </c>
      <c r="F224" s="175">
        <f t="shared" si="10"/>
        <v>0.25641025641025639</v>
      </c>
      <c r="G224" s="158">
        <v>2327</v>
      </c>
      <c r="H224" s="158">
        <v>14036</v>
      </c>
      <c r="I224" s="158">
        <v>0</v>
      </c>
      <c r="J224" s="159">
        <f t="shared" si="11"/>
        <v>0</v>
      </c>
      <c r="K224" s="158">
        <v>0</v>
      </c>
      <c r="L224" s="158">
        <v>0</v>
      </c>
      <c r="M224" s="177">
        <f t="shared" si="12"/>
        <v>0</v>
      </c>
    </row>
    <row r="225" spans="2:13" ht="15" customHeight="1">
      <c r="B225" s="158" t="s">
        <v>115</v>
      </c>
      <c r="C225" s="158" t="s">
        <v>309</v>
      </c>
      <c r="D225" s="158">
        <v>201</v>
      </c>
      <c r="E225" s="158">
        <v>6</v>
      </c>
      <c r="F225" s="175">
        <f t="shared" si="10"/>
        <v>2.9850746268656716E-2</v>
      </c>
      <c r="G225" s="158">
        <v>2283</v>
      </c>
      <c r="H225" s="158">
        <v>13893</v>
      </c>
      <c r="I225" s="158">
        <v>0</v>
      </c>
      <c r="J225" s="159">
        <f t="shared" si="11"/>
        <v>0</v>
      </c>
      <c r="K225" s="158">
        <v>0</v>
      </c>
      <c r="L225" s="158">
        <v>0</v>
      </c>
      <c r="M225" s="177">
        <f t="shared" si="12"/>
        <v>0</v>
      </c>
    </row>
    <row r="226" spans="2:13" ht="15" customHeight="1">
      <c r="B226" s="158" t="s">
        <v>160</v>
      </c>
      <c r="C226" s="158" t="s">
        <v>449</v>
      </c>
      <c r="D226" s="158">
        <v>38</v>
      </c>
      <c r="E226" s="158">
        <v>7</v>
      </c>
      <c r="F226" s="175">
        <f t="shared" si="10"/>
        <v>0.18421052631578946</v>
      </c>
      <c r="G226" s="158">
        <v>1826</v>
      </c>
      <c r="H226" s="158">
        <v>13805</v>
      </c>
      <c r="I226" s="158">
        <v>0</v>
      </c>
      <c r="J226" s="159">
        <f t="shared" si="11"/>
        <v>0</v>
      </c>
      <c r="K226" s="158">
        <v>0</v>
      </c>
      <c r="L226" s="158">
        <v>0</v>
      </c>
      <c r="M226" s="177">
        <f t="shared" si="12"/>
        <v>0</v>
      </c>
    </row>
    <row r="227" spans="2:13" ht="15" customHeight="1">
      <c r="B227" s="158" t="s">
        <v>133</v>
      </c>
      <c r="C227" s="158" t="s">
        <v>140</v>
      </c>
      <c r="D227" s="158">
        <v>1111</v>
      </c>
      <c r="E227" s="158">
        <v>19</v>
      </c>
      <c r="F227" s="175">
        <f t="shared" si="10"/>
        <v>1.7101710171017102E-2</v>
      </c>
      <c r="G227" s="158">
        <v>2164</v>
      </c>
      <c r="H227" s="158">
        <v>13739</v>
      </c>
      <c r="I227" s="158">
        <v>0</v>
      </c>
      <c r="J227" s="159">
        <f t="shared" si="11"/>
        <v>0</v>
      </c>
      <c r="K227" s="158">
        <v>0</v>
      </c>
      <c r="L227" s="158">
        <v>0</v>
      </c>
      <c r="M227" s="177">
        <f t="shared" si="12"/>
        <v>0</v>
      </c>
    </row>
    <row r="228" spans="2:13" ht="15" customHeight="1">
      <c r="B228" s="158" t="s">
        <v>150</v>
      </c>
      <c r="C228" s="158" t="s">
        <v>380</v>
      </c>
      <c r="D228" s="158">
        <v>82</v>
      </c>
      <c r="E228" s="158">
        <v>5</v>
      </c>
      <c r="F228" s="175">
        <f t="shared" si="10"/>
        <v>6.097560975609756E-2</v>
      </c>
      <c r="G228" s="158">
        <v>2140</v>
      </c>
      <c r="H228" s="158">
        <v>13101</v>
      </c>
      <c r="I228" s="158">
        <v>0</v>
      </c>
      <c r="J228" s="159">
        <f t="shared" si="11"/>
        <v>0</v>
      </c>
      <c r="K228" s="158">
        <v>0</v>
      </c>
      <c r="L228" s="158">
        <v>0</v>
      </c>
      <c r="M228" s="177">
        <f t="shared" si="12"/>
        <v>0</v>
      </c>
    </row>
    <row r="229" spans="2:13" ht="15" customHeight="1">
      <c r="B229" s="158" t="s">
        <v>125</v>
      </c>
      <c r="C229" s="158" t="s">
        <v>352</v>
      </c>
      <c r="D229" s="158">
        <v>64</v>
      </c>
      <c r="E229" s="158">
        <v>5</v>
      </c>
      <c r="F229" s="175">
        <f t="shared" si="10"/>
        <v>7.8125E-2</v>
      </c>
      <c r="G229" s="158">
        <v>1707</v>
      </c>
      <c r="H229" s="158">
        <v>13090</v>
      </c>
      <c r="I229" s="158">
        <v>0</v>
      </c>
      <c r="J229" s="159">
        <f t="shared" si="11"/>
        <v>0</v>
      </c>
      <c r="K229" s="158">
        <v>0</v>
      </c>
      <c r="L229" s="158">
        <v>0</v>
      </c>
      <c r="M229" s="177">
        <f t="shared" si="12"/>
        <v>0</v>
      </c>
    </row>
    <row r="230" spans="2:13" ht="15" customHeight="1">
      <c r="B230" s="158" t="s">
        <v>1391</v>
      </c>
      <c r="C230" s="158" t="s">
        <v>1405</v>
      </c>
      <c r="D230" s="158">
        <v>1710</v>
      </c>
      <c r="E230" s="158">
        <v>8</v>
      </c>
      <c r="F230" s="175">
        <f t="shared" si="10"/>
        <v>4.6783625730994153E-3</v>
      </c>
      <c r="G230" s="158">
        <v>2123</v>
      </c>
      <c r="H230" s="158">
        <v>12782</v>
      </c>
      <c r="I230" s="158">
        <v>0</v>
      </c>
      <c r="J230" s="159">
        <f t="shared" si="11"/>
        <v>0</v>
      </c>
      <c r="K230" s="158">
        <v>0</v>
      </c>
      <c r="L230" s="158">
        <v>0</v>
      </c>
      <c r="M230" s="177">
        <f t="shared" si="12"/>
        <v>0</v>
      </c>
    </row>
    <row r="231" spans="2:13" ht="15" customHeight="1">
      <c r="B231" s="158" t="s">
        <v>160</v>
      </c>
      <c r="C231" s="158" t="s">
        <v>161</v>
      </c>
      <c r="D231" s="158">
        <v>126</v>
      </c>
      <c r="E231" s="158">
        <v>5</v>
      </c>
      <c r="F231" s="175">
        <f t="shared" si="10"/>
        <v>3.968253968253968E-2</v>
      </c>
      <c r="G231" s="158">
        <v>2115</v>
      </c>
      <c r="H231" s="158">
        <v>12265</v>
      </c>
      <c r="I231" s="158">
        <v>0</v>
      </c>
      <c r="J231" s="159">
        <f t="shared" si="11"/>
        <v>0</v>
      </c>
      <c r="K231" s="158">
        <v>0</v>
      </c>
      <c r="L231" s="158">
        <v>0</v>
      </c>
      <c r="M231" s="177">
        <f t="shared" si="12"/>
        <v>0</v>
      </c>
    </row>
    <row r="232" spans="2:13" ht="15" customHeight="1">
      <c r="B232" s="158" t="s">
        <v>1525</v>
      </c>
      <c r="C232" s="158" t="s">
        <v>1482</v>
      </c>
      <c r="D232" s="158">
        <v>196</v>
      </c>
      <c r="E232" s="158">
        <v>4</v>
      </c>
      <c r="F232" s="175">
        <f t="shared" si="10"/>
        <v>2.0408163265306121E-2</v>
      </c>
      <c r="G232" s="158">
        <v>1406</v>
      </c>
      <c r="H232" s="158">
        <v>11682</v>
      </c>
      <c r="I232" s="158">
        <v>0</v>
      </c>
      <c r="J232" s="159">
        <f t="shared" si="11"/>
        <v>0</v>
      </c>
      <c r="K232" s="158">
        <v>0</v>
      </c>
      <c r="L232" s="158">
        <v>0</v>
      </c>
      <c r="M232" s="177">
        <f t="shared" si="12"/>
        <v>0</v>
      </c>
    </row>
    <row r="233" spans="2:13" ht="15" customHeight="1">
      <c r="B233" s="158" t="s">
        <v>115</v>
      </c>
      <c r="C233" s="158" t="s">
        <v>537</v>
      </c>
      <c r="D233" s="158">
        <v>10</v>
      </c>
      <c r="E233" s="158">
        <v>3</v>
      </c>
      <c r="F233" s="175">
        <f t="shared" si="10"/>
        <v>0.3</v>
      </c>
      <c r="G233" s="158">
        <v>2090</v>
      </c>
      <c r="H233" s="158">
        <v>11594</v>
      </c>
      <c r="I233" s="158">
        <v>0</v>
      </c>
      <c r="J233" s="159">
        <f t="shared" si="11"/>
        <v>0</v>
      </c>
      <c r="K233" s="158">
        <v>0</v>
      </c>
      <c r="L233" s="158">
        <v>0</v>
      </c>
      <c r="M233" s="177">
        <f t="shared" si="12"/>
        <v>0</v>
      </c>
    </row>
    <row r="234" spans="2:13" ht="15" customHeight="1">
      <c r="B234" s="158" t="s">
        <v>120</v>
      </c>
      <c r="C234" s="158" t="s">
        <v>343</v>
      </c>
      <c r="D234" s="158">
        <v>27</v>
      </c>
      <c r="E234" s="158">
        <v>7</v>
      </c>
      <c r="F234" s="175">
        <f t="shared" si="10"/>
        <v>0.25925925925925924</v>
      </c>
      <c r="G234" s="158">
        <v>836</v>
      </c>
      <c r="H234" s="158">
        <v>11539</v>
      </c>
      <c r="I234" s="158">
        <v>0</v>
      </c>
      <c r="J234" s="159">
        <f t="shared" si="11"/>
        <v>0</v>
      </c>
      <c r="K234" s="158">
        <v>0</v>
      </c>
      <c r="L234" s="158">
        <v>0</v>
      </c>
      <c r="M234" s="177">
        <f t="shared" si="12"/>
        <v>0</v>
      </c>
    </row>
    <row r="235" spans="2:13" ht="15" customHeight="1">
      <c r="B235" s="158" t="s">
        <v>115</v>
      </c>
      <c r="C235" s="158" t="s">
        <v>419</v>
      </c>
      <c r="D235" s="158">
        <v>24</v>
      </c>
      <c r="E235" s="158">
        <v>4</v>
      </c>
      <c r="F235" s="175">
        <f t="shared" si="10"/>
        <v>0.16666666666666666</v>
      </c>
      <c r="G235" s="158">
        <v>2063</v>
      </c>
      <c r="H235" s="158">
        <v>11385</v>
      </c>
      <c r="I235" s="158">
        <v>0</v>
      </c>
      <c r="J235" s="159">
        <f t="shared" si="11"/>
        <v>0</v>
      </c>
      <c r="K235" s="158">
        <v>0</v>
      </c>
      <c r="L235" s="158">
        <v>0</v>
      </c>
      <c r="M235" s="177">
        <f t="shared" si="12"/>
        <v>0</v>
      </c>
    </row>
    <row r="236" spans="2:13" ht="15" customHeight="1">
      <c r="B236" s="158" t="s">
        <v>120</v>
      </c>
      <c r="C236" s="158" t="s">
        <v>313</v>
      </c>
      <c r="D236" s="158">
        <v>37</v>
      </c>
      <c r="E236" s="158">
        <v>5</v>
      </c>
      <c r="F236" s="175">
        <f t="shared" si="10"/>
        <v>0.13513513513513514</v>
      </c>
      <c r="G236" s="158">
        <v>1646</v>
      </c>
      <c r="H236" s="158">
        <v>11330</v>
      </c>
      <c r="I236" s="158">
        <v>0</v>
      </c>
      <c r="J236" s="159">
        <f t="shared" si="11"/>
        <v>0</v>
      </c>
      <c r="K236" s="158">
        <v>0</v>
      </c>
      <c r="L236" s="158">
        <v>0</v>
      </c>
      <c r="M236" s="177">
        <f t="shared" si="12"/>
        <v>0</v>
      </c>
    </row>
    <row r="237" spans="2:13" ht="15" customHeight="1">
      <c r="B237" s="158" t="s">
        <v>120</v>
      </c>
      <c r="C237" s="158" t="s">
        <v>214</v>
      </c>
      <c r="D237" s="158">
        <v>68</v>
      </c>
      <c r="E237" s="158">
        <v>6</v>
      </c>
      <c r="F237" s="175">
        <f t="shared" si="10"/>
        <v>8.8235294117647065E-2</v>
      </c>
      <c r="G237" s="158">
        <v>2021</v>
      </c>
      <c r="H237" s="158">
        <v>11033</v>
      </c>
      <c r="I237" s="158">
        <v>0</v>
      </c>
      <c r="J237" s="159">
        <f t="shared" si="11"/>
        <v>0</v>
      </c>
      <c r="K237" s="158">
        <v>0</v>
      </c>
      <c r="L237" s="158">
        <v>0</v>
      </c>
      <c r="M237" s="177">
        <f t="shared" si="12"/>
        <v>0</v>
      </c>
    </row>
    <row r="238" spans="2:13" ht="15" customHeight="1">
      <c r="B238" s="158" t="s">
        <v>160</v>
      </c>
      <c r="C238" s="158" t="s">
        <v>225</v>
      </c>
      <c r="D238" s="158">
        <v>54</v>
      </c>
      <c r="E238" s="158">
        <v>6</v>
      </c>
      <c r="F238" s="175">
        <f t="shared" si="10"/>
        <v>0.1111111111111111</v>
      </c>
      <c r="G238" s="158">
        <v>1606</v>
      </c>
      <c r="H238" s="158">
        <v>10879</v>
      </c>
      <c r="I238" s="158">
        <v>0</v>
      </c>
      <c r="J238" s="159">
        <f t="shared" si="11"/>
        <v>0</v>
      </c>
      <c r="K238" s="158">
        <v>0</v>
      </c>
      <c r="L238" s="158">
        <v>0</v>
      </c>
      <c r="M238" s="177">
        <f t="shared" si="12"/>
        <v>0</v>
      </c>
    </row>
    <row r="239" spans="2:13" ht="15" customHeight="1">
      <c r="B239" s="158" t="s">
        <v>120</v>
      </c>
      <c r="C239" s="158" t="s">
        <v>232</v>
      </c>
      <c r="D239" s="158">
        <v>24</v>
      </c>
      <c r="E239" s="158">
        <v>8</v>
      </c>
      <c r="F239" s="175">
        <f t="shared" si="10"/>
        <v>0.33333333333333331</v>
      </c>
      <c r="G239" s="158">
        <v>1604</v>
      </c>
      <c r="H239" s="158">
        <v>10879</v>
      </c>
      <c r="I239" s="158">
        <v>0</v>
      </c>
      <c r="J239" s="159">
        <f t="shared" si="11"/>
        <v>0</v>
      </c>
      <c r="K239" s="158">
        <v>0</v>
      </c>
      <c r="L239" s="158">
        <v>0</v>
      </c>
      <c r="M239" s="177">
        <f t="shared" si="12"/>
        <v>0</v>
      </c>
    </row>
    <row r="240" spans="2:13" ht="15" customHeight="1">
      <c r="B240" s="158" t="s">
        <v>158</v>
      </c>
      <c r="C240" s="158" t="s">
        <v>336</v>
      </c>
      <c r="D240" s="158">
        <v>66</v>
      </c>
      <c r="E240" s="158">
        <v>6</v>
      </c>
      <c r="F240" s="175">
        <f t="shared" si="10"/>
        <v>9.0909090909090912E-2</v>
      </c>
      <c r="G240" s="158">
        <v>1331</v>
      </c>
      <c r="H240" s="158">
        <v>10835</v>
      </c>
      <c r="I240" s="158">
        <v>0</v>
      </c>
      <c r="J240" s="159">
        <f t="shared" si="11"/>
        <v>0</v>
      </c>
      <c r="K240" s="158">
        <v>0</v>
      </c>
      <c r="L240" s="158">
        <v>0</v>
      </c>
      <c r="M240" s="177">
        <f t="shared" si="12"/>
        <v>0</v>
      </c>
    </row>
    <row r="241" spans="2:13" ht="15" customHeight="1">
      <c r="B241" s="158" t="s">
        <v>111</v>
      </c>
      <c r="C241" s="158" t="s">
        <v>1353</v>
      </c>
      <c r="D241" s="158">
        <v>28</v>
      </c>
      <c r="E241" s="158">
        <v>4</v>
      </c>
      <c r="F241" s="175">
        <f t="shared" ref="F241:F304" si="13">IFERROR(E241/D241,0)</f>
        <v>0.14285714285714285</v>
      </c>
      <c r="G241" s="158">
        <v>1573</v>
      </c>
      <c r="H241" s="158">
        <v>10758</v>
      </c>
      <c r="I241" s="158">
        <v>0</v>
      </c>
      <c r="J241" s="159">
        <f t="shared" si="11"/>
        <v>0</v>
      </c>
      <c r="K241" s="158">
        <v>0</v>
      </c>
      <c r="L241" s="158">
        <v>0</v>
      </c>
      <c r="M241" s="177">
        <f t="shared" si="12"/>
        <v>0</v>
      </c>
    </row>
    <row r="242" spans="2:13" ht="15" customHeight="1">
      <c r="B242" s="158" t="s">
        <v>120</v>
      </c>
      <c r="C242" s="158" t="s">
        <v>444</v>
      </c>
      <c r="D242" s="158">
        <v>16</v>
      </c>
      <c r="E242" s="158">
        <v>5</v>
      </c>
      <c r="F242" s="175">
        <f t="shared" si="13"/>
        <v>0.3125</v>
      </c>
      <c r="G242" s="158">
        <v>1925</v>
      </c>
      <c r="H242" s="158">
        <v>10527</v>
      </c>
      <c r="I242" s="158">
        <v>0</v>
      </c>
      <c r="J242" s="159">
        <f t="shared" si="11"/>
        <v>0</v>
      </c>
      <c r="K242" s="158">
        <v>0</v>
      </c>
      <c r="L242" s="158">
        <v>0</v>
      </c>
      <c r="M242" s="177">
        <f t="shared" si="12"/>
        <v>0</v>
      </c>
    </row>
    <row r="243" spans="2:13" ht="15" customHeight="1">
      <c r="B243" s="158" t="s">
        <v>115</v>
      </c>
      <c r="C243" s="158" t="s">
        <v>184</v>
      </c>
      <c r="D243" s="158">
        <v>67</v>
      </c>
      <c r="E243" s="158">
        <v>6</v>
      </c>
      <c r="F243" s="175">
        <f t="shared" si="13"/>
        <v>8.9552238805970144E-2</v>
      </c>
      <c r="G243" s="158">
        <v>2475</v>
      </c>
      <c r="H243" s="158">
        <v>10450</v>
      </c>
      <c r="I243" s="158">
        <v>0</v>
      </c>
      <c r="J243" s="159">
        <f t="shared" si="11"/>
        <v>0</v>
      </c>
      <c r="K243" s="158">
        <v>0</v>
      </c>
      <c r="L243" s="158">
        <v>0</v>
      </c>
      <c r="M243" s="177">
        <f t="shared" si="12"/>
        <v>0</v>
      </c>
    </row>
    <row r="244" spans="2:13" ht="15" customHeight="1">
      <c r="B244" s="158" t="s">
        <v>125</v>
      </c>
      <c r="C244" s="158" t="s">
        <v>310</v>
      </c>
      <c r="D244" s="158">
        <v>121</v>
      </c>
      <c r="E244" s="158">
        <v>5</v>
      </c>
      <c r="F244" s="175">
        <f t="shared" si="13"/>
        <v>4.1322314049586778E-2</v>
      </c>
      <c r="G244" s="158">
        <v>1854</v>
      </c>
      <c r="H244" s="158">
        <v>10329</v>
      </c>
      <c r="I244" s="158">
        <v>0</v>
      </c>
      <c r="J244" s="159">
        <f t="shared" si="11"/>
        <v>0</v>
      </c>
      <c r="K244" s="158">
        <v>0</v>
      </c>
      <c r="L244" s="158">
        <v>0</v>
      </c>
      <c r="M244" s="177">
        <f t="shared" si="12"/>
        <v>0</v>
      </c>
    </row>
    <row r="245" spans="2:13" ht="15" customHeight="1">
      <c r="B245" s="158" t="s">
        <v>329</v>
      </c>
      <c r="C245" s="158" t="s">
        <v>347</v>
      </c>
      <c r="D245" s="158">
        <v>76</v>
      </c>
      <c r="E245" s="158">
        <v>6</v>
      </c>
      <c r="F245" s="175">
        <f t="shared" si="13"/>
        <v>7.8947368421052627E-2</v>
      </c>
      <c r="G245" s="158">
        <v>2413</v>
      </c>
      <c r="H245" s="158">
        <v>10285</v>
      </c>
      <c r="I245" s="158">
        <v>0</v>
      </c>
      <c r="J245" s="159">
        <f t="shared" si="11"/>
        <v>0</v>
      </c>
      <c r="K245" s="158">
        <v>0</v>
      </c>
      <c r="L245" s="158">
        <v>0</v>
      </c>
      <c r="M245" s="177">
        <f t="shared" si="12"/>
        <v>0</v>
      </c>
    </row>
    <row r="246" spans="2:13" ht="15" customHeight="1">
      <c r="B246" s="158" t="s">
        <v>120</v>
      </c>
      <c r="C246" s="158" t="s">
        <v>363</v>
      </c>
      <c r="D246" s="158">
        <v>12</v>
      </c>
      <c r="E246" s="158">
        <v>4</v>
      </c>
      <c r="F246" s="175">
        <f t="shared" si="13"/>
        <v>0.33333333333333331</v>
      </c>
      <c r="G246" s="158">
        <v>1443</v>
      </c>
      <c r="H246" s="158">
        <v>10274</v>
      </c>
      <c r="I246" s="158">
        <v>0</v>
      </c>
      <c r="J246" s="159">
        <f t="shared" si="11"/>
        <v>0</v>
      </c>
      <c r="K246" s="158">
        <v>0</v>
      </c>
      <c r="L246" s="158">
        <v>0</v>
      </c>
      <c r="M246" s="177">
        <f t="shared" si="12"/>
        <v>0</v>
      </c>
    </row>
    <row r="247" spans="2:13" ht="15" customHeight="1">
      <c r="B247" s="158" t="s">
        <v>125</v>
      </c>
      <c r="C247" s="158" t="s">
        <v>1243</v>
      </c>
      <c r="D247" s="158">
        <v>122</v>
      </c>
      <c r="E247" s="158">
        <v>6</v>
      </c>
      <c r="F247" s="175">
        <f t="shared" si="13"/>
        <v>4.9180327868852458E-2</v>
      </c>
      <c r="G247" s="158">
        <v>1197</v>
      </c>
      <c r="H247" s="158">
        <v>9999</v>
      </c>
      <c r="I247" s="158">
        <v>0</v>
      </c>
      <c r="J247" s="159">
        <f t="shared" ref="J247:J310" si="14">IFERROR(I247/E247,0)</f>
        <v>0</v>
      </c>
      <c r="K247" s="158">
        <v>0</v>
      </c>
      <c r="L247" s="158">
        <v>0</v>
      </c>
      <c r="M247" s="177">
        <f t="shared" si="12"/>
        <v>0</v>
      </c>
    </row>
    <row r="248" spans="2:13" ht="15" customHeight="1">
      <c r="B248" s="158" t="s">
        <v>216</v>
      </c>
      <c r="C248" s="158" t="s">
        <v>217</v>
      </c>
      <c r="D248" s="158">
        <v>69</v>
      </c>
      <c r="E248" s="158">
        <v>9</v>
      </c>
      <c r="F248" s="175">
        <f t="shared" si="13"/>
        <v>0.13043478260869565</v>
      </c>
      <c r="G248" s="158">
        <v>1785</v>
      </c>
      <c r="H248" s="158">
        <v>9823</v>
      </c>
      <c r="I248" s="158">
        <v>0</v>
      </c>
      <c r="J248" s="159">
        <f t="shared" si="14"/>
        <v>0</v>
      </c>
      <c r="K248" s="158">
        <v>0</v>
      </c>
      <c r="L248" s="158">
        <v>0</v>
      </c>
      <c r="M248" s="177">
        <f t="shared" ref="M248:M311" si="15">IFERROR(L248/H248,0)</f>
        <v>0</v>
      </c>
    </row>
    <row r="249" spans="2:13" ht="15" customHeight="1">
      <c r="B249" s="158" t="s">
        <v>120</v>
      </c>
      <c r="C249" s="158" t="s">
        <v>526</v>
      </c>
      <c r="D249" s="158">
        <v>29</v>
      </c>
      <c r="E249" s="158">
        <v>7</v>
      </c>
      <c r="F249" s="175">
        <f t="shared" si="13"/>
        <v>0.2413793103448276</v>
      </c>
      <c r="G249" s="158">
        <v>1763</v>
      </c>
      <c r="H249" s="158">
        <v>9592</v>
      </c>
      <c r="I249" s="158">
        <v>0</v>
      </c>
      <c r="J249" s="159">
        <f t="shared" si="14"/>
        <v>0</v>
      </c>
      <c r="K249" s="158">
        <v>0</v>
      </c>
      <c r="L249" s="158">
        <v>0</v>
      </c>
      <c r="M249" s="177">
        <f t="shared" si="15"/>
        <v>0</v>
      </c>
    </row>
    <row r="250" spans="2:13" ht="15" customHeight="1">
      <c r="B250" s="158" t="s">
        <v>115</v>
      </c>
      <c r="C250" s="158" t="s">
        <v>397</v>
      </c>
      <c r="D250" s="158">
        <v>57</v>
      </c>
      <c r="E250" s="158">
        <v>5</v>
      </c>
      <c r="F250" s="175">
        <f t="shared" si="13"/>
        <v>8.771929824561403E-2</v>
      </c>
      <c r="G250" s="158">
        <v>1738</v>
      </c>
      <c r="H250" s="158">
        <v>9471</v>
      </c>
      <c r="I250" s="158">
        <v>0</v>
      </c>
      <c r="J250" s="159">
        <f t="shared" si="14"/>
        <v>0</v>
      </c>
      <c r="K250" s="158">
        <v>0</v>
      </c>
      <c r="L250" s="158">
        <v>0</v>
      </c>
      <c r="M250" s="177">
        <f t="shared" si="15"/>
        <v>0</v>
      </c>
    </row>
    <row r="251" spans="2:13" ht="15" customHeight="1">
      <c r="B251" s="158" t="s">
        <v>326</v>
      </c>
      <c r="C251" s="158" t="s">
        <v>693</v>
      </c>
      <c r="D251" s="158">
        <v>147</v>
      </c>
      <c r="E251" s="158">
        <v>6</v>
      </c>
      <c r="F251" s="175">
        <f t="shared" si="13"/>
        <v>4.0816326530612242E-2</v>
      </c>
      <c r="G251" s="158">
        <v>463</v>
      </c>
      <c r="H251" s="158">
        <v>9438</v>
      </c>
      <c r="I251" s="158">
        <v>0</v>
      </c>
      <c r="J251" s="159">
        <f t="shared" si="14"/>
        <v>0</v>
      </c>
      <c r="K251" s="158">
        <v>0</v>
      </c>
      <c r="L251" s="158">
        <v>0</v>
      </c>
      <c r="M251" s="177">
        <f t="shared" si="15"/>
        <v>0</v>
      </c>
    </row>
    <row r="252" spans="2:13" ht="15" customHeight="1">
      <c r="B252" s="158" t="s">
        <v>160</v>
      </c>
      <c r="C252" s="158" t="s">
        <v>206</v>
      </c>
      <c r="D252" s="158">
        <v>36</v>
      </c>
      <c r="E252" s="158">
        <v>4</v>
      </c>
      <c r="F252" s="175">
        <f t="shared" si="13"/>
        <v>0.1111111111111111</v>
      </c>
      <c r="G252" s="158">
        <v>2310</v>
      </c>
      <c r="H252" s="158">
        <v>9416</v>
      </c>
      <c r="I252" s="158">
        <v>0</v>
      </c>
      <c r="J252" s="159">
        <f t="shared" si="14"/>
        <v>0</v>
      </c>
      <c r="K252" s="158">
        <v>0</v>
      </c>
      <c r="L252" s="158">
        <v>0</v>
      </c>
      <c r="M252" s="177">
        <f t="shared" si="15"/>
        <v>0</v>
      </c>
    </row>
    <row r="253" spans="2:13" ht="15" customHeight="1">
      <c r="B253" s="158" t="s">
        <v>144</v>
      </c>
      <c r="C253" s="158" t="s">
        <v>1324</v>
      </c>
      <c r="D253" s="158">
        <v>53</v>
      </c>
      <c r="E253" s="158">
        <v>7</v>
      </c>
      <c r="F253" s="175">
        <f t="shared" si="13"/>
        <v>0.13207547169811321</v>
      </c>
      <c r="G253" s="158">
        <v>1727</v>
      </c>
      <c r="H253" s="158">
        <v>9372</v>
      </c>
      <c r="I253" s="158">
        <v>0</v>
      </c>
      <c r="J253" s="159">
        <f t="shared" si="14"/>
        <v>0</v>
      </c>
      <c r="K253" s="158">
        <v>0</v>
      </c>
      <c r="L253" s="158">
        <v>0</v>
      </c>
      <c r="M253" s="177">
        <f t="shared" si="15"/>
        <v>0</v>
      </c>
    </row>
    <row r="254" spans="2:13" ht="15" customHeight="1">
      <c r="B254" s="158" t="s">
        <v>120</v>
      </c>
      <c r="C254" s="158" t="s">
        <v>459</v>
      </c>
      <c r="D254" s="158">
        <v>9</v>
      </c>
      <c r="E254" s="158">
        <v>4</v>
      </c>
      <c r="F254" s="175">
        <f t="shared" si="13"/>
        <v>0.44444444444444442</v>
      </c>
      <c r="G254" s="158">
        <v>1373</v>
      </c>
      <c r="H254" s="158">
        <v>9284</v>
      </c>
      <c r="I254" s="158">
        <v>0</v>
      </c>
      <c r="J254" s="159">
        <f t="shared" si="14"/>
        <v>0</v>
      </c>
      <c r="K254" s="158">
        <v>0</v>
      </c>
      <c r="L254" s="158">
        <v>0</v>
      </c>
      <c r="M254" s="177">
        <f t="shared" si="15"/>
        <v>0</v>
      </c>
    </row>
    <row r="255" spans="2:13" ht="15" customHeight="1">
      <c r="B255" s="158" t="s">
        <v>226</v>
      </c>
      <c r="C255" s="158" t="s">
        <v>425</v>
      </c>
      <c r="D255" s="158">
        <v>268</v>
      </c>
      <c r="E255" s="158">
        <v>10</v>
      </c>
      <c r="F255" s="175">
        <f t="shared" si="13"/>
        <v>3.7313432835820892E-2</v>
      </c>
      <c r="G255" s="158">
        <v>2270</v>
      </c>
      <c r="H255" s="158">
        <v>9009</v>
      </c>
      <c r="I255" s="158">
        <v>0</v>
      </c>
      <c r="J255" s="159">
        <f t="shared" si="14"/>
        <v>0</v>
      </c>
      <c r="K255" s="158">
        <v>0</v>
      </c>
      <c r="L255" s="158">
        <v>0</v>
      </c>
      <c r="M255" s="177">
        <f t="shared" si="15"/>
        <v>0</v>
      </c>
    </row>
    <row r="256" spans="2:13" ht="15" customHeight="1">
      <c r="B256" s="158" t="s">
        <v>125</v>
      </c>
      <c r="C256" s="158" t="s">
        <v>451</v>
      </c>
      <c r="D256" s="158">
        <v>92</v>
      </c>
      <c r="E256" s="158">
        <v>4</v>
      </c>
      <c r="F256" s="175">
        <f t="shared" si="13"/>
        <v>4.3478260869565216E-2</v>
      </c>
      <c r="G256" s="158">
        <v>1697</v>
      </c>
      <c r="H256" s="158">
        <v>8998</v>
      </c>
      <c r="I256" s="158">
        <v>0</v>
      </c>
      <c r="J256" s="159">
        <f t="shared" si="14"/>
        <v>0</v>
      </c>
      <c r="K256" s="158">
        <v>0</v>
      </c>
      <c r="L256" s="158">
        <v>0</v>
      </c>
      <c r="M256" s="177">
        <f t="shared" si="15"/>
        <v>0</v>
      </c>
    </row>
    <row r="257" spans="2:13" ht="15" customHeight="1">
      <c r="B257" s="158" t="s">
        <v>115</v>
      </c>
      <c r="C257" s="158" t="s">
        <v>233</v>
      </c>
      <c r="D257" s="158">
        <v>162</v>
      </c>
      <c r="E257" s="158">
        <v>7</v>
      </c>
      <c r="F257" s="175">
        <f t="shared" si="13"/>
        <v>4.3209876543209874E-2</v>
      </c>
      <c r="G257" s="158">
        <v>2251</v>
      </c>
      <c r="H257" s="158">
        <v>8987</v>
      </c>
      <c r="I257" s="158">
        <v>0</v>
      </c>
      <c r="J257" s="159">
        <f t="shared" si="14"/>
        <v>0</v>
      </c>
      <c r="K257" s="158">
        <v>0</v>
      </c>
      <c r="L257" s="158">
        <v>0</v>
      </c>
      <c r="M257" s="177">
        <f t="shared" si="15"/>
        <v>0</v>
      </c>
    </row>
    <row r="258" spans="2:13" ht="15" customHeight="1">
      <c r="B258" s="158" t="s">
        <v>120</v>
      </c>
      <c r="C258" s="158" t="s">
        <v>183</v>
      </c>
      <c r="D258" s="158">
        <v>58</v>
      </c>
      <c r="E258" s="158">
        <v>7</v>
      </c>
      <c r="F258" s="175">
        <f t="shared" si="13"/>
        <v>0.1206896551724138</v>
      </c>
      <c r="G258" s="158">
        <v>1346</v>
      </c>
      <c r="H258" s="158">
        <v>8976</v>
      </c>
      <c r="I258" s="158">
        <v>0</v>
      </c>
      <c r="J258" s="159">
        <f t="shared" si="14"/>
        <v>0</v>
      </c>
      <c r="K258" s="158">
        <v>0</v>
      </c>
      <c r="L258" s="158">
        <v>0</v>
      </c>
      <c r="M258" s="177">
        <f t="shared" si="15"/>
        <v>0</v>
      </c>
    </row>
    <row r="259" spans="2:13" ht="15" customHeight="1">
      <c r="B259" s="158" t="s">
        <v>226</v>
      </c>
      <c r="C259" s="158" t="s">
        <v>472</v>
      </c>
      <c r="D259" s="158">
        <v>57</v>
      </c>
      <c r="E259" s="158">
        <v>4</v>
      </c>
      <c r="F259" s="175">
        <f t="shared" si="13"/>
        <v>7.0175438596491224E-2</v>
      </c>
      <c r="G259" s="158">
        <v>2233</v>
      </c>
      <c r="H259" s="158">
        <v>8965</v>
      </c>
      <c r="I259" s="158">
        <v>0</v>
      </c>
      <c r="J259" s="159">
        <f t="shared" si="14"/>
        <v>0</v>
      </c>
      <c r="K259" s="158">
        <v>0</v>
      </c>
      <c r="L259" s="158">
        <v>0</v>
      </c>
      <c r="M259" s="177">
        <f t="shared" si="15"/>
        <v>0</v>
      </c>
    </row>
    <row r="260" spans="2:13" ht="15" customHeight="1">
      <c r="B260" s="158" t="s">
        <v>129</v>
      </c>
      <c r="C260" s="158" t="s">
        <v>534</v>
      </c>
      <c r="D260" s="158">
        <v>44</v>
      </c>
      <c r="E260" s="158">
        <v>3</v>
      </c>
      <c r="F260" s="175">
        <f t="shared" si="13"/>
        <v>6.8181818181818177E-2</v>
      </c>
      <c r="G260" s="158">
        <v>2226</v>
      </c>
      <c r="H260" s="158">
        <v>8932</v>
      </c>
      <c r="I260" s="158">
        <v>0</v>
      </c>
      <c r="J260" s="159">
        <f t="shared" si="14"/>
        <v>0</v>
      </c>
      <c r="K260" s="158">
        <v>0</v>
      </c>
      <c r="L260" s="158">
        <v>0</v>
      </c>
      <c r="M260" s="177">
        <f t="shared" si="15"/>
        <v>0</v>
      </c>
    </row>
    <row r="261" spans="2:13" ht="15" customHeight="1">
      <c r="B261" s="158" t="s">
        <v>188</v>
      </c>
      <c r="C261" s="158" t="s">
        <v>337</v>
      </c>
      <c r="D261" s="158">
        <v>108</v>
      </c>
      <c r="E261" s="158">
        <v>6</v>
      </c>
      <c r="F261" s="175">
        <f t="shared" si="13"/>
        <v>5.5555555555555552E-2</v>
      </c>
      <c r="G261" s="158">
        <v>1324</v>
      </c>
      <c r="H261" s="158">
        <v>8844</v>
      </c>
      <c r="I261" s="158">
        <v>0</v>
      </c>
      <c r="J261" s="159">
        <f t="shared" si="14"/>
        <v>0</v>
      </c>
      <c r="K261" s="158">
        <v>0</v>
      </c>
      <c r="L261" s="158">
        <v>0</v>
      </c>
      <c r="M261" s="177">
        <f t="shared" si="15"/>
        <v>0</v>
      </c>
    </row>
    <row r="262" spans="2:13" ht="15" customHeight="1">
      <c r="B262" s="158" t="s">
        <v>111</v>
      </c>
      <c r="C262" s="158" t="s">
        <v>173</v>
      </c>
      <c r="D262" s="158">
        <v>61</v>
      </c>
      <c r="E262" s="158">
        <v>5</v>
      </c>
      <c r="F262" s="175">
        <f t="shared" si="13"/>
        <v>8.1967213114754092E-2</v>
      </c>
      <c r="G262" s="158">
        <v>2200</v>
      </c>
      <c r="H262" s="158">
        <v>8789</v>
      </c>
      <c r="I262" s="158">
        <v>0</v>
      </c>
      <c r="J262" s="159">
        <f t="shared" si="14"/>
        <v>0</v>
      </c>
      <c r="K262" s="158">
        <v>0</v>
      </c>
      <c r="L262" s="158">
        <v>0</v>
      </c>
      <c r="M262" s="177">
        <f t="shared" si="15"/>
        <v>0</v>
      </c>
    </row>
    <row r="263" spans="2:13" ht="15" customHeight="1">
      <c r="B263" s="158" t="s">
        <v>125</v>
      </c>
      <c r="C263" s="158" t="s">
        <v>510</v>
      </c>
      <c r="D263" s="158">
        <v>45</v>
      </c>
      <c r="E263" s="158">
        <v>6</v>
      </c>
      <c r="F263" s="175">
        <f t="shared" si="13"/>
        <v>0.13333333333333333</v>
      </c>
      <c r="G263" s="158">
        <v>2193</v>
      </c>
      <c r="H263" s="158">
        <v>8745</v>
      </c>
      <c r="I263" s="158">
        <v>0</v>
      </c>
      <c r="J263" s="159">
        <f t="shared" si="14"/>
        <v>0</v>
      </c>
      <c r="K263" s="158">
        <v>0</v>
      </c>
      <c r="L263" s="158">
        <v>0</v>
      </c>
      <c r="M263" s="177">
        <f t="shared" si="15"/>
        <v>0</v>
      </c>
    </row>
    <row r="264" spans="2:13" ht="15" customHeight="1">
      <c r="B264" s="158" t="s">
        <v>131</v>
      </c>
      <c r="C264" s="158" t="s">
        <v>168</v>
      </c>
      <c r="D264" s="158">
        <v>169</v>
      </c>
      <c r="E264" s="158">
        <v>6</v>
      </c>
      <c r="F264" s="175">
        <f t="shared" si="13"/>
        <v>3.5502958579881658E-2</v>
      </c>
      <c r="G264" s="158">
        <v>1311</v>
      </c>
      <c r="H264" s="158">
        <v>8734</v>
      </c>
      <c r="I264" s="158">
        <v>0</v>
      </c>
      <c r="J264" s="159">
        <f t="shared" si="14"/>
        <v>0</v>
      </c>
      <c r="K264" s="158">
        <v>0</v>
      </c>
      <c r="L264" s="158">
        <v>0</v>
      </c>
      <c r="M264" s="177">
        <f t="shared" si="15"/>
        <v>0</v>
      </c>
    </row>
    <row r="265" spans="2:13" ht="15" customHeight="1">
      <c r="B265" s="158" t="s">
        <v>188</v>
      </c>
      <c r="C265" s="158" t="s">
        <v>463</v>
      </c>
      <c r="D265" s="158">
        <v>29</v>
      </c>
      <c r="E265" s="158">
        <v>5</v>
      </c>
      <c r="F265" s="175">
        <f t="shared" si="13"/>
        <v>0.17241379310344829</v>
      </c>
      <c r="G265" s="158">
        <v>1305</v>
      </c>
      <c r="H265" s="158">
        <v>8602</v>
      </c>
      <c r="I265" s="158">
        <v>0</v>
      </c>
      <c r="J265" s="159">
        <f t="shared" si="14"/>
        <v>0</v>
      </c>
      <c r="K265" s="158">
        <v>0</v>
      </c>
      <c r="L265" s="158">
        <v>0</v>
      </c>
      <c r="M265" s="177">
        <f t="shared" si="15"/>
        <v>0</v>
      </c>
    </row>
    <row r="266" spans="2:13" ht="15" customHeight="1">
      <c r="B266" s="158" t="s">
        <v>142</v>
      </c>
      <c r="C266" s="158" t="s">
        <v>289</v>
      </c>
      <c r="D266" s="158">
        <v>24</v>
      </c>
      <c r="E266" s="158">
        <v>4</v>
      </c>
      <c r="F266" s="175">
        <f t="shared" si="13"/>
        <v>0.16666666666666666</v>
      </c>
      <c r="G266" s="158">
        <v>918</v>
      </c>
      <c r="H266" s="158">
        <v>8415</v>
      </c>
      <c r="I266" s="158">
        <v>0</v>
      </c>
      <c r="J266" s="159">
        <f t="shared" si="14"/>
        <v>0</v>
      </c>
      <c r="K266" s="158">
        <v>0</v>
      </c>
      <c r="L266" s="158">
        <v>0</v>
      </c>
      <c r="M266" s="177">
        <f t="shared" si="15"/>
        <v>0</v>
      </c>
    </row>
    <row r="267" spans="2:13" ht="15" customHeight="1">
      <c r="B267" s="158" t="s">
        <v>1584</v>
      </c>
      <c r="C267" s="158" t="s">
        <v>1274</v>
      </c>
      <c r="D267" s="158">
        <v>107</v>
      </c>
      <c r="E267" s="158">
        <v>4</v>
      </c>
      <c r="F267" s="175">
        <f t="shared" si="13"/>
        <v>3.7383177570093455E-2</v>
      </c>
      <c r="G267" s="158">
        <v>2112</v>
      </c>
      <c r="H267" s="158">
        <v>8283</v>
      </c>
      <c r="I267" s="158">
        <v>0</v>
      </c>
      <c r="J267" s="159">
        <f t="shared" si="14"/>
        <v>0</v>
      </c>
      <c r="K267" s="158">
        <v>0</v>
      </c>
      <c r="L267" s="158">
        <v>0</v>
      </c>
      <c r="M267" s="177">
        <f t="shared" si="15"/>
        <v>0</v>
      </c>
    </row>
    <row r="268" spans="2:13" ht="15" customHeight="1">
      <c r="B268" s="158" t="s">
        <v>131</v>
      </c>
      <c r="C268" s="158" t="s">
        <v>331</v>
      </c>
      <c r="D268" s="158">
        <v>30</v>
      </c>
      <c r="E268" s="158">
        <v>5</v>
      </c>
      <c r="F268" s="175">
        <f t="shared" si="13"/>
        <v>0.16666666666666666</v>
      </c>
      <c r="G268" s="158">
        <v>3152</v>
      </c>
      <c r="H268" s="158">
        <v>8272</v>
      </c>
      <c r="I268" s="158">
        <v>0</v>
      </c>
      <c r="J268" s="159">
        <f t="shared" si="14"/>
        <v>0</v>
      </c>
      <c r="K268" s="158">
        <v>0</v>
      </c>
      <c r="L268" s="158">
        <v>0</v>
      </c>
      <c r="M268" s="177">
        <f t="shared" si="15"/>
        <v>0</v>
      </c>
    </row>
    <row r="269" spans="2:13" ht="15" customHeight="1">
      <c r="B269" s="158" t="s">
        <v>165</v>
      </c>
      <c r="C269" s="158" t="s">
        <v>549</v>
      </c>
      <c r="D269" s="158">
        <v>397</v>
      </c>
      <c r="E269" s="158">
        <v>6</v>
      </c>
      <c r="F269" s="175">
        <f t="shared" si="13"/>
        <v>1.5113350125944584E-2</v>
      </c>
      <c r="G269" s="158">
        <v>1236</v>
      </c>
      <c r="H269" s="158">
        <v>8272</v>
      </c>
      <c r="I269" s="158">
        <v>0</v>
      </c>
      <c r="J269" s="159">
        <f t="shared" si="14"/>
        <v>0</v>
      </c>
      <c r="K269" s="158">
        <v>0</v>
      </c>
      <c r="L269" s="158">
        <v>0</v>
      </c>
      <c r="M269" s="177">
        <f t="shared" si="15"/>
        <v>0</v>
      </c>
    </row>
    <row r="270" spans="2:13" ht="15" customHeight="1">
      <c r="B270" s="158" t="s">
        <v>115</v>
      </c>
      <c r="C270" s="158" t="s">
        <v>698</v>
      </c>
      <c r="D270" s="158">
        <v>35</v>
      </c>
      <c r="E270" s="158">
        <v>5</v>
      </c>
      <c r="F270" s="175">
        <f t="shared" si="13"/>
        <v>0.14285714285714285</v>
      </c>
      <c r="G270" s="158">
        <v>1532</v>
      </c>
      <c r="H270" s="158">
        <v>8140</v>
      </c>
      <c r="I270" s="158">
        <v>0</v>
      </c>
      <c r="J270" s="159">
        <f t="shared" si="14"/>
        <v>0</v>
      </c>
      <c r="K270" s="158">
        <v>0</v>
      </c>
      <c r="L270" s="158">
        <v>0</v>
      </c>
      <c r="M270" s="177">
        <f t="shared" si="15"/>
        <v>0</v>
      </c>
    </row>
    <row r="271" spans="2:13" ht="15" customHeight="1">
      <c r="B271" s="158" t="s">
        <v>274</v>
      </c>
      <c r="C271" s="158" t="s">
        <v>394</v>
      </c>
      <c r="D271" s="158">
        <v>263</v>
      </c>
      <c r="E271" s="158">
        <v>7</v>
      </c>
      <c r="F271" s="175">
        <f t="shared" si="13"/>
        <v>2.6615969581749048E-2</v>
      </c>
      <c r="G271" s="158">
        <v>1225</v>
      </c>
      <c r="H271" s="158">
        <v>8129</v>
      </c>
      <c r="I271" s="158">
        <v>0</v>
      </c>
      <c r="J271" s="159">
        <f t="shared" si="14"/>
        <v>0</v>
      </c>
      <c r="K271" s="158">
        <v>0</v>
      </c>
      <c r="L271" s="158">
        <v>0</v>
      </c>
      <c r="M271" s="177">
        <f t="shared" si="15"/>
        <v>0</v>
      </c>
    </row>
    <row r="272" spans="2:13" ht="15" customHeight="1">
      <c r="B272" s="158" t="s">
        <v>125</v>
      </c>
      <c r="C272" s="158" t="s">
        <v>1334</v>
      </c>
      <c r="D272" s="158">
        <v>28</v>
      </c>
      <c r="E272" s="158">
        <v>5</v>
      </c>
      <c r="F272" s="175">
        <f t="shared" si="13"/>
        <v>0.17857142857142858</v>
      </c>
      <c r="G272" s="158">
        <v>2006</v>
      </c>
      <c r="H272" s="158">
        <v>8107</v>
      </c>
      <c r="I272" s="158">
        <v>0</v>
      </c>
      <c r="J272" s="159">
        <f t="shared" si="14"/>
        <v>0</v>
      </c>
      <c r="K272" s="158">
        <v>0</v>
      </c>
      <c r="L272" s="158">
        <v>0</v>
      </c>
      <c r="M272" s="177">
        <f t="shared" si="15"/>
        <v>0</v>
      </c>
    </row>
    <row r="273" spans="2:13" ht="15" customHeight="1">
      <c r="B273" s="158" t="s">
        <v>125</v>
      </c>
      <c r="C273" s="158" t="s">
        <v>464</v>
      </c>
      <c r="D273" s="158">
        <v>18</v>
      </c>
      <c r="E273" s="158">
        <v>4</v>
      </c>
      <c r="F273" s="175">
        <f t="shared" si="13"/>
        <v>0.22222222222222221</v>
      </c>
      <c r="G273" s="158">
        <v>1987</v>
      </c>
      <c r="H273" s="158">
        <v>7843</v>
      </c>
      <c r="I273" s="158">
        <v>0</v>
      </c>
      <c r="J273" s="159">
        <f t="shared" si="14"/>
        <v>0</v>
      </c>
      <c r="K273" s="158">
        <v>0</v>
      </c>
      <c r="L273" s="158">
        <v>0</v>
      </c>
      <c r="M273" s="177">
        <f t="shared" si="15"/>
        <v>0</v>
      </c>
    </row>
    <row r="274" spans="2:13" ht="15" customHeight="1">
      <c r="B274" s="158" t="s">
        <v>115</v>
      </c>
      <c r="C274" s="158" t="s">
        <v>179</v>
      </c>
      <c r="D274" s="158">
        <v>29</v>
      </c>
      <c r="E274" s="158">
        <v>3</v>
      </c>
      <c r="F274" s="175">
        <f t="shared" si="13"/>
        <v>0.10344827586206896</v>
      </c>
      <c r="G274" s="158">
        <v>2959</v>
      </c>
      <c r="H274" s="158">
        <v>7766</v>
      </c>
      <c r="I274" s="158">
        <v>0</v>
      </c>
      <c r="J274" s="159">
        <f t="shared" si="14"/>
        <v>0</v>
      </c>
      <c r="K274" s="158">
        <v>0</v>
      </c>
      <c r="L274" s="158">
        <v>0</v>
      </c>
      <c r="M274" s="177">
        <f t="shared" si="15"/>
        <v>0</v>
      </c>
    </row>
    <row r="275" spans="2:13" ht="15" customHeight="1">
      <c r="B275" s="158" t="s">
        <v>125</v>
      </c>
      <c r="C275" s="158" t="s">
        <v>321</v>
      </c>
      <c r="D275" s="158">
        <v>231</v>
      </c>
      <c r="E275" s="158">
        <v>4</v>
      </c>
      <c r="F275" s="175">
        <f t="shared" si="13"/>
        <v>1.7316017316017316E-2</v>
      </c>
      <c r="G275" s="158">
        <v>1469</v>
      </c>
      <c r="H275" s="158">
        <v>7755</v>
      </c>
      <c r="I275" s="158">
        <v>0</v>
      </c>
      <c r="J275" s="159">
        <f t="shared" si="14"/>
        <v>0</v>
      </c>
      <c r="K275" s="158">
        <v>0</v>
      </c>
      <c r="L275" s="158">
        <v>0</v>
      </c>
      <c r="M275" s="177">
        <f t="shared" si="15"/>
        <v>0</v>
      </c>
    </row>
    <row r="276" spans="2:13" ht="15" customHeight="1">
      <c r="B276" s="158" t="s">
        <v>125</v>
      </c>
      <c r="C276" s="158" t="s">
        <v>432</v>
      </c>
      <c r="D276" s="158">
        <v>292</v>
      </c>
      <c r="E276" s="158">
        <v>4</v>
      </c>
      <c r="F276" s="175">
        <f t="shared" si="13"/>
        <v>1.3698630136986301E-2</v>
      </c>
      <c r="G276" s="158">
        <v>1921</v>
      </c>
      <c r="H276" s="158">
        <v>7722</v>
      </c>
      <c r="I276" s="158">
        <v>0</v>
      </c>
      <c r="J276" s="159">
        <f t="shared" si="14"/>
        <v>0</v>
      </c>
      <c r="K276" s="158">
        <v>0</v>
      </c>
      <c r="L276" s="158">
        <v>0</v>
      </c>
      <c r="M276" s="177">
        <f t="shared" si="15"/>
        <v>0</v>
      </c>
    </row>
    <row r="277" spans="2:13" ht="15" customHeight="1">
      <c r="B277" s="158" t="s">
        <v>1601</v>
      </c>
      <c r="C277" s="158" t="s">
        <v>316</v>
      </c>
      <c r="D277" s="158">
        <v>23</v>
      </c>
      <c r="E277" s="158">
        <v>4</v>
      </c>
      <c r="F277" s="175">
        <f t="shared" si="13"/>
        <v>0.17391304347826086</v>
      </c>
      <c r="G277" s="158">
        <v>1137</v>
      </c>
      <c r="H277" s="158">
        <v>7656</v>
      </c>
      <c r="I277" s="158">
        <v>0</v>
      </c>
      <c r="J277" s="159">
        <f t="shared" si="14"/>
        <v>0</v>
      </c>
      <c r="K277" s="158">
        <v>0</v>
      </c>
      <c r="L277" s="158">
        <v>0</v>
      </c>
      <c r="M277" s="177">
        <f t="shared" si="15"/>
        <v>0</v>
      </c>
    </row>
    <row r="278" spans="2:13" ht="15" customHeight="1">
      <c r="B278" s="158" t="s">
        <v>144</v>
      </c>
      <c r="C278" s="158" t="s">
        <v>145</v>
      </c>
      <c r="D278" s="158">
        <v>99</v>
      </c>
      <c r="E278" s="158">
        <v>4</v>
      </c>
      <c r="F278" s="175">
        <f t="shared" si="13"/>
        <v>4.0404040404040407E-2</v>
      </c>
      <c r="G278" s="158">
        <v>1881</v>
      </c>
      <c r="H278" s="158">
        <v>7634</v>
      </c>
      <c r="I278" s="158">
        <v>0</v>
      </c>
      <c r="J278" s="159">
        <f t="shared" si="14"/>
        <v>0</v>
      </c>
      <c r="K278" s="158">
        <v>0</v>
      </c>
      <c r="L278" s="158">
        <v>0</v>
      </c>
      <c r="M278" s="177">
        <f t="shared" si="15"/>
        <v>0</v>
      </c>
    </row>
    <row r="279" spans="2:13" ht="15" customHeight="1">
      <c r="B279" s="158" t="s">
        <v>111</v>
      </c>
      <c r="C279" s="158" t="s">
        <v>361</v>
      </c>
      <c r="D279" s="158">
        <v>103</v>
      </c>
      <c r="E279" s="158">
        <v>6</v>
      </c>
      <c r="F279" s="175">
        <f t="shared" si="13"/>
        <v>5.8252427184466021E-2</v>
      </c>
      <c r="G279" s="158">
        <v>1877</v>
      </c>
      <c r="H279" s="158">
        <v>7612</v>
      </c>
      <c r="I279" s="158">
        <v>0</v>
      </c>
      <c r="J279" s="159">
        <f t="shared" si="14"/>
        <v>0</v>
      </c>
      <c r="K279" s="158">
        <v>0</v>
      </c>
      <c r="L279" s="158">
        <v>0</v>
      </c>
      <c r="M279" s="177">
        <f t="shared" si="15"/>
        <v>0</v>
      </c>
    </row>
    <row r="280" spans="2:13" ht="15" customHeight="1">
      <c r="B280" s="158" t="s">
        <v>131</v>
      </c>
      <c r="C280" s="158" t="s">
        <v>365</v>
      </c>
      <c r="D280" s="158">
        <v>37</v>
      </c>
      <c r="E280" s="158">
        <v>3</v>
      </c>
      <c r="F280" s="175">
        <f t="shared" si="13"/>
        <v>8.1081081081081086E-2</v>
      </c>
      <c r="G280" s="158">
        <v>1403</v>
      </c>
      <c r="H280" s="158">
        <v>7447</v>
      </c>
      <c r="I280" s="158">
        <v>0</v>
      </c>
      <c r="J280" s="159">
        <f t="shared" si="14"/>
        <v>0</v>
      </c>
      <c r="K280" s="158">
        <v>0</v>
      </c>
      <c r="L280" s="158">
        <v>0</v>
      </c>
      <c r="M280" s="177">
        <f t="shared" si="15"/>
        <v>0</v>
      </c>
    </row>
    <row r="281" spans="2:13" ht="15" customHeight="1">
      <c r="B281" s="158" t="s">
        <v>125</v>
      </c>
      <c r="C281" s="158" t="s">
        <v>1272</v>
      </c>
      <c r="D281" s="158">
        <v>42</v>
      </c>
      <c r="E281" s="158">
        <v>4</v>
      </c>
      <c r="F281" s="175">
        <f t="shared" si="13"/>
        <v>9.5238095238095233E-2</v>
      </c>
      <c r="G281" s="158">
        <v>1870</v>
      </c>
      <c r="H281" s="158">
        <v>7436</v>
      </c>
      <c r="I281" s="158">
        <v>0</v>
      </c>
      <c r="J281" s="159">
        <f t="shared" si="14"/>
        <v>0</v>
      </c>
      <c r="K281" s="158">
        <v>0</v>
      </c>
      <c r="L281" s="158">
        <v>0</v>
      </c>
      <c r="M281" s="177">
        <f t="shared" si="15"/>
        <v>0</v>
      </c>
    </row>
    <row r="282" spans="2:13" ht="15" customHeight="1">
      <c r="B282" s="158" t="s">
        <v>133</v>
      </c>
      <c r="C282" s="158" t="s">
        <v>668</v>
      </c>
      <c r="D282" s="158">
        <v>25</v>
      </c>
      <c r="E282" s="158">
        <v>3</v>
      </c>
      <c r="F282" s="175">
        <f t="shared" si="13"/>
        <v>0.12</v>
      </c>
      <c r="G282" s="158">
        <v>1859</v>
      </c>
      <c r="H282" s="158">
        <v>7293</v>
      </c>
      <c r="I282" s="158">
        <v>0</v>
      </c>
      <c r="J282" s="159">
        <f t="shared" si="14"/>
        <v>0</v>
      </c>
      <c r="K282" s="158">
        <v>0</v>
      </c>
      <c r="L282" s="158">
        <v>0</v>
      </c>
      <c r="M282" s="177">
        <f t="shared" si="15"/>
        <v>0</v>
      </c>
    </row>
    <row r="283" spans="2:13" ht="15" customHeight="1">
      <c r="B283" s="158" t="s">
        <v>129</v>
      </c>
      <c r="C283" s="158" t="s">
        <v>295</v>
      </c>
      <c r="D283" s="158">
        <v>62</v>
      </c>
      <c r="E283" s="158">
        <v>3</v>
      </c>
      <c r="F283" s="175">
        <f t="shared" si="13"/>
        <v>4.8387096774193547E-2</v>
      </c>
      <c r="G283" s="158">
        <v>1815</v>
      </c>
      <c r="H283" s="158">
        <v>7260</v>
      </c>
      <c r="I283" s="158">
        <v>0</v>
      </c>
      <c r="J283" s="159">
        <f t="shared" si="14"/>
        <v>0</v>
      </c>
      <c r="K283" s="158">
        <v>0</v>
      </c>
      <c r="L283" s="158">
        <v>0</v>
      </c>
      <c r="M283" s="177">
        <f t="shared" si="15"/>
        <v>0</v>
      </c>
    </row>
    <row r="284" spans="2:13" ht="15" customHeight="1">
      <c r="B284" s="158" t="s">
        <v>120</v>
      </c>
      <c r="C284" s="158" t="s">
        <v>1473</v>
      </c>
      <c r="D284" s="158">
        <v>10</v>
      </c>
      <c r="E284" s="158">
        <v>3</v>
      </c>
      <c r="F284" s="175">
        <f t="shared" si="13"/>
        <v>0.3</v>
      </c>
      <c r="G284" s="158">
        <v>1808</v>
      </c>
      <c r="H284" s="158">
        <v>7216</v>
      </c>
      <c r="I284" s="158">
        <v>0</v>
      </c>
      <c r="J284" s="159">
        <f t="shared" si="14"/>
        <v>0</v>
      </c>
      <c r="K284" s="158">
        <v>0</v>
      </c>
      <c r="L284" s="158">
        <v>0</v>
      </c>
      <c r="M284" s="177">
        <f t="shared" si="15"/>
        <v>0</v>
      </c>
    </row>
    <row r="285" spans="2:13" ht="15" customHeight="1">
      <c r="B285" s="158" t="s">
        <v>144</v>
      </c>
      <c r="C285" s="158" t="s">
        <v>342</v>
      </c>
      <c r="D285" s="158">
        <v>79</v>
      </c>
      <c r="E285" s="158">
        <v>5</v>
      </c>
      <c r="F285" s="175">
        <f t="shared" si="13"/>
        <v>6.3291139240506333E-2</v>
      </c>
      <c r="G285" s="158">
        <v>2695</v>
      </c>
      <c r="H285" s="158">
        <v>7117</v>
      </c>
      <c r="I285" s="158">
        <v>0</v>
      </c>
      <c r="J285" s="159">
        <f t="shared" si="14"/>
        <v>0</v>
      </c>
      <c r="K285" s="158">
        <v>0</v>
      </c>
      <c r="L285" s="158">
        <v>0</v>
      </c>
      <c r="M285" s="177">
        <f t="shared" si="15"/>
        <v>0</v>
      </c>
    </row>
    <row r="286" spans="2:13" ht="15" customHeight="1">
      <c r="B286" s="158" t="s">
        <v>125</v>
      </c>
      <c r="C286" s="158" t="s">
        <v>196</v>
      </c>
      <c r="D286" s="158">
        <v>36</v>
      </c>
      <c r="E286" s="158">
        <v>4</v>
      </c>
      <c r="F286" s="175">
        <f t="shared" si="13"/>
        <v>0.1111111111111111</v>
      </c>
      <c r="G286" s="158">
        <v>2673</v>
      </c>
      <c r="H286" s="158">
        <v>7084</v>
      </c>
      <c r="I286" s="158">
        <v>0</v>
      </c>
      <c r="J286" s="159">
        <f t="shared" si="14"/>
        <v>0</v>
      </c>
      <c r="K286" s="158">
        <v>0</v>
      </c>
      <c r="L286" s="158">
        <v>0</v>
      </c>
      <c r="M286" s="177">
        <f t="shared" si="15"/>
        <v>0</v>
      </c>
    </row>
    <row r="287" spans="2:13" ht="15" customHeight="1">
      <c r="B287" s="158" t="s">
        <v>125</v>
      </c>
      <c r="C287" s="158" t="s">
        <v>629</v>
      </c>
      <c r="D287" s="158">
        <v>133</v>
      </c>
      <c r="E287" s="158">
        <v>8</v>
      </c>
      <c r="F287" s="175">
        <f t="shared" si="13"/>
        <v>6.0150375939849621E-2</v>
      </c>
      <c r="G287" s="158">
        <v>1331</v>
      </c>
      <c r="H287" s="158">
        <v>7073</v>
      </c>
      <c r="I287" s="158">
        <v>0</v>
      </c>
      <c r="J287" s="159">
        <f t="shared" si="14"/>
        <v>0</v>
      </c>
      <c r="K287" s="158">
        <v>0</v>
      </c>
      <c r="L287" s="158">
        <v>0</v>
      </c>
      <c r="M287" s="177">
        <f t="shared" si="15"/>
        <v>0</v>
      </c>
    </row>
    <row r="288" spans="2:13" ht="15" customHeight="1">
      <c r="B288" s="158" t="s">
        <v>226</v>
      </c>
      <c r="C288" s="158" t="s">
        <v>227</v>
      </c>
      <c r="D288" s="158">
        <v>68</v>
      </c>
      <c r="E288" s="158">
        <v>5</v>
      </c>
      <c r="F288" s="175">
        <f t="shared" si="13"/>
        <v>7.3529411764705885E-2</v>
      </c>
      <c r="G288" s="158">
        <v>1771</v>
      </c>
      <c r="H288" s="158">
        <v>7040</v>
      </c>
      <c r="I288" s="158">
        <v>0</v>
      </c>
      <c r="J288" s="159">
        <f t="shared" si="14"/>
        <v>0</v>
      </c>
      <c r="K288" s="158">
        <v>0</v>
      </c>
      <c r="L288" s="158">
        <v>0</v>
      </c>
      <c r="M288" s="177">
        <f t="shared" si="15"/>
        <v>0</v>
      </c>
    </row>
    <row r="289" spans="2:13" ht="15" customHeight="1">
      <c r="B289" s="158" t="s">
        <v>115</v>
      </c>
      <c r="C289" s="158" t="s">
        <v>544</v>
      </c>
      <c r="D289" s="158">
        <v>38</v>
      </c>
      <c r="E289" s="158">
        <v>3</v>
      </c>
      <c r="F289" s="175">
        <f t="shared" si="13"/>
        <v>7.8947368421052627E-2</v>
      </c>
      <c r="G289" s="158">
        <v>1771</v>
      </c>
      <c r="H289" s="158">
        <v>7007</v>
      </c>
      <c r="I289" s="158">
        <v>0</v>
      </c>
      <c r="J289" s="159">
        <f t="shared" si="14"/>
        <v>0</v>
      </c>
      <c r="K289" s="158">
        <v>0</v>
      </c>
      <c r="L289" s="158">
        <v>0</v>
      </c>
      <c r="M289" s="177">
        <f t="shared" si="15"/>
        <v>0</v>
      </c>
    </row>
    <row r="290" spans="2:13" ht="15" customHeight="1">
      <c r="B290" s="158" t="s">
        <v>160</v>
      </c>
      <c r="C290" s="158" t="s">
        <v>1244</v>
      </c>
      <c r="D290" s="158">
        <v>19</v>
      </c>
      <c r="E290" s="158">
        <v>3</v>
      </c>
      <c r="F290" s="175">
        <f t="shared" si="13"/>
        <v>0.15789473684210525</v>
      </c>
      <c r="G290" s="158">
        <v>1323</v>
      </c>
      <c r="H290" s="158">
        <v>7007</v>
      </c>
      <c r="I290" s="158">
        <v>0</v>
      </c>
      <c r="J290" s="159">
        <f t="shared" si="14"/>
        <v>0</v>
      </c>
      <c r="K290" s="158">
        <v>0</v>
      </c>
      <c r="L290" s="158">
        <v>0</v>
      </c>
      <c r="M290" s="177">
        <f t="shared" si="15"/>
        <v>0</v>
      </c>
    </row>
    <row r="291" spans="2:13" ht="15" customHeight="1">
      <c r="B291" s="158" t="s">
        <v>122</v>
      </c>
      <c r="C291" s="158" t="s">
        <v>297</v>
      </c>
      <c r="D291" s="158">
        <v>262</v>
      </c>
      <c r="E291" s="158">
        <v>8</v>
      </c>
      <c r="F291" s="175">
        <f t="shared" si="13"/>
        <v>3.0534351145038167E-2</v>
      </c>
      <c r="G291" s="158">
        <v>1323</v>
      </c>
      <c r="H291" s="158">
        <v>6963</v>
      </c>
      <c r="I291" s="158">
        <v>0</v>
      </c>
      <c r="J291" s="159">
        <f t="shared" si="14"/>
        <v>0</v>
      </c>
      <c r="K291" s="158">
        <v>0</v>
      </c>
      <c r="L291" s="158">
        <v>0</v>
      </c>
      <c r="M291" s="177">
        <f t="shared" si="15"/>
        <v>0</v>
      </c>
    </row>
    <row r="292" spans="2:13" ht="15" customHeight="1">
      <c r="B292" s="158" t="s">
        <v>326</v>
      </c>
      <c r="C292" s="158" t="s">
        <v>327</v>
      </c>
      <c r="D292" s="158">
        <v>291</v>
      </c>
      <c r="E292" s="158">
        <v>3</v>
      </c>
      <c r="F292" s="175">
        <f t="shared" si="13"/>
        <v>1.0309278350515464E-2</v>
      </c>
      <c r="G292" s="158">
        <v>1749</v>
      </c>
      <c r="H292" s="158">
        <v>6919</v>
      </c>
      <c r="I292" s="158">
        <v>0</v>
      </c>
      <c r="J292" s="159">
        <f t="shared" si="14"/>
        <v>0</v>
      </c>
      <c r="K292" s="158">
        <v>0</v>
      </c>
      <c r="L292" s="158">
        <v>0</v>
      </c>
      <c r="M292" s="177">
        <f t="shared" si="15"/>
        <v>0</v>
      </c>
    </row>
    <row r="293" spans="2:13" ht="15" customHeight="1">
      <c r="B293" s="158" t="s">
        <v>160</v>
      </c>
      <c r="C293" s="158" t="s">
        <v>500</v>
      </c>
      <c r="D293" s="158">
        <v>18</v>
      </c>
      <c r="E293" s="158">
        <v>4</v>
      </c>
      <c r="F293" s="175">
        <f t="shared" si="13"/>
        <v>0.22222222222222221</v>
      </c>
      <c r="G293" s="158">
        <v>1295</v>
      </c>
      <c r="H293" s="158">
        <v>6875</v>
      </c>
      <c r="I293" s="158">
        <v>0</v>
      </c>
      <c r="J293" s="159">
        <f t="shared" si="14"/>
        <v>0</v>
      </c>
      <c r="K293" s="158">
        <v>0</v>
      </c>
      <c r="L293" s="158">
        <v>0</v>
      </c>
      <c r="M293" s="177">
        <f t="shared" si="15"/>
        <v>0</v>
      </c>
    </row>
    <row r="294" spans="2:13" ht="15" customHeight="1">
      <c r="B294" s="158" t="s">
        <v>133</v>
      </c>
      <c r="C294" s="158" t="s">
        <v>1234</v>
      </c>
      <c r="D294" s="158">
        <v>46</v>
      </c>
      <c r="E294" s="158">
        <v>4</v>
      </c>
      <c r="F294" s="175">
        <f t="shared" si="13"/>
        <v>8.6956521739130432E-2</v>
      </c>
      <c r="G294" s="158">
        <v>2580</v>
      </c>
      <c r="H294" s="158">
        <v>6754</v>
      </c>
      <c r="I294" s="158">
        <v>0</v>
      </c>
      <c r="J294" s="159">
        <f t="shared" si="14"/>
        <v>0</v>
      </c>
      <c r="K294" s="158">
        <v>0</v>
      </c>
      <c r="L294" s="158">
        <v>0</v>
      </c>
      <c r="M294" s="177">
        <f t="shared" si="15"/>
        <v>0</v>
      </c>
    </row>
    <row r="295" spans="2:13" ht="15" customHeight="1">
      <c r="B295" s="158" t="s">
        <v>120</v>
      </c>
      <c r="C295" s="158" t="s">
        <v>513</v>
      </c>
      <c r="D295" s="158">
        <v>68</v>
      </c>
      <c r="E295" s="158">
        <v>4</v>
      </c>
      <c r="F295" s="175">
        <f t="shared" si="13"/>
        <v>5.8823529411764705E-2</v>
      </c>
      <c r="G295" s="158">
        <v>1694</v>
      </c>
      <c r="H295" s="158">
        <v>6732</v>
      </c>
      <c r="I295" s="158">
        <v>0</v>
      </c>
      <c r="J295" s="159">
        <f t="shared" si="14"/>
        <v>0</v>
      </c>
      <c r="K295" s="158">
        <v>0</v>
      </c>
      <c r="L295" s="158">
        <v>0</v>
      </c>
      <c r="M295" s="177">
        <f t="shared" si="15"/>
        <v>0</v>
      </c>
    </row>
    <row r="296" spans="2:13" ht="15" customHeight="1">
      <c r="B296" s="158" t="s">
        <v>120</v>
      </c>
      <c r="C296" s="158" t="s">
        <v>452</v>
      </c>
      <c r="D296" s="158">
        <v>29</v>
      </c>
      <c r="E296" s="158">
        <v>3</v>
      </c>
      <c r="F296" s="175">
        <f t="shared" si="13"/>
        <v>0.10344827586206896</v>
      </c>
      <c r="G296" s="158">
        <v>1260</v>
      </c>
      <c r="H296" s="158">
        <v>6644</v>
      </c>
      <c r="I296" s="158">
        <v>0</v>
      </c>
      <c r="J296" s="159">
        <f t="shared" si="14"/>
        <v>0</v>
      </c>
      <c r="K296" s="158">
        <v>0</v>
      </c>
      <c r="L296" s="158">
        <v>0</v>
      </c>
      <c r="M296" s="177">
        <f t="shared" si="15"/>
        <v>0</v>
      </c>
    </row>
    <row r="297" spans="2:13" ht="15" customHeight="1">
      <c r="B297" s="158" t="s">
        <v>226</v>
      </c>
      <c r="C297" s="158" t="s">
        <v>502</v>
      </c>
      <c r="D297" s="158">
        <v>97</v>
      </c>
      <c r="E297" s="158">
        <v>5</v>
      </c>
      <c r="F297" s="175">
        <f t="shared" si="13"/>
        <v>5.1546391752577317E-2</v>
      </c>
      <c r="G297" s="158">
        <v>1679</v>
      </c>
      <c r="H297" s="158">
        <v>6611</v>
      </c>
      <c r="I297" s="158">
        <v>0</v>
      </c>
      <c r="J297" s="159">
        <f t="shared" si="14"/>
        <v>0</v>
      </c>
      <c r="K297" s="158">
        <v>0</v>
      </c>
      <c r="L297" s="158">
        <v>0</v>
      </c>
      <c r="M297" s="177">
        <f t="shared" si="15"/>
        <v>0</v>
      </c>
    </row>
    <row r="298" spans="2:13" ht="15" customHeight="1">
      <c r="B298" s="158" t="s">
        <v>125</v>
      </c>
      <c r="C298" s="158" t="s">
        <v>355</v>
      </c>
      <c r="D298" s="158">
        <v>38</v>
      </c>
      <c r="E298" s="158">
        <v>4</v>
      </c>
      <c r="F298" s="175">
        <f t="shared" si="13"/>
        <v>0.10526315789473684</v>
      </c>
      <c r="G298" s="158">
        <v>1005</v>
      </c>
      <c r="H298" s="158">
        <v>6556</v>
      </c>
      <c r="I298" s="158">
        <v>0</v>
      </c>
      <c r="J298" s="159">
        <f t="shared" si="14"/>
        <v>0</v>
      </c>
      <c r="K298" s="158">
        <v>0</v>
      </c>
      <c r="L298" s="158">
        <v>0</v>
      </c>
      <c r="M298" s="177">
        <f t="shared" si="15"/>
        <v>0</v>
      </c>
    </row>
    <row r="299" spans="2:13" ht="15" customHeight="1">
      <c r="B299" s="158" t="s">
        <v>125</v>
      </c>
      <c r="C299" s="158" t="s">
        <v>528</v>
      </c>
      <c r="D299" s="158">
        <v>60</v>
      </c>
      <c r="E299" s="158">
        <v>5</v>
      </c>
      <c r="F299" s="175">
        <f t="shared" si="13"/>
        <v>8.3333333333333329E-2</v>
      </c>
      <c r="G299" s="158">
        <v>1635</v>
      </c>
      <c r="H299" s="158">
        <v>6545</v>
      </c>
      <c r="I299" s="158">
        <v>0</v>
      </c>
      <c r="J299" s="159">
        <f t="shared" si="14"/>
        <v>0</v>
      </c>
      <c r="K299" s="158">
        <v>0</v>
      </c>
      <c r="L299" s="158">
        <v>0</v>
      </c>
      <c r="M299" s="177">
        <f t="shared" si="15"/>
        <v>0</v>
      </c>
    </row>
    <row r="300" spans="2:13" ht="15" customHeight="1">
      <c r="B300" s="158" t="s">
        <v>115</v>
      </c>
      <c r="C300" s="158" t="s">
        <v>446</v>
      </c>
      <c r="D300" s="158">
        <v>36</v>
      </c>
      <c r="E300" s="158">
        <v>2</v>
      </c>
      <c r="F300" s="175">
        <f t="shared" si="13"/>
        <v>5.5555555555555552E-2</v>
      </c>
      <c r="G300" s="158">
        <v>957</v>
      </c>
      <c r="H300" s="158">
        <v>6468</v>
      </c>
      <c r="I300" s="158">
        <v>0</v>
      </c>
      <c r="J300" s="159">
        <f t="shared" si="14"/>
        <v>0</v>
      </c>
      <c r="K300" s="158">
        <v>0</v>
      </c>
      <c r="L300" s="158">
        <v>0</v>
      </c>
      <c r="M300" s="177">
        <f t="shared" si="15"/>
        <v>0</v>
      </c>
    </row>
    <row r="301" spans="2:13" ht="15" customHeight="1">
      <c r="B301" s="158" t="s">
        <v>1601</v>
      </c>
      <c r="C301" s="158" t="s">
        <v>355</v>
      </c>
      <c r="D301" s="158">
        <v>26</v>
      </c>
      <c r="E301" s="158">
        <v>5</v>
      </c>
      <c r="F301" s="175">
        <f t="shared" si="13"/>
        <v>0.19230769230769232</v>
      </c>
      <c r="G301" s="158">
        <v>2387</v>
      </c>
      <c r="H301" s="158">
        <v>6457</v>
      </c>
      <c r="I301" s="158">
        <v>0</v>
      </c>
      <c r="J301" s="159">
        <f t="shared" si="14"/>
        <v>0</v>
      </c>
      <c r="K301" s="158">
        <v>0</v>
      </c>
      <c r="L301" s="158">
        <v>0</v>
      </c>
      <c r="M301" s="177">
        <f t="shared" si="15"/>
        <v>0</v>
      </c>
    </row>
    <row r="302" spans="2:13" ht="15" customHeight="1">
      <c r="B302" s="158" t="s">
        <v>1525</v>
      </c>
      <c r="C302" s="158" t="s">
        <v>1491</v>
      </c>
      <c r="D302" s="158">
        <v>115</v>
      </c>
      <c r="E302" s="158">
        <v>4</v>
      </c>
      <c r="F302" s="175">
        <f t="shared" si="13"/>
        <v>3.4782608695652174E-2</v>
      </c>
      <c r="G302" s="158">
        <v>1174</v>
      </c>
      <c r="H302" s="158">
        <v>6435</v>
      </c>
      <c r="I302" s="158">
        <v>0</v>
      </c>
      <c r="J302" s="159">
        <f t="shared" si="14"/>
        <v>0</v>
      </c>
      <c r="K302" s="158">
        <v>0</v>
      </c>
      <c r="L302" s="158">
        <v>0</v>
      </c>
      <c r="M302" s="177">
        <f t="shared" si="15"/>
        <v>0</v>
      </c>
    </row>
    <row r="303" spans="2:13" ht="15" customHeight="1">
      <c r="B303" s="158" t="s">
        <v>129</v>
      </c>
      <c r="C303" s="158" t="s">
        <v>359</v>
      </c>
      <c r="D303" s="158">
        <v>112</v>
      </c>
      <c r="E303" s="158">
        <v>3</v>
      </c>
      <c r="F303" s="175">
        <f t="shared" si="13"/>
        <v>2.6785714285714284E-2</v>
      </c>
      <c r="G303" s="158">
        <v>2343</v>
      </c>
      <c r="H303" s="158">
        <v>6424</v>
      </c>
      <c r="I303" s="158">
        <v>0</v>
      </c>
      <c r="J303" s="159">
        <f t="shared" si="14"/>
        <v>0</v>
      </c>
      <c r="K303" s="158">
        <v>0</v>
      </c>
      <c r="L303" s="158">
        <v>0</v>
      </c>
      <c r="M303" s="177">
        <f t="shared" si="15"/>
        <v>0</v>
      </c>
    </row>
    <row r="304" spans="2:13" ht="15" customHeight="1">
      <c r="B304" s="158" t="s">
        <v>188</v>
      </c>
      <c r="C304" s="158" t="s">
        <v>376</v>
      </c>
      <c r="D304" s="158">
        <v>34</v>
      </c>
      <c r="E304" s="158">
        <v>4</v>
      </c>
      <c r="F304" s="175">
        <f t="shared" si="13"/>
        <v>0.11764705882352941</v>
      </c>
      <c r="G304" s="158">
        <v>2332</v>
      </c>
      <c r="H304" s="158">
        <v>6402</v>
      </c>
      <c r="I304" s="158">
        <v>0</v>
      </c>
      <c r="J304" s="159">
        <f t="shared" si="14"/>
        <v>0</v>
      </c>
      <c r="K304" s="158">
        <v>0</v>
      </c>
      <c r="L304" s="158">
        <v>0</v>
      </c>
      <c r="M304" s="177">
        <f t="shared" si="15"/>
        <v>0</v>
      </c>
    </row>
    <row r="305" spans="2:13" ht="15" customHeight="1">
      <c r="B305" s="158" t="s">
        <v>133</v>
      </c>
      <c r="C305" s="158" t="s">
        <v>250</v>
      </c>
      <c r="D305" s="158">
        <v>11</v>
      </c>
      <c r="E305" s="158">
        <v>3</v>
      </c>
      <c r="F305" s="175">
        <f t="shared" ref="F305:F368" si="16">IFERROR(E305/D305,0)</f>
        <v>0.27272727272727271</v>
      </c>
      <c r="G305" s="158">
        <v>662</v>
      </c>
      <c r="H305" s="158">
        <v>6336</v>
      </c>
      <c r="I305" s="158">
        <v>0</v>
      </c>
      <c r="J305" s="159">
        <f t="shared" si="14"/>
        <v>0</v>
      </c>
      <c r="K305" s="158">
        <v>0</v>
      </c>
      <c r="L305" s="158">
        <v>0</v>
      </c>
      <c r="M305" s="177">
        <f t="shared" si="15"/>
        <v>0</v>
      </c>
    </row>
    <row r="306" spans="2:13" ht="15" customHeight="1">
      <c r="B306" s="158" t="s">
        <v>120</v>
      </c>
      <c r="C306" s="158" t="s">
        <v>713</v>
      </c>
      <c r="D306" s="158">
        <v>20</v>
      </c>
      <c r="E306" s="158">
        <v>4</v>
      </c>
      <c r="F306" s="175">
        <f t="shared" si="16"/>
        <v>0.2</v>
      </c>
      <c r="G306" s="158">
        <v>513</v>
      </c>
      <c r="H306" s="158">
        <v>6237</v>
      </c>
      <c r="I306" s="158">
        <v>0</v>
      </c>
      <c r="J306" s="159">
        <f t="shared" si="14"/>
        <v>0</v>
      </c>
      <c r="K306" s="158">
        <v>0</v>
      </c>
      <c r="L306" s="158">
        <v>0</v>
      </c>
      <c r="M306" s="177">
        <f t="shared" si="15"/>
        <v>0</v>
      </c>
    </row>
    <row r="307" spans="2:13" ht="15" customHeight="1">
      <c r="B307" s="158" t="s">
        <v>120</v>
      </c>
      <c r="C307" s="158" t="s">
        <v>333</v>
      </c>
      <c r="D307" s="158">
        <v>17</v>
      </c>
      <c r="E307" s="158">
        <v>3</v>
      </c>
      <c r="F307" s="175">
        <f t="shared" si="16"/>
        <v>0.17647058823529413</v>
      </c>
      <c r="G307" s="158">
        <v>2277</v>
      </c>
      <c r="H307" s="158">
        <v>6160</v>
      </c>
      <c r="I307" s="158">
        <v>0</v>
      </c>
      <c r="J307" s="159">
        <f t="shared" si="14"/>
        <v>0</v>
      </c>
      <c r="K307" s="158">
        <v>0</v>
      </c>
      <c r="L307" s="158">
        <v>0</v>
      </c>
      <c r="M307" s="177">
        <f t="shared" si="15"/>
        <v>0</v>
      </c>
    </row>
    <row r="308" spans="2:13" ht="15" customHeight="1">
      <c r="B308" s="158" t="s">
        <v>1601</v>
      </c>
      <c r="C308" s="158" t="s">
        <v>310</v>
      </c>
      <c r="D308" s="158">
        <v>44</v>
      </c>
      <c r="E308" s="158">
        <v>3</v>
      </c>
      <c r="F308" s="175">
        <f t="shared" si="16"/>
        <v>6.8181818181818177E-2</v>
      </c>
      <c r="G308" s="158">
        <v>2272</v>
      </c>
      <c r="H308" s="158">
        <v>5984</v>
      </c>
      <c r="I308" s="158">
        <v>0</v>
      </c>
      <c r="J308" s="159">
        <f t="shared" si="14"/>
        <v>0</v>
      </c>
      <c r="K308" s="158">
        <v>0</v>
      </c>
      <c r="L308" s="158">
        <v>0</v>
      </c>
      <c r="M308" s="177">
        <f t="shared" si="15"/>
        <v>0</v>
      </c>
    </row>
    <row r="309" spans="2:13" ht="15" customHeight="1">
      <c r="B309" s="158" t="s">
        <v>120</v>
      </c>
      <c r="C309" s="158" t="s">
        <v>1124</v>
      </c>
      <c r="D309" s="158">
        <v>14</v>
      </c>
      <c r="E309" s="158">
        <v>2</v>
      </c>
      <c r="F309" s="175">
        <f t="shared" si="16"/>
        <v>0.14285714285714285</v>
      </c>
      <c r="G309" s="158">
        <v>893</v>
      </c>
      <c r="H309" s="158">
        <v>5951</v>
      </c>
      <c r="I309" s="158">
        <v>0</v>
      </c>
      <c r="J309" s="159">
        <f t="shared" si="14"/>
        <v>0</v>
      </c>
      <c r="K309" s="158">
        <v>0</v>
      </c>
      <c r="L309" s="158">
        <v>0</v>
      </c>
      <c r="M309" s="177">
        <f t="shared" si="15"/>
        <v>0</v>
      </c>
    </row>
    <row r="310" spans="2:13" ht="15" customHeight="1">
      <c r="B310" s="158" t="s">
        <v>115</v>
      </c>
      <c r="C310" s="158" t="s">
        <v>358</v>
      </c>
      <c r="D310" s="158">
        <v>95</v>
      </c>
      <c r="E310" s="158">
        <v>5</v>
      </c>
      <c r="F310" s="175">
        <f t="shared" si="16"/>
        <v>5.2631578947368418E-2</v>
      </c>
      <c r="G310" s="158">
        <v>2233</v>
      </c>
      <c r="H310" s="158">
        <v>5753</v>
      </c>
      <c r="I310" s="158">
        <v>0</v>
      </c>
      <c r="J310" s="159">
        <f t="shared" si="14"/>
        <v>0</v>
      </c>
      <c r="K310" s="158">
        <v>0</v>
      </c>
      <c r="L310" s="158">
        <v>0</v>
      </c>
      <c r="M310" s="177">
        <f t="shared" si="15"/>
        <v>0</v>
      </c>
    </row>
    <row r="311" spans="2:13" ht="15" customHeight="1">
      <c r="B311" s="158" t="s">
        <v>120</v>
      </c>
      <c r="C311" s="158" t="s">
        <v>1128</v>
      </c>
      <c r="D311" s="158">
        <v>105</v>
      </c>
      <c r="E311" s="158">
        <v>3</v>
      </c>
      <c r="F311" s="175">
        <f t="shared" si="16"/>
        <v>2.8571428571428571E-2</v>
      </c>
      <c r="G311" s="158">
        <v>1485</v>
      </c>
      <c r="H311" s="158">
        <v>5720</v>
      </c>
      <c r="I311" s="158">
        <v>0</v>
      </c>
      <c r="J311" s="159">
        <f t="shared" ref="J311:J374" si="17">IFERROR(I311/E311,0)</f>
        <v>0</v>
      </c>
      <c r="K311" s="158">
        <v>0</v>
      </c>
      <c r="L311" s="158">
        <v>0</v>
      </c>
      <c r="M311" s="177">
        <f t="shared" si="15"/>
        <v>0</v>
      </c>
    </row>
    <row r="312" spans="2:13" ht="15" customHeight="1">
      <c r="B312" s="158" t="s">
        <v>216</v>
      </c>
      <c r="C312" s="158" t="s">
        <v>238</v>
      </c>
      <c r="D312" s="158">
        <v>282</v>
      </c>
      <c r="E312" s="158">
        <v>5</v>
      </c>
      <c r="F312" s="175">
        <f t="shared" si="16"/>
        <v>1.7730496453900711E-2</v>
      </c>
      <c r="G312" s="158">
        <v>2217</v>
      </c>
      <c r="H312" s="158">
        <v>5654</v>
      </c>
      <c r="I312" s="158">
        <v>0</v>
      </c>
      <c r="J312" s="159">
        <f t="shared" si="17"/>
        <v>0</v>
      </c>
      <c r="K312" s="158">
        <v>0</v>
      </c>
      <c r="L312" s="158">
        <v>0</v>
      </c>
      <c r="M312" s="177">
        <f t="shared" ref="M312:M375" si="18">IFERROR(L312/H312,0)</f>
        <v>0</v>
      </c>
    </row>
    <row r="313" spans="2:13" ht="15" customHeight="1">
      <c r="B313" s="158" t="s">
        <v>125</v>
      </c>
      <c r="C313" s="158" t="s">
        <v>1238</v>
      </c>
      <c r="D313" s="158">
        <v>16</v>
      </c>
      <c r="E313" s="158">
        <v>3</v>
      </c>
      <c r="F313" s="175">
        <f t="shared" si="16"/>
        <v>0.1875</v>
      </c>
      <c r="G313" s="158">
        <v>1478</v>
      </c>
      <c r="H313" s="158">
        <v>5621</v>
      </c>
      <c r="I313" s="158">
        <v>0</v>
      </c>
      <c r="J313" s="159">
        <f t="shared" si="17"/>
        <v>0</v>
      </c>
      <c r="K313" s="158">
        <v>0</v>
      </c>
      <c r="L313" s="158">
        <v>0</v>
      </c>
      <c r="M313" s="177">
        <f t="shared" si="18"/>
        <v>0</v>
      </c>
    </row>
    <row r="314" spans="2:13" ht="15" customHeight="1">
      <c r="B314" s="158" t="s">
        <v>160</v>
      </c>
      <c r="C314" s="158" t="s">
        <v>582</v>
      </c>
      <c r="D314" s="158">
        <v>107</v>
      </c>
      <c r="E314" s="158">
        <v>5</v>
      </c>
      <c r="F314" s="175">
        <f t="shared" si="16"/>
        <v>4.6728971962616821E-2</v>
      </c>
      <c r="G314" s="158">
        <v>1103</v>
      </c>
      <c r="H314" s="158">
        <v>5555</v>
      </c>
      <c r="I314" s="158">
        <v>0</v>
      </c>
      <c r="J314" s="159">
        <f t="shared" si="17"/>
        <v>0</v>
      </c>
      <c r="K314" s="158">
        <v>0</v>
      </c>
      <c r="L314" s="158">
        <v>0</v>
      </c>
      <c r="M314" s="177">
        <f t="shared" si="18"/>
        <v>0</v>
      </c>
    </row>
    <row r="315" spans="2:13" ht="15" customHeight="1">
      <c r="B315" s="158" t="s">
        <v>326</v>
      </c>
      <c r="C315" s="158" t="s">
        <v>584</v>
      </c>
      <c r="D315" s="158">
        <v>46</v>
      </c>
      <c r="E315" s="158">
        <v>3</v>
      </c>
      <c r="F315" s="175">
        <f t="shared" si="16"/>
        <v>6.5217391304347824E-2</v>
      </c>
      <c r="G315" s="158">
        <v>2195</v>
      </c>
      <c r="H315" s="158">
        <v>5533</v>
      </c>
      <c r="I315" s="158">
        <v>0</v>
      </c>
      <c r="J315" s="159">
        <f t="shared" si="17"/>
        <v>0</v>
      </c>
      <c r="K315" s="158">
        <v>0</v>
      </c>
      <c r="L315" s="158">
        <v>0</v>
      </c>
      <c r="M315" s="177">
        <f t="shared" si="18"/>
        <v>0</v>
      </c>
    </row>
    <row r="316" spans="2:13" ht="15" customHeight="1">
      <c r="B316" s="158" t="s">
        <v>1525</v>
      </c>
      <c r="C316" s="158" t="s">
        <v>1363</v>
      </c>
      <c r="D316" s="158">
        <v>45</v>
      </c>
      <c r="E316" s="158">
        <v>3</v>
      </c>
      <c r="F316" s="175">
        <f t="shared" si="16"/>
        <v>6.6666666666666666E-2</v>
      </c>
      <c r="G316" s="158">
        <v>2195</v>
      </c>
      <c r="H316" s="158">
        <v>5533</v>
      </c>
      <c r="I316" s="158">
        <v>0</v>
      </c>
      <c r="J316" s="159">
        <f t="shared" si="17"/>
        <v>0</v>
      </c>
      <c r="K316" s="158">
        <v>0</v>
      </c>
      <c r="L316" s="158">
        <v>0</v>
      </c>
      <c r="M316" s="177">
        <f t="shared" si="18"/>
        <v>0</v>
      </c>
    </row>
    <row r="317" spans="2:13" ht="15" customHeight="1">
      <c r="B317" s="158" t="s">
        <v>133</v>
      </c>
      <c r="C317" s="158" t="s">
        <v>134</v>
      </c>
      <c r="D317" s="158">
        <v>36</v>
      </c>
      <c r="E317" s="158">
        <v>5</v>
      </c>
      <c r="F317" s="175">
        <f t="shared" si="16"/>
        <v>0.1388888888888889</v>
      </c>
      <c r="G317" s="158">
        <v>1459</v>
      </c>
      <c r="H317" s="158">
        <v>5478</v>
      </c>
      <c r="I317" s="158">
        <v>0</v>
      </c>
      <c r="J317" s="159">
        <f t="shared" si="17"/>
        <v>0</v>
      </c>
      <c r="K317" s="158">
        <v>0</v>
      </c>
      <c r="L317" s="158">
        <v>0</v>
      </c>
      <c r="M317" s="177">
        <f t="shared" si="18"/>
        <v>0</v>
      </c>
    </row>
    <row r="318" spans="2:13" ht="15" customHeight="1">
      <c r="B318" s="158" t="s">
        <v>115</v>
      </c>
      <c r="C318" s="158" t="s">
        <v>374</v>
      </c>
      <c r="D318" s="158">
        <v>33</v>
      </c>
      <c r="E318" s="158">
        <v>3</v>
      </c>
      <c r="F318" s="175">
        <f t="shared" si="16"/>
        <v>9.0909090909090912E-2</v>
      </c>
      <c r="G318" s="158">
        <v>2184</v>
      </c>
      <c r="H318" s="158">
        <v>5467</v>
      </c>
      <c r="I318" s="158">
        <v>0</v>
      </c>
      <c r="J318" s="159">
        <f t="shared" si="17"/>
        <v>0</v>
      </c>
      <c r="K318" s="158">
        <v>0</v>
      </c>
      <c r="L318" s="158">
        <v>0</v>
      </c>
      <c r="M318" s="177">
        <f t="shared" si="18"/>
        <v>0</v>
      </c>
    </row>
    <row r="319" spans="2:13" ht="15" customHeight="1">
      <c r="B319" s="158" t="s">
        <v>122</v>
      </c>
      <c r="C319" s="158" t="s">
        <v>300</v>
      </c>
      <c r="D319" s="158">
        <v>335</v>
      </c>
      <c r="E319" s="158">
        <v>3</v>
      </c>
      <c r="F319" s="175">
        <f t="shared" si="16"/>
        <v>8.9552238805970154E-3</v>
      </c>
      <c r="G319" s="158">
        <v>2173</v>
      </c>
      <c r="H319" s="158">
        <v>5445</v>
      </c>
      <c r="I319" s="158">
        <v>0</v>
      </c>
      <c r="J319" s="159">
        <f t="shared" si="17"/>
        <v>0</v>
      </c>
      <c r="K319" s="158">
        <v>0</v>
      </c>
      <c r="L319" s="158">
        <v>0</v>
      </c>
      <c r="M319" s="177">
        <f t="shared" si="18"/>
        <v>0</v>
      </c>
    </row>
    <row r="320" spans="2:13" ht="15" customHeight="1">
      <c r="B320" s="158" t="s">
        <v>120</v>
      </c>
      <c r="C320" s="158" t="s">
        <v>578</v>
      </c>
      <c r="D320" s="158">
        <v>15</v>
      </c>
      <c r="E320" s="158">
        <v>2</v>
      </c>
      <c r="F320" s="175">
        <f t="shared" si="16"/>
        <v>0.13333333333333333</v>
      </c>
      <c r="G320" s="158">
        <v>2167</v>
      </c>
      <c r="H320" s="158">
        <v>5423</v>
      </c>
      <c r="I320" s="158">
        <v>0</v>
      </c>
      <c r="J320" s="159">
        <f t="shared" si="17"/>
        <v>0</v>
      </c>
      <c r="K320" s="158">
        <v>0</v>
      </c>
      <c r="L320" s="158">
        <v>0</v>
      </c>
      <c r="M320" s="177">
        <f t="shared" si="18"/>
        <v>0</v>
      </c>
    </row>
    <row r="321" spans="2:13" ht="15" customHeight="1">
      <c r="B321" s="158" t="s">
        <v>226</v>
      </c>
      <c r="C321" s="158" t="s">
        <v>596</v>
      </c>
      <c r="D321" s="158">
        <v>71</v>
      </c>
      <c r="E321" s="158">
        <v>5</v>
      </c>
      <c r="F321" s="175">
        <f t="shared" si="16"/>
        <v>7.0422535211267609E-2</v>
      </c>
      <c r="G321" s="158">
        <v>1059</v>
      </c>
      <c r="H321" s="158">
        <v>5390</v>
      </c>
      <c r="I321" s="158">
        <v>0</v>
      </c>
      <c r="J321" s="159">
        <f t="shared" si="17"/>
        <v>0</v>
      </c>
      <c r="K321" s="158">
        <v>0</v>
      </c>
      <c r="L321" s="158">
        <v>0</v>
      </c>
      <c r="M321" s="177">
        <f t="shared" si="18"/>
        <v>0</v>
      </c>
    </row>
    <row r="322" spans="2:13" ht="15" customHeight="1">
      <c r="B322" s="158" t="s">
        <v>150</v>
      </c>
      <c r="C322" s="158" t="s">
        <v>540</v>
      </c>
      <c r="D322" s="158">
        <v>45</v>
      </c>
      <c r="E322" s="158">
        <v>4</v>
      </c>
      <c r="F322" s="175">
        <f t="shared" si="16"/>
        <v>8.8888888888888892E-2</v>
      </c>
      <c r="G322" s="158">
        <v>1048</v>
      </c>
      <c r="H322" s="158">
        <v>5335</v>
      </c>
      <c r="I322" s="158">
        <v>0</v>
      </c>
      <c r="J322" s="159">
        <f t="shared" si="17"/>
        <v>0</v>
      </c>
      <c r="K322" s="158">
        <v>0</v>
      </c>
      <c r="L322" s="158">
        <v>0</v>
      </c>
      <c r="M322" s="177">
        <f t="shared" si="18"/>
        <v>0</v>
      </c>
    </row>
    <row r="323" spans="2:13" ht="15" customHeight="1">
      <c r="B323" s="158" t="s">
        <v>165</v>
      </c>
      <c r="C323" s="158" t="s">
        <v>357</v>
      </c>
      <c r="D323" s="158">
        <v>99</v>
      </c>
      <c r="E323" s="158">
        <v>4</v>
      </c>
      <c r="F323" s="175">
        <f t="shared" si="16"/>
        <v>4.0404040404040407E-2</v>
      </c>
      <c r="G323" s="158">
        <v>2079</v>
      </c>
      <c r="H323" s="158">
        <v>5324</v>
      </c>
      <c r="I323" s="158">
        <v>0</v>
      </c>
      <c r="J323" s="159">
        <f t="shared" si="17"/>
        <v>0</v>
      </c>
      <c r="K323" s="158">
        <v>0</v>
      </c>
      <c r="L323" s="158">
        <v>0</v>
      </c>
      <c r="M323" s="177">
        <f t="shared" si="18"/>
        <v>0</v>
      </c>
    </row>
    <row r="324" spans="2:13" ht="15" customHeight="1">
      <c r="B324" s="158" t="s">
        <v>150</v>
      </c>
      <c r="C324" s="158" t="s">
        <v>733</v>
      </c>
      <c r="D324" s="158">
        <v>84</v>
      </c>
      <c r="E324" s="158">
        <v>4</v>
      </c>
      <c r="F324" s="175">
        <f t="shared" si="16"/>
        <v>4.7619047619047616E-2</v>
      </c>
      <c r="G324" s="158">
        <v>2068</v>
      </c>
      <c r="H324" s="158">
        <v>5247</v>
      </c>
      <c r="I324" s="158">
        <v>0</v>
      </c>
      <c r="J324" s="159">
        <f t="shared" si="17"/>
        <v>0</v>
      </c>
      <c r="K324" s="158">
        <v>0</v>
      </c>
      <c r="L324" s="158">
        <v>0</v>
      </c>
      <c r="M324" s="177">
        <f t="shared" si="18"/>
        <v>0</v>
      </c>
    </row>
    <row r="325" spans="2:13" ht="15" customHeight="1">
      <c r="B325" s="158" t="s">
        <v>165</v>
      </c>
      <c r="C325" s="158" t="s">
        <v>492</v>
      </c>
      <c r="D325" s="158">
        <v>751</v>
      </c>
      <c r="E325" s="158">
        <v>5</v>
      </c>
      <c r="F325" s="175">
        <f t="shared" si="16"/>
        <v>6.6577896138482022E-3</v>
      </c>
      <c r="G325" s="158">
        <v>2057</v>
      </c>
      <c r="H325" s="158">
        <v>5082</v>
      </c>
      <c r="I325" s="158">
        <v>0</v>
      </c>
      <c r="J325" s="159">
        <f t="shared" si="17"/>
        <v>0</v>
      </c>
      <c r="K325" s="158">
        <v>0</v>
      </c>
      <c r="L325" s="158">
        <v>0</v>
      </c>
      <c r="M325" s="177">
        <f t="shared" si="18"/>
        <v>0</v>
      </c>
    </row>
    <row r="326" spans="2:13" ht="15" customHeight="1">
      <c r="B326" s="158" t="s">
        <v>165</v>
      </c>
      <c r="C326" s="158" t="s">
        <v>524</v>
      </c>
      <c r="D326" s="158">
        <v>147</v>
      </c>
      <c r="E326" s="158">
        <v>4</v>
      </c>
      <c r="F326" s="175">
        <f t="shared" si="16"/>
        <v>2.7210884353741496E-2</v>
      </c>
      <c r="G326" s="158">
        <v>2024</v>
      </c>
      <c r="H326" s="158">
        <v>5060</v>
      </c>
      <c r="I326" s="158">
        <v>0</v>
      </c>
      <c r="J326" s="159">
        <f t="shared" si="17"/>
        <v>0</v>
      </c>
      <c r="K326" s="158">
        <v>0</v>
      </c>
      <c r="L326" s="158">
        <v>0</v>
      </c>
      <c r="M326" s="177">
        <f t="shared" si="18"/>
        <v>0</v>
      </c>
    </row>
    <row r="327" spans="2:13" ht="15" customHeight="1">
      <c r="B327" s="158" t="s">
        <v>120</v>
      </c>
      <c r="C327" s="158" t="s">
        <v>393</v>
      </c>
      <c r="D327" s="158">
        <v>33</v>
      </c>
      <c r="E327" s="158">
        <v>2</v>
      </c>
      <c r="F327" s="175">
        <f t="shared" si="16"/>
        <v>6.0606060606060608E-2</v>
      </c>
      <c r="G327" s="158">
        <v>1331</v>
      </c>
      <c r="H327" s="158">
        <v>5049</v>
      </c>
      <c r="I327" s="158">
        <v>0</v>
      </c>
      <c r="J327" s="159">
        <f t="shared" si="17"/>
        <v>0</v>
      </c>
      <c r="K327" s="158">
        <v>0</v>
      </c>
      <c r="L327" s="158">
        <v>0</v>
      </c>
      <c r="M327" s="177">
        <f t="shared" si="18"/>
        <v>0</v>
      </c>
    </row>
    <row r="328" spans="2:13" ht="15" customHeight="1">
      <c r="B328" s="158" t="s">
        <v>1391</v>
      </c>
      <c r="C328" s="158" t="s">
        <v>1374</v>
      </c>
      <c r="D328" s="158">
        <v>46</v>
      </c>
      <c r="E328" s="158">
        <v>5</v>
      </c>
      <c r="F328" s="175">
        <f t="shared" si="16"/>
        <v>0.10869565217391304</v>
      </c>
      <c r="G328" s="158">
        <v>1991</v>
      </c>
      <c r="H328" s="158">
        <v>5005</v>
      </c>
      <c r="I328" s="158">
        <v>0</v>
      </c>
      <c r="J328" s="159">
        <f t="shared" si="17"/>
        <v>0</v>
      </c>
      <c r="K328" s="158">
        <v>0</v>
      </c>
      <c r="L328" s="158">
        <v>0</v>
      </c>
      <c r="M328" s="177">
        <f t="shared" si="18"/>
        <v>0</v>
      </c>
    </row>
    <row r="329" spans="2:13" ht="15" customHeight="1">
      <c r="B329" s="158" t="s">
        <v>125</v>
      </c>
      <c r="C329" s="158" t="s">
        <v>404</v>
      </c>
      <c r="D329" s="158">
        <v>105</v>
      </c>
      <c r="E329" s="158">
        <v>4</v>
      </c>
      <c r="F329" s="175">
        <f t="shared" si="16"/>
        <v>3.8095238095238099E-2</v>
      </c>
      <c r="G329" s="158">
        <v>1320</v>
      </c>
      <c r="H329" s="158">
        <v>4994</v>
      </c>
      <c r="I329" s="158">
        <v>0</v>
      </c>
      <c r="J329" s="159">
        <f t="shared" si="17"/>
        <v>0</v>
      </c>
      <c r="K329" s="158">
        <v>0</v>
      </c>
      <c r="L329" s="158">
        <v>0</v>
      </c>
      <c r="M329" s="177">
        <f t="shared" si="18"/>
        <v>0</v>
      </c>
    </row>
    <row r="330" spans="2:13" ht="15" customHeight="1">
      <c r="B330" s="158" t="s">
        <v>129</v>
      </c>
      <c r="C330" s="158" t="s">
        <v>353</v>
      </c>
      <c r="D330" s="158">
        <v>70</v>
      </c>
      <c r="E330" s="158">
        <v>2</v>
      </c>
      <c r="F330" s="175">
        <f t="shared" si="16"/>
        <v>2.8571428571428571E-2</v>
      </c>
      <c r="G330" s="158">
        <v>987</v>
      </c>
      <c r="H330" s="158">
        <v>4983</v>
      </c>
      <c r="I330" s="158">
        <v>0</v>
      </c>
      <c r="J330" s="159">
        <f t="shared" si="17"/>
        <v>0</v>
      </c>
      <c r="K330" s="158">
        <v>0</v>
      </c>
      <c r="L330" s="158">
        <v>0</v>
      </c>
      <c r="M330" s="177">
        <f t="shared" si="18"/>
        <v>0</v>
      </c>
    </row>
    <row r="331" spans="2:13" ht="15" customHeight="1">
      <c r="B331" s="158" t="s">
        <v>120</v>
      </c>
      <c r="C331" s="158" t="s">
        <v>407</v>
      </c>
      <c r="D331" s="158">
        <v>31</v>
      </c>
      <c r="E331" s="158">
        <v>4</v>
      </c>
      <c r="F331" s="175">
        <f t="shared" si="16"/>
        <v>0.12903225806451613</v>
      </c>
      <c r="G331" s="158">
        <v>1969</v>
      </c>
      <c r="H331" s="158">
        <v>4961</v>
      </c>
      <c r="I331" s="158">
        <v>0</v>
      </c>
      <c r="J331" s="159">
        <f t="shared" si="17"/>
        <v>0</v>
      </c>
      <c r="K331" s="158">
        <v>0</v>
      </c>
      <c r="L331" s="158">
        <v>0</v>
      </c>
      <c r="M331" s="177">
        <f t="shared" si="18"/>
        <v>0</v>
      </c>
    </row>
    <row r="332" spans="2:13" ht="15" customHeight="1">
      <c r="B332" s="158" t="s">
        <v>274</v>
      </c>
      <c r="C332" s="158" t="s">
        <v>286</v>
      </c>
      <c r="D332" s="158">
        <v>4911</v>
      </c>
      <c r="E332" s="158">
        <v>4</v>
      </c>
      <c r="F332" s="175">
        <f t="shared" si="16"/>
        <v>8.1449806556709427E-4</v>
      </c>
      <c r="G332" s="158">
        <v>1953</v>
      </c>
      <c r="H332" s="158">
        <v>4939</v>
      </c>
      <c r="I332" s="158">
        <v>0</v>
      </c>
      <c r="J332" s="159">
        <f t="shared" si="17"/>
        <v>0</v>
      </c>
      <c r="K332" s="158">
        <v>0</v>
      </c>
      <c r="L332" s="158">
        <v>0</v>
      </c>
      <c r="M332" s="177">
        <f t="shared" si="18"/>
        <v>0</v>
      </c>
    </row>
    <row r="333" spans="2:13" ht="15" customHeight="1">
      <c r="B333" s="158" t="s">
        <v>125</v>
      </c>
      <c r="C333" s="158" t="s">
        <v>176</v>
      </c>
      <c r="D333" s="158">
        <v>27</v>
      </c>
      <c r="E333" s="158">
        <v>2</v>
      </c>
      <c r="F333" s="175">
        <f t="shared" si="16"/>
        <v>7.407407407407407E-2</v>
      </c>
      <c r="G333" s="158">
        <v>1925</v>
      </c>
      <c r="H333" s="158">
        <v>4862</v>
      </c>
      <c r="I333" s="158">
        <v>0</v>
      </c>
      <c r="J333" s="159">
        <f t="shared" si="17"/>
        <v>0</v>
      </c>
      <c r="K333" s="158">
        <v>0</v>
      </c>
      <c r="L333" s="158">
        <v>0</v>
      </c>
      <c r="M333" s="177">
        <f t="shared" si="18"/>
        <v>0</v>
      </c>
    </row>
    <row r="334" spans="2:13" ht="15" customHeight="1">
      <c r="B334" s="158" t="s">
        <v>120</v>
      </c>
      <c r="C334" s="158" t="s">
        <v>636</v>
      </c>
      <c r="D334" s="158">
        <v>7</v>
      </c>
      <c r="E334" s="158">
        <v>2</v>
      </c>
      <c r="F334" s="175">
        <f t="shared" si="16"/>
        <v>0.2857142857142857</v>
      </c>
      <c r="G334" s="158">
        <v>1903</v>
      </c>
      <c r="H334" s="158">
        <v>4862</v>
      </c>
      <c r="I334" s="158">
        <v>0</v>
      </c>
      <c r="J334" s="159">
        <f t="shared" si="17"/>
        <v>0</v>
      </c>
      <c r="K334" s="158">
        <v>0</v>
      </c>
      <c r="L334" s="158">
        <v>0</v>
      </c>
      <c r="M334" s="177">
        <f t="shared" si="18"/>
        <v>0</v>
      </c>
    </row>
    <row r="335" spans="2:13" ht="15" customHeight="1">
      <c r="B335" s="158" t="s">
        <v>160</v>
      </c>
      <c r="C335" s="158" t="s">
        <v>312</v>
      </c>
      <c r="D335" s="158">
        <v>38</v>
      </c>
      <c r="E335" s="158">
        <v>2</v>
      </c>
      <c r="F335" s="175">
        <f t="shared" si="16"/>
        <v>5.2631578947368418E-2</v>
      </c>
      <c r="G335" s="158">
        <v>1903</v>
      </c>
      <c r="H335" s="158">
        <v>4840</v>
      </c>
      <c r="I335" s="158">
        <v>0</v>
      </c>
      <c r="J335" s="159">
        <f t="shared" si="17"/>
        <v>0</v>
      </c>
      <c r="K335" s="158">
        <v>0</v>
      </c>
      <c r="L335" s="158">
        <v>0</v>
      </c>
      <c r="M335" s="177">
        <f t="shared" si="18"/>
        <v>0</v>
      </c>
    </row>
    <row r="336" spans="2:13" ht="15" customHeight="1">
      <c r="B336" s="158" t="s">
        <v>188</v>
      </c>
      <c r="C336" s="158" t="s">
        <v>307</v>
      </c>
      <c r="D336" s="158">
        <v>103</v>
      </c>
      <c r="E336" s="158">
        <v>2</v>
      </c>
      <c r="F336" s="175">
        <f t="shared" si="16"/>
        <v>1.9417475728155338E-2</v>
      </c>
      <c r="G336" s="158">
        <v>938</v>
      </c>
      <c r="H336" s="158">
        <v>4818</v>
      </c>
      <c r="I336" s="158">
        <v>0</v>
      </c>
      <c r="J336" s="159">
        <f t="shared" si="17"/>
        <v>0</v>
      </c>
      <c r="K336" s="158">
        <v>0</v>
      </c>
      <c r="L336" s="158">
        <v>0</v>
      </c>
      <c r="M336" s="177">
        <f t="shared" si="18"/>
        <v>0</v>
      </c>
    </row>
    <row r="337" spans="2:13" ht="15" customHeight="1">
      <c r="B337" s="158" t="s">
        <v>1584</v>
      </c>
      <c r="C337" s="158" t="s">
        <v>1487</v>
      </c>
      <c r="D337" s="158">
        <v>91</v>
      </c>
      <c r="E337" s="158">
        <v>4</v>
      </c>
      <c r="F337" s="175">
        <f t="shared" si="16"/>
        <v>4.3956043956043959E-2</v>
      </c>
      <c r="G337" s="158">
        <v>1848</v>
      </c>
      <c r="H337" s="158">
        <v>4785</v>
      </c>
      <c r="I337" s="158">
        <v>0</v>
      </c>
      <c r="J337" s="159">
        <f t="shared" si="17"/>
        <v>0</v>
      </c>
      <c r="K337" s="158">
        <v>0</v>
      </c>
      <c r="L337" s="158">
        <v>0</v>
      </c>
      <c r="M337" s="177">
        <f t="shared" si="18"/>
        <v>0</v>
      </c>
    </row>
    <row r="338" spans="2:13" ht="15" customHeight="1">
      <c r="B338" s="158" t="s">
        <v>120</v>
      </c>
      <c r="C338" s="158" t="s">
        <v>212</v>
      </c>
      <c r="D338" s="158">
        <v>133</v>
      </c>
      <c r="E338" s="158">
        <v>4</v>
      </c>
      <c r="F338" s="175">
        <f t="shared" si="16"/>
        <v>3.007518796992481E-2</v>
      </c>
      <c r="G338" s="158">
        <v>1228</v>
      </c>
      <c r="H338" s="158">
        <v>4741</v>
      </c>
      <c r="I338" s="158">
        <v>0</v>
      </c>
      <c r="J338" s="159">
        <f t="shared" si="17"/>
        <v>0</v>
      </c>
      <c r="K338" s="158">
        <v>0</v>
      </c>
      <c r="L338" s="158">
        <v>0</v>
      </c>
      <c r="M338" s="177">
        <f t="shared" si="18"/>
        <v>0</v>
      </c>
    </row>
    <row r="339" spans="2:13" ht="15" customHeight="1">
      <c r="B339" s="158" t="s">
        <v>115</v>
      </c>
      <c r="C339" s="158" t="s">
        <v>755</v>
      </c>
      <c r="D339" s="158">
        <v>16</v>
      </c>
      <c r="E339" s="158">
        <v>2</v>
      </c>
      <c r="F339" s="175">
        <f t="shared" si="16"/>
        <v>0.125</v>
      </c>
      <c r="G339" s="158">
        <v>1832</v>
      </c>
      <c r="H339" s="158">
        <v>4719</v>
      </c>
      <c r="I339" s="158">
        <v>0</v>
      </c>
      <c r="J339" s="159">
        <f t="shared" si="17"/>
        <v>0</v>
      </c>
      <c r="K339" s="158">
        <v>0</v>
      </c>
      <c r="L339" s="158">
        <v>0</v>
      </c>
      <c r="M339" s="177">
        <f t="shared" si="18"/>
        <v>0</v>
      </c>
    </row>
    <row r="340" spans="2:13" ht="15" customHeight="1">
      <c r="B340" s="158" t="s">
        <v>125</v>
      </c>
      <c r="C340" s="158" t="s">
        <v>1237</v>
      </c>
      <c r="D340" s="158">
        <v>30</v>
      </c>
      <c r="E340" s="158">
        <v>4</v>
      </c>
      <c r="F340" s="175">
        <f t="shared" si="16"/>
        <v>0.13333333333333333</v>
      </c>
      <c r="G340" s="158">
        <v>1810</v>
      </c>
      <c r="H340" s="158">
        <v>4719</v>
      </c>
      <c r="I340" s="158">
        <v>0</v>
      </c>
      <c r="J340" s="159">
        <f t="shared" si="17"/>
        <v>0</v>
      </c>
      <c r="K340" s="158">
        <v>0</v>
      </c>
      <c r="L340" s="158">
        <v>0</v>
      </c>
      <c r="M340" s="177">
        <f t="shared" si="18"/>
        <v>0</v>
      </c>
    </row>
    <row r="341" spans="2:13" ht="15" customHeight="1">
      <c r="B341" s="158" t="s">
        <v>120</v>
      </c>
      <c r="C341" s="158" t="s">
        <v>481</v>
      </c>
      <c r="D341" s="158">
        <v>17</v>
      </c>
      <c r="E341" s="158">
        <v>2</v>
      </c>
      <c r="F341" s="175">
        <f t="shared" si="16"/>
        <v>0.11764705882352941</v>
      </c>
      <c r="G341" s="158">
        <v>1162</v>
      </c>
      <c r="H341" s="158">
        <v>4697</v>
      </c>
      <c r="I341" s="158">
        <v>0</v>
      </c>
      <c r="J341" s="159">
        <f t="shared" si="17"/>
        <v>0</v>
      </c>
      <c r="K341" s="158">
        <v>0</v>
      </c>
      <c r="L341" s="158">
        <v>0</v>
      </c>
      <c r="M341" s="177">
        <f t="shared" si="18"/>
        <v>0</v>
      </c>
    </row>
    <row r="342" spans="2:13" ht="15" customHeight="1">
      <c r="B342" s="158" t="s">
        <v>326</v>
      </c>
      <c r="C342" s="158" t="s">
        <v>749</v>
      </c>
      <c r="D342" s="158">
        <v>92</v>
      </c>
      <c r="E342" s="158">
        <v>2</v>
      </c>
      <c r="F342" s="175">
        <f t="shared" si="16"/>
        <v>2.1739130434782608E-2</v>
      </c>
      <c r="G342" s="158">
        <v>1159</v>
      </c>
      <c r="H342" s="158">
        <v>4686</v>
      </c>
      <c r="I342" s="158">
        <v>0</v>
      </c>
      <c r="J342" s="159">
        <f t="shared" si="17"/>
        <v>0</v>
      </c>
      <c r="K342" s="158">
        <v>0</v>
      </c>
      <c r="L342" s="158">
        <v>0</v>
      </c>
      <c r="M342" s="177">
        <f t="shared" si="18"/>
        <v>0</v>
      </c>
    </row>
    <row r="343" spans="2:13" ht="15" customHeight="1">
      <c r="B343" s="158" t="s">
        <v>326</v>
      </c>
      <c r="C343" s="158" t="s">
        <v>1134</v>
      </c>
      <c r="D343" s="158">
        <v>429</v>
      </c>
      <c r="E343" s="158">
        <v>4</v>
      </c>
      <c r="F343" s="175">
        <f t="shared" si="16"/>
        <v>9.324009324009324E-3</v>
      </c>
      <c r="G343" s="158">
        <v>1159</v>
      </c>
      <c r="H343" s="158">
        <v>4675</v>
      </c>
      <c r="I343" s="158">
        <v>0</v>
      </c>
      <c r="J343" s="159">
        <f t="shared" si="17"/>
        <v>0</v>
      </c>
      <c r="K343" s="158">
        <v>0</v>
      </c>
      <c r="L343" s="158">
        <v>0</v>
      </c>
      <c r="M343" s="177">
        <f t="shared" si="18"/>
        <v>0</v>
      </c>
    </row>
    <row r="344" spans="2:13" ht="15" customHeight="1">
      <c r="B344" s="158" t="s">
        <v>131</v>
      </c>
      <c r="C344" s="158" t="s">
        <v>370</v>
      </c>
      <c r="D344" s="158">
        <v>11</v>
      </c>
      <c r="E344" s="158">
        <v>2</v>
      </c>
      <c r="F344" s="175">
        <f t="shared" si="16"/>
        <v>0.18181818181818182</v>
      </c>
      <c r="G344" s="158">
        <v>3454</v>
      </c>
      <c r="H344" s="158">
        <v>4620</v>
      </c>
      <c r="I344" s="158">
        <v>0</v>
      </c>
      <c r="J344" s="159">
        <f t="shared" si="17"/>
        <v>0</v>
      </c>
      <c r="K344" s="158">
        <v>0</v>
      </c>
      <c r="L344" s="158">
        <v>0</v>
      </c>
      <c r="M344" s="177">
        <f t="shared" si="18"/>
        <v>0</v>
      </c>
    </row>
    <row r="345" spans="2:13" ht="15" customHeight="1">
      <c r="B345" s="158" t="s">
        <v>115</v>
      </c>
      <c r="C345" s="158" t="s">
        <v>236</v>
      </c>
      <c r="D345" s="158">
        <v>186</v>
      </c>
      <c r="E345" s="158">
        <v>11</v>
      </c>
      <c r="F345" s="175">
        <f t="shared" si="16"/>
        <v>5.9139784946236562E-2</v>
      </c>
      <c r="G345" s="158">
        <v>1151</v>
      </c>
      <c r="H345" s="158">
        <v>4598</v>
      </c>
      <c r="I345" s="158">
        <v>0</v>
      </c>
      <c r="J345" s="159">
        <f t="shared" si="17"/>
        <v>0</v>
      </c>
      <c r="K345" s="158">
        <v>0</v>
      </c>
      <c r="L345" s="158">
        <v>0</v>
      </c>
      <c r="M345" s="177">
        <f t="shared" si="18"/>
        <v>0</v>
      </c>
    </row>
    <row r="346" spans="2:13" ht="15" customHeight="1">
      <c r="B346" s="158" t="s">
        <v>226</v>
      </c>
      <c r="C346" s="158" t="s">
        <v>665</v>
      </c>
      <c r="D346" s="158">
        <v>12</v>
      </c>
      <c r="E346" s="158">
        <v>4</v>
      </c>
      <c r="F346" s="175">
        <f t="shared" si="16"/>
        <v>0.33333333333333331</v>
      </c>
      <c r="G346" s="158">
        <v>1716</v>
      </c>
      <c r="H346" s="158">
        <v>4532</v>
      </c>
      <c r="I346" s="158">
        <v>0</v>
      </c>
      <c r="J346" s="159">
        <f t="shared" si="17"/>
        <v>0</v>
      </c>
      <c r="K346" s="158">
        <v>0</v>
      </c>
      <c r="L346" s="158">
        <v>0</v>
      </c>
      <c r="M346" s="177">
        <f t="shared" si="18"/>
        <v>0</v>
      </c>
    </row>
    <row r="347" spans="2:13" ht="15" customHeight="1">
      <c r="B347" s="158" t="s">
        <v>160</v>
      </c>
      <c r="C347" s="158" t="s">
        <v>244</v>
      </c>
      <c r="D347" s="158">
        <v>14</v>
      </c>
      <c r="E347" s="158">
        <v>3</v>
      </c>
      <c r="F347" s="175">
        <f t="shared" si="16"/>
        <v>0.21428571428571427</v>
      </c>
      <c r="G347" s="158">
        <v>1711</v>
      </c>
      <c r="H347" s="158">
        <v>4466</v>
      </c>
      <c r="I347" s="158">
        <v>0</v>
      </c>
      <c r="J347" s="159">
        <f t="shared" si="17"/>
        <v>0</v>
      </c>
      <c r="K347" s="158">
        <v>0</v>
      </c>
      <c r="L347" s="158">
        <v>0</v>
      </c>
      <c r="M347" s="177">
        <f t="shared" si="18"/>
        <v>0</v>
      </c>
    </row>
    <row r="348" spans="2:13" ht="15" customHeight="1">
      <c r="B348" s="158" t="s">
        <v>125</v>
      </c>
      <c r="C348" s="158" t="s">
        <v>503</v>
      </c>
      <c r="D348" s="158">
        <v>30</v>
      </c>
      <c r="E348" s="158">
        <v>2</v>
      </c>
      <c r="F348" s="175">
        <f t="shared" si="16"/>
        <v>6.6666666666666666E-2</v>
      </c>
      <c r="G348" s="158">
        <v>1140</v>
      </c>
      <c r="H348" s="158">
        <v>4455</v>
      </c>
      <c r="I348" s="158">
        <v>0</v>
      </c>
      <c r="J348" s="159">
        <f t="shared" si="17"/>
        <v>0</v>
      </c>
      <c r="K348" s="158">
        <v>0</v>
      </c>
      <c r="L348" s="158">
        <v>0</v>
      </c>
      <c r="M348" s="177">
        <f t="shared" si="18"/>
        <v>0</v>
      </c>
    </row>
    <row r="349" spans="2:13" ht="15" customHeight="1">
      <c r="B349" s="158" t="s">
        <v>133</v>
      </c>
      <c r="C349" s="158" t="s">
        <v>1292</v>
      </c>
      <c r="D349" s="158">
        <v>66</v>
      </c>
      <c r="E349" s="158">
        <v>2</v>
      </c>
      <c r="F349" s="175">
        <f t="shared" si="16"/>
        <v>3.0303030303030304E-2</v>
      </c>
      <c r="G349" s="158">
        <v>1126</v>
      </c>
      <c r="H349" s="158">
        <v>4444</v>
      </c>
      <c r="I349" s="158">
        <v>0</v>
      </c>
      <c r="J349" s="159">
        <f t="shared" si="17"/>
        <v>0</v>
      </c>
      <c r="K349" s="158">
        <v>0</v>
      </c>
      <c r="L349" s="158">
        <v>0</v>
      </c>
      <c r="M349" s="177">
        <f t="shared" si="18"/>
        <v>0</v>
      </c>
    </row>
    <row r="350" spans="2:13" ht="15" customHeight="1">
      <c r="B350" s="158" t="s">
        <v>133</v>
      </c>
      <c r="C350" s="158" t="s">
        <v>760</v>
      </c>
      <c r="D350" s="158">
        <v>27</v>
      </c>
      <c r="E350" s="158">
        <v>2</v>
      </c>
      <c r="F350" s="175">
        <f t="shared" si="16"/>
        <v>7.407407407407407E-2</v>
      </c>
      <c r="G350" s="158">
        <v>1683</v>
      </c>
      <c r="H350" s="158">
        <v>4444</v>
      </c>
      <c r="I350" s="158">
        <v>0</v>
      </c>
      <c r="J350" s="159">
        <f t="shared" si="17"/>
        <v>0</v>
      </c>
      <c r="K350" s="158">
        <v>0</v>
      </c>
      <c r="L350" s="158">
        <v>0</v>
      </c>
      <c r="M350" s="177">
        <f t="shared" si="18"/>
        <v>0</v>
      </c>
    </row>
    <row r="351" spans="2:13" ht="15" customHeight="1">
      <c r="B351" s="158" t="s">
        <v>115</v>
      </c>
      <c r="C351" s="158" t="s">
        <v>197</v>
      </c>
      <c r="D351" s="158">
        <v>22</v>
      </c>
      <c r="E351" s="158">
        <v>4</v>
      </c>
      <c r="F351" s="175">
        <f t="shared" si="16"/>
        <v>0.18181818181818182</v>
      </c>
      <c r="G351" s="158">
        <v>1122</v>
      </c>
      <c r="H351" s="158">
        <v>4411</v>
      </c>
      <c r="I351" s="158">
        <v>0</v>
      </c>
      <c r="J351" s="159">
        <f t="shared" si="17"/>
        <v>0</v>
      </c>
      <c r="K351" s="158">
        <v>0</v>
      </c>
      <c r="L351" s="158">
        <v>0</v>
      </c>
      <c r="M351" s="177">
        <f t="shared" si="18"/>
        <v>0</v>
      </c>
    </row>
    <row r="352" spans="2:13" ht="15" customHeight="1">
      <c r="B352" s="158" t="s">
        <v>329</v>
      </c>
      <c r="C352" s="158" t="s">
        <v>913</v>
      </c>
      <c r="D352" s="158">
        <v>8</v>
      </c>
      <c r="E352" s="158">
        <v>3</v>
      </c>
      <c r="F352" s="175">
        <f t="shared" si="16"/>
        <v>0.375</v>
      </c>
      <c r="G352" s="158">
        <v>1678</v>
      </c>
      <c r="H352" s="158">
        <v>4400</v>
      </c>
      <c r="I352" s="158">
        <v>0</v>
      </c>
      <c r="J352" s="159">
        <f t="shared" si="17"/>
        <v>0</v>
      </c>
      <c r="K352" s="158">
        <v>0</v>
      </c>
      <c r="L352" s="158">
        <v>0</v>
      </c>
      <c r="M352" s="177">
        <f t="shared" si="18"/>
        <v>0</v>
      </c>
    </row>
    <row r="353" spans="2:13" ht="15" customHeight="1">
      <c r="B353" s="158" t="s">
        <v>115</v>
      </c>
      <c r="C353" s="158" t="s">
        <v>628</v>
      </c>
      <c r="D353" s="158">
        <v>8</v>
      </c>
      <c r="E353" s="158">
        <v>2</v>
      </c>
      <c r="F353" s="175">
        <f t="shared" si="16"/>
        <v>0.25</v>
      </c>
      <c r="G353" s="158">
        <v>1678</v>
      </c>
      <c r="H353" s="158">
        <v>4389</v>
      </c>
      <c r="I353" s="158">
        <v>0</v>
      </c>
      <c r="J353" s="159">
        <f t="shared" si="17"/>
        <v>0</v>
      </c>
      <c r="K353" s="158">
        <v>0</v>
      </c>
      <c r="L353" s="158">
        <v>0</v>
      </c>
      <c r="M353" s="177">
        <f t="shared" si="18"/>
        <v>0</v>
      </c>
    </row>
    <row r="354" spans="2:13" ht="15" customHeight="1">
      <c r="B354" s="158" t="s">
        <v>160</v>
      </c>
      <c r="C354" s="158" t="s">
        <v>412</v>
      </c>
      <c r="D354" s="158">
        <v>41</v>
      </c>
      <c r="E354" s="158">
        <v>2</v>
      </c>
      <c r="F354" s="175">
        <f t="shared" si="16"/>
        <v>4.878048780487805E-2</v>
      </c>
      <c r="G354" s="158">
        <v>1656</v>
      </c>
      <c r="H354" s="158">
        <v>4356</v>
      </c>
      <c r="I354" s="158">
        <v>0</v>
      </c>
      <c r="J354" s="159">
        <f t="shared" si="17"/>
        <v>0</v>
      </c>
      <c r="K354" s="158">
        <v>0</v>
      </c>
      <c r="L354" s="158">
        <v>0</v>
      </c>
      <c r="M354" s="177">
        <f t="shared" si="18"/>
        <v>0</v>
      </c>
    </row>
    <row r="355" spans="2:13" ht="15" customHeight="1">
      <c r="B355" s="158" t="s">
        <v>1584</v>
      </c>
      <c r="C355" s="158" t="s">
        <v>1488</v>
      </c>
      <c r="D355" s="158">
        <v>35</v>
      </c>
      <c r="E355" s="158">
        <v>4</v>
      </c>
      <c r="F355" s="175">
        <f t="shared" si="16"/>
        <v>0.11428571428571428</v>
      </c>
      <c r="G355" s="158">
        <v>1100</v>
      </c>
      <c r="H355" s="158">
        <v>4356</v>
      </c>
      <c r="I355" s="158">
        <v>0</v>
      </c>
      <c r="J355" s="159">
        <f t="shared" si="17"/>
        <v>0</v>
      </c>
      <c r="K355" s="158">
        <v>0</v>
      </c>
      <c r="L355" s="158">
        <v>0</v>
      </c>
      <c r="M355" s="177">
        <f t="shared" si="18"/>
        <v>0</v>
      </c>
    </row>
    <row r="356" spans="2:13" ht="15" customHeight="1">
      <c r="B356" s="158" t="s">
        <v>180</v>
      </c>
      <c r="C356" s="158" t="s">
        <v>580</v>
      </c>
      <c r="D356" s="158">
        <v>436</v>
      </c>
      <c r="E356" s="158">
        <v>2</v>
      </c>
      <c r="F356" s="175">
        <f t="shared" si="16"/>
        <v>4.5871559633027525E-3</v>
      </c>
      <c r="G356" s="158">
        <v>1650</v>
      </c>
      <c r="H356" s="158">
        <v>4334</v>
      </c>
      <c r="I356" s="158">
        <v>0</v>
      </c>
      <c r="J356" s="159">
        <f t="shared" si="17"/>
        <v>0</v>
      </c>
      <c r="K356" s="158">
        <v>0</v>
      </c>
      <c r="L356" s="158">
        <v>0</v>
      </c>
      <c r="M356" s="177">
        <f t="shared" si="18"/>
        <v>0</v>
      </c>
    </row>
    <row r="357" spans="2:13" ht="15" customHeight="1">
      <c r="B357" s="158" t="s">
        <v>115</v>
      </c>
      <c r="C357" s="158" t="s">
        <v>402</v>
      </c>
      <c r="D357" s="158">
        <v>32</v>
      </c>
      <c r="E357" s="158">
        <v>4</v>
      </c>
      <c r="F357" s="175">
        <f t="shared" si="16"/>
        <v>0.125</v>
      </c>
      <c r="G357" s="158">
        <v>1650</v>
      </c>
      <c r="H357" s="158">
        <v>4334</v>
      </c>
      <c r="I357" s="158">
        <v>0</v>
      </c>
      <c r="J357" s="159">
        <f t="shared" si="17"/>
        <v>0</v>
      </c>
      <c r="K357" s="158">
        <v>0</v>
      </c>
      <c r="L357" s="158">
        <v>0</v>
      </c>
      <c r="M357" s="177">
        <f t="shared" si="18"/>
        <v>0</v>
      </c>
    </row>
    <row r="358" spans="2:13" ht="15" customHeight="1">
      <c r="B358" s="158" t="s">
        <v>1601</v>
      </c>
      <c r="C358" s="158" t="s">
        <v>209</v>
      </c>
      <c r="D358" s="158">
        <v>67</v>
      </c>
      <c r="E358" s="158">
        <v>5</v>
      </c>
      <c r="F358" s="175">
        <f t="shared" si="16"/>
        <v>7.4626865671641784E-2</v>
      </c>
      <c r="G358" s="158">
        <v>3234</v>
      </c>
      <c r="H358" s="158">
        <v>4268</v>
      </c>
      <c r="I358" s="158">
        <v>0</v>
      </c>
      <c r="J358" s="159">
        <f t="shared" si="17"/>
        <v>0</v>
      </c>
      <c r="K358" s="158">
        <v>0</v>
      </c>
      <c r="L358" s="158">
        <v>0</v>
      </c>
      <c r="M358" s="177">
        <f t="shared" si="18"/>
        <v>0</v>
      </c>
    </row>
    <row r="359" spans="2:13" ht="15" customHeight="1">
      <c r="B359" s="158" t="s">
        <v>131</v>
      </c>
      <c r="C359" s="158" t="s">
        <v>387</v>
      </c>
      <c r="D359" s="158">
        <v>49</v>
      </c>
      <c r="E359" s="158">
        <v>2</v>
      </c>
      <c r="F359" s="175">
        <f t="shared" si="16"/>
        <v>4.0816326530612242E-2</v>
      </c>
      <c r="G359" s="158">
        <v>3223</v>
      </c>
      <c r="H359" s="158">
        <v>4257</v>
      </c>
      <c r="I359" s="158">
        <v>0</v>
      </c>
      <c r="J359" s="159">
        <f t="shared" si="17"/>
        <v>0</v>
      </c>
      <c r="K359" s="158">
        <v>0</v>
      </c>
      <c r="L359" s="158">
        <v>0</v>
      </c>
      <c r="M359" s="177">
        <f t="shared" si="18"/>
        <v>0</v>
      </c>
    </row>
    <row r="360" spans="2:13" ht="15" customHeight="1">
      <c r="B360" s="158" t="s">
        <v>226</v>
      </c>
      <c r="C360" s="158" t="s">
        <v>320</v>
      </c>
      <c r="D360" s="158">
        <v>34</v>
      </c>
      <c r="E360" s="158">
        <v>3</v>
      </c>
      <c r="F360" s="175">
        <f t="shared" si="16"/>
        <v>8.8235294117647065E-2</v>
      </c>
      <c r="G360" s="158">
        <v>1601</v>
      </c>
      <c r="H360" s="158">
        <v>4224</v>
      </c>
      <c r="I360" s="158">
        <v>0</v>
      </c>
      <c r="J360" s="159">
        <f t="shared" si="17"/>
        <v>0</v>
      </c>
      <c r="K360" s="158">
        <v>0</v>
      </c>
      <c r="L360" s="158">
        <v>0</v>
      </c>
      <c r="M360" s="177">
        <f t="shared" si="18"/>
        <v>0</v>
      </c>
    </row>
    <row r="361" spans="2:13" ht="15" customHeight="1">
      <c r="B361" s="158" t="s">
        <v>125</v>
      </c>
      <c r="C361" s="158" t="s">
        <v>1241</v>
      </c>
      <c r="D361" s="158">
        <v>9</v>
      </c>
      <c r="E361" s="158">
        <v>3</v>
      </c>
      <c r="F361" s="175">
        <f t="shared" si="16"/>
        <v>0.33333333333333331</v>
      </c>
      <c r="G361" s="158">
        <v>1584</v>
      </c>
      <c r="H361" s="158">
        <v>4180</v>
      </c>
      <c r="I361" s="158">
        <v>0</v>
      </c>
      <c r="J361" s="159">
        <f t="shared" si="17"/>
        <v>0</v>
      </c>
      <c r="K361" s="158">
        <v>0</v>
      </c>
      <c r="L361" s="158">
        <v>0</v>
      </c>
      <c r="M361" s="177">
        <f t="shared" si="18"/>
        <v>0</v>
      </c>
    </row>
    <row r="362" spans="2:13" ht="15" customHeight="1">
      <c r="B362" s="158" t="s">
        <v>287</v>
      </c>
      <c r="C362" s="158" t="s">
        <v>304</v>
      </c>
      <c r="D362" s="158">
        <v>28</v>
      </c>
      <c r="E362" s="158">
        <v>2</v>
      </c>
      <c r="F362" s="175">
        <f t="shared" si="16"/>
        <v>7.1428571428571425E-2</v>
      </c>
      <c r="G362" s="158">
        <v>1568</v>
      </c>
      <c r="H362" s="158">
        <v>4147</v>
      </c>
      <c r="I362" s="158">
        <v>0</v>
      </c>
      <c r="J362" s="159">
        <f t="shared" si="17"/>
        <v>0</v>
      </c>
      <c r="K362" s="158">
        <v>0</v>
      </c>
      <c r="L362" s="158">
        <v>0</v>
      </c>
      <c r="M362" s="177">
        <f t="shared" si="18"/>
        <v>0</v>
      </c>
    </row>
    <row r="363" spans="2:13" ht="15" customHeight="1">
      <c r="B363" s="158" t="s">
        <v>125</v>
      </c>
      <c r="C363" s="158" t="s">
        <v>302</v>
      </c>
      <c r="D363" s="158">
        <v>87</v>
      </c>
      <c r="E363" s="158">
        <v>2</v>
      </c>
      <c r="F363" s="175">
        <f t="shared" si="16"/>
        <v>2.2988505747126436E-2</v>
      </c>
      <c r="G363" s="158">
        <v>1041</v>
      </c>
      <c r="H363" s="158">
        <v>4136</v>
      </c>
      <c r="I363" s="158">
        <v>0</v>
      </c>
      <c r="J363" s="159">
        <f t="shared" si="17"/>
        <v>0</v>
      </c>
      <c r="K363" s="158">
        <v>0</v>
      </c>
      <c r="L363" s="158">
        <v>0</v>
      </c>
      <c r="M363" s="177">
        <f t="shared" si="18"/>
        <v>0</v>
      </c>
    </row>
    <row r="364" spans="2:13" ht="15" customHeight="1">
      <c r="B364" s="158" t="s">
        <v>226</v>
      </c>
      <c r="C364" s="158" t="s">
        <v>277</v>
      </c>
      <c r="D364" s="158">
        <v>129</v>
      </c>
      <c r="E364" s="158">
        <v>6</v>
      </c>
      <c r="F364" s="175">
        <f t="shared" si="16"/>
        <v>4.6511627906976744E-2</v>
      </c>
      <c r="G364" s="158">
        <v>1551</v>
      </c>
      <c r="H364" s="158">
        <v>4125</v>
      </c>
      <c r="I364" s="158">
        <v>0</v>
      </c>
      <c r="J364" s="159">
        <f t="shared" si="17"/>
        <v>0</v>
      </c>
      <c r="K364" s="158">
        <v>0</v>
      </c>
      <c r="L364" s="158">
        <v>0</v>
      </c>
      <c r="M364" s="177">
        <f t="shared" si="18"/>
        <v>0</v>
      </c>
    </row>
    <row r="365" spans="2:13" ht="15" customHeight="1">
      <c r="B365" s="158" t="s">
        <v>226</v>
      </c>
      <c r="C365" s="158" t="s">
        <v>545</v>
      </c>
      <c r="D365" s="158">
        <v>77</v>
      </c>
      <c r="E365" s="158">
        <v>3</v>
      </c>
      <c r="F365" s="175">
        <f t="shared" si="16"/>
        <v>3.896103896103896E-2</v>
      </c>
      <c r="G365" s="158">
        <v>1019</v>
      </c>
      <c r="H365" s="158">
        <v>4103</v>
      </c>
      <c r="I365" s="158">
        <v>0</v>
      </c>
      <c r="J365" s="159">
        <f t="shared" si="17"/>
        <v>0</v>
      </c>
      <c r="K365" s="158">
        <v>0</v>
      </c>
      <c r="L365" s="158">
        <v>0</v>
      </c>
      <c r="M365" s="177">
        <f t="shared" si="18"/>
        <v>0</v>
      </c>
    </row>
    <row r="366" spans="2:13" ht="15" customHeight="1">
      <c r="B366" s="158" t="s">
        <v>111</v>
      </c>
      <c r="C366" s="158" t="s">
        <v>191</v>
      </c>
      <c r="D366" s="158">
        <v>367</v>
      </c>
      <c r="E366" s="158">
        <v>3</v>
      </c>
      <c r="F366" s="175">
        <f t="shared" si="16"/>
        <v>8.1743869209809257E-3</v>
      </c>
      <c r="G366" s="158">
        <v>1016</v>
      </c>
      <c r="H366" s="158">
        <v>4037</v>
      </c>
      <c r="I366" s="158">
        <v>0</v>
      </c>
      <c r="J366" s="159">
        <f t="shared" si="17"/>
        <v>0</v>
      </c>
      <c r="K366" s="158">
        <v>0</v>
      </c>
      <c r="L366" s="158">
        <v>0</v>
      </c>
      <c r="M366" s="177">
        <f t="shared" si="18"/>
        <v>0</v>
      </c>
    </row>
    <row r="367" spans="2:13" ht="15" customHeight="1">
      <c r="B367" s="158" t="s">
        <v>188</v>
      </c>
      <c r="C367" s="158" t="s">
        <v>325</v>
      </c>
      <c r="D367" s="158">
        <v>135</v>
      </c>
      <c r="E367" s="158">
        <v>3</v>
      </c>
      <c r="F367" s="175">
        <f t="shared" si="16"/>
        <v>2.2222222222222223E-2</v>
      </c>
      <c r="G367" s="158">
        <v>1518</v>
      </c>
      <c r="H367" s="158">
        <v>4015</v>
      </c>
      <c r="I367" s="158">
        <v>0</v>
      </c>
      <c r="J367" s="159">
        <f t="shared" si="17"/>
        <v>0</v>
      </c>
      <c r="K367" s="158">
        <v>0</v>
      </c>
      <c r="L367" s="158">
        <v>0</v>
      </c>
      <c r="M367" s="177">
        <f t="shared" si="18"/>
        <v>0</v>
      </c>
    </row>
    <row r="368" spans="2:13" ht="15" customHeight="1">
      <c r="B368" s="158" t="s">
        <v>226</v>
      </c>
      <c r="C368" s="158" t="s">
        <v>474</v>
      </c>
      <c r="D368" s="158">
        <v>56</v>
      </c>
      <c r="E368" s="158">
        <v>3</v>
      </c>
      <c r="F368" s="175">
        <f t="shared" si="16"/>
        <v>5.3571428571428568E-2</v>
      </c>
      <c r="G368" s="158">
        <v>1507</v>
      </c>
      <c r="H368" s="158">
        <v>3960</v>
      </c>
      <c r="I368" s="158">
        <v>0</v>
      </c>
      <c r="J368" s="159">
        <f t="shared" si="17"/>
        <v>0</v>
      </c>
      <c r="K368" s="158">
        <v>0</v>
      </c>
      <c r="L368" s="158">
        <v>0</v>
      </c>
      <c r="M368" s="177">
        <f t="shared" si="18"/>
        <v>0</v>
      </c>
    </row>
    <row r="369" spans="2:13" ht="15" customHeight="1">
      <c r="B369" s="158" t="s">
        <v>115</v>
      </c>
      <c r="C369" s="158" t="s">
        <v>198</v>
      </c>
      <c r="D369" s="158">
        <v>7</v>
      </c>
      <c r="E369" s="158">
        <v>1</v>
      </c>
      <c r="F369" s="175">
        <f t="shared" ref="F369:F432" si="19">IFERROR(E369/D369,0)</f>
        <v>0.14285714285714285</v>
      </c>
      <c r="G369" s="158">
        <v>1507</v>
      </c>
      <c r="H369" s="158">
        <v>3949</v>
      </c>
      <c r="I369" s="158">
        <v>0</v>
      </c>
      <c r="J369" s="159">
        <f t="shared" si="17"/>
        <v>0</v>
      </c>
      <c r="K369" s="158">
        <v>0</v>
      </c>
      <c r="L369" s="158">
        <v>0</v>
      </c>
      <c r="M369" s="177">
        <f t="shared" si="18"/>
        <v>0</v>
      </c>
    </row>
    <row r="370" spans="2:13" ht="15" customHeight="1">
      <c r="B370" s="158" t="s">
        <v>1525</v>
      </c>
      <c r="C370" s="158" t="s">
        <v>1532</v>
      </c>
      <c r="D370" s="158">
        <v>44</v>
      </c>
      <c r="E370" s="158">
        <v>4</v>
      </c>
      <c r="F370" s="175">
        <f t="shared" si="19"/>
        <v>9.0909090909090912E-2</v>
      </c>
      <c r="G370" s="158">
        <v>1496</v>
      </c>
      <c r="H370" s="158">
        <v>3949</v>
      </c>
      <c r="I370" s="158">
        <v>0</v>
      </c>
      <c r="J370" s="159">
        <f t="shared" si="17"/>
        <v>0</v>
      </c>
      <c r="K370" s="158">
        <v>0</v>
      </c>
      <c r="L370" s="158">
        <v>0</v>
      </c>
      <c r="M370" s="177">
        <f t="shared" si="18"/>
        <v>0</v>
      </c>
    </row>
    <row r="371" spans="2:13" ht="15" customHeight="1">
      <c r="B371" s="158" t="s">
        <v>115</v>
      </c>
      <c r="C371" s="158" t="s">
        <v>1079</v>
      </c>
      <c r="D371" s="158">
        <v>13</v>
      </c>
      <c r="E371" s="158">
        <v>3</v>
      </c>
      <c r="F371" s="175">
        <f t="shared" si="19"/>
        <v>0.23076923076923078</v>
      </c>
      <c r="G371" s="158">
        <v>1485</v>
      </c>
      <c r="H371" s="158">
        <v>3916</v>
      </c>
      <c r="I371" s="158">
        <v>0</v>
      </c>
      <c r="J371" s="159">
        <f t="shared" si="17"/>
        <v>0</v>
      </c>
      <c r="K371" s="158">
        <v>0</v>
      </c>
      <c r="L371" s="158">
        <v>0</v>
      </c>
      <c r="M371" s="177">
        <f t="shared" si="18"/>
        <v>0</v>
      </c>
    </row>
    <row r="372" spans="2:13" ht="15" customHeight="1">
      <c r="B372" s="158" t="s">
        <v>226</v>
      </c>
      <c r="C372" s="158" t="s">
        <v>1099</v>
      </c>
      <c r="D372" s="158">
        <v>13</v>
      </c>
      <c r="E372" s="158">
        <v>3</v>
      </c>
      <c r="F372" s="175">
        <f t="shared" si="19"/>
        <v>0.23076923076923078</v>
      </c>
      <c r="G372" s="158">
        <v>986</v>
      </c>
      <c r="H372" s="158">
        <v>3916</v>
      </c>
      <c r="I372" s="158">
        <v>0</v>
      </c>
      <c r="J372" s="159">
        <f t="shared" si="17"/>
        <v>0</v>
      </c>
      <c r="K372" s="158">
        <v>0</v>
      </c>
      <c r="L372" s="158">
        <v>0</v>
      </c>
      <c r="M372" s="177">
        <f t="shared" si="18"/>
        <v>0</v>
      </c>
    </row>
    <row r="373" spans="2:13" ht="15" customHeight="1">
      <c r="B373" s="158" t="s">
        <v>226</v>
      </c>
      <c r="C373" s="158" t="s">
        <v>740</v>
      </c>
      <c r="D373" s="158">
        <v>54</v>
      </c>
      <c r="E373" s="158">
        <v>4</v>
      </c>
      <c r="F373" s="175">
        <f t="shared" si="19"/>
        <v>7.407407407407407E-2</v>
      </c>
      <c r="G373" s="158">
        <v>1480</v>
      </c>
      <c r="H373" s="158">
        <v>3916</v>
      </c>
      <c r="I373" s="158">
        <v>0</v>
      </c>
      <c r="J373" s="159">
        <f t="shared" si="17"/>
        <v>0</v>
      </c>
      <c r="K373" s="158">
        <v>0</v>
      </c>
      <c r="L373" s="158">
        <v>0</v>
      </c>
      <c r="M373" s="177">
        <f t="shared" si="18"/>
        <v>0</v>
      </c>
    </row>
    <row r="374" spans="2:13" ht="15" customHeight="1">
      <c r="B374" s="158" t="s">
        <v>188</v>
      </c>
      <c r="C374" s="158" t="s">
        <v>418</v>
      </c>
      <c r="D374" s="158">
        <v>135</v>
      </c>
      <c r="E374" s="158">
        <v>3</v>
      </c>
      <c r="F374" s="175">
        <f t="shared" si="19"/>
        <v>2.2222222222222223E-2</v>
      </c>
      <c r="G374" s="158">
        <v>983</v>
      </c>
      <c r="H374" s="158">
        <v>3872</v>
      </c>
      <c r="I374" s="158">
        <v>0</v>
      </c>
      <c r="J374" s="159">
        <f t="shared" si="17"/>
        <v>0</v>
      </c>
      <c r="K374" s="158">
        <v>0</v>
      </c>
      <c r="L374" s="158">
        <v>0</v>
      </c>
      <c r="M374" s="177">
        <f t="shared" si="18"/>
        <v>0</v>
      </c>
    </row>
    <row r="375" spans="2:13" ht="15" customHeight="1">
      <c r="B375" s="158" t="s">
        <v>226</v>
      </c>
      <c r="C375" s="158" t="s">
        <v>660</v>
      </c>
      <c r="D375" s="158">
        <v>42</v>
      </c>
      <c r="E375" s="158">
        <v>3</v>
      </c>
      <c r="F375" s="175">
        <f t="shared" si="19"/>
        <v>7.1428571428571425E-2</v>
      </c>
      <c r="G375" s="158">
        <v>1469</v>
      </c>
      <c r="H375" s="158">
        <v>3762</v>
      </c>
      <c r="I375" s="158">
        <v>0</v>
      </c>
      <c r="J375" s="159">
        <f t="shared" ref="J375:J438" si="20">IFERROR(I375/E375,0)</f>
        <v>0</v>
      </c>
      <c r="K375" s="158">
        <v>0</v>
      </c>
      <c r="L375" s="158">
        <v>0</v>
      </c>
      <c r="M375" s="177">
        <f t="shared" si="18"/>
        <v>0</v>
      </c>
    </row>
    <row r="376" spans="2:13" ht="15" customHeight="1">
      <c r="B376" s="158" t="s">
        <v>133</v>
      </c>
      <c r="C376" s="158" t="s">
        <v>1286</v>
      </c>
      <c r="D376" s="158">
        <v>10</v>
      </c>
      <c r="E376" s="158">
        <v>3</v>
      </c>
      <c r="F376" s="175">
        <f t="shared" si="19"/>
        <v>0.3</v>
      </c>
      <c r="G376" s="158">
        <v>1463</v>
      </c>
      <c r="H376" s="158">
        <v>3740</v>
      </c>
      <c r="I376" s="158">
        <v>0</v>
      </c>
      <c r="J376" s="159">
        <f t="shared" si="20"/>
        <v>0</v>
      </c>
      <c r="K376" s="158">
        <v>0</v>
      </c>
      <c r="L376" s="158">
        <v>0</v>
      </c>
      <c r="M376" s="177">
        <f t="shared" ref="M376:M439" si="21">IFERROR(L376/H376,0)</f>
        <v>0</v>
      </c>
    </row>
    <row r="377" spans="2:13" ht="15" customHeight="1">
      <c r="B377" s="158" t="s">
        <v>144</v>
      </c>
      <c r="C377" s="158" t="s">
        <v>240</v>
      </c>
      <c r="D377" s="158">
        <v>40</v>
      </c>
      <c r="E377" s="158">
        <v>3</v>
      </c>
      <c r="F377" s="175">
        <f t="shared" si="19"/>
        <v>7.4999999999999997E-2</v>
      </c>
      <c r="G377" s="158">
        <v>723</v>
      </c>
      <c r="H377" s="158">
        <v>3729</v>
      </c>
      <c r="I377" s="158">
        <v>0</v>
      </c>
      <c r="J377" s="159">
        <f t="shared" si="20"/>
        <v>0</v>
      </c>
      <c r="K377" s="158">
        <v>0</v>
      </c>
      <c r="L377" s="158">
        <v>0</v>
      </c>
      <c r="M377" s="177">
        <f t="shared" si="21"/>
        <v>0</v>
      </c>
    </row>
    <row r="378" spans="2:13" ht="15" customHeight="1">
      <c r="B378" s="158" t="s">
        <v>226</v>
      </c>
      <c r="C378" s="158" t="s">
        <v>480</v>
      </c>
      <c r="D378" s="158">
        <v>24</v>
      </c>
      <c r="E378" s="158">
        <v>3</v>
      </c>
      <c r="F378" s="175">
        <f t="shared" si="19"/>
        <v>0.125</v>
      </c>
      <c r="G378" s="158">
        <v>1441</v>
      </c>
      <c r="H378" s="158">
        <v>3729</v>
      </c>
      <c r="I378" s="158">
        <v>0</v>
      </c>
      <c r="J378" s="159">
        <f t="shared" si="20"/>
        <v>0</v>
      </c>
      <c r="K378" s="158">
        <v>0</v>
      </c>
      <c r="L378" s="158">
        <v>0</v>
      </c>
      <c r="M378" s="177">
        <f t="shared" si="21"/>
        <v>0</v>
      </c>
    </row>
    <row r="379" spans="2:13" ht="15" customHeight="1">
      <c r="B379" s="158" t="s">
        <v>125</v>
      </c>
      <c r="C379" s="158" t="s">
        <v>627</v>
      </c>
      <c r="D379" s="158">
        <v>16</v>
      </c>
      <c r="E379" s="158">
        <v>3</v>
      </c>
      <c r="F379" s="175">
        <f t="shared" si="19"/>
        <v>0.1875</v>
      </c>
      <c r="G379" s="158">
        <v>1419</v>
      </c>
      <c r="H379" s="158">
        <v>3685</v>
      </c>
      <c r="I379" s="158">
        <v>0</v>
      </c>
      <c r="J379" s="159">
        <f t="shared" si="20"/>
        <v>0</v>
      </c>
      <c r="K379" s="158">
        <v>0</v>
      </c>
      <c r="L379" s="158">
        <v>0</v>
      </c>
      <c r="M379" s="177">
        <f t="shared" si="21"/>
        <v>0</v>
      </c>
    </row>
    <row r="380" spans="2:13" ht="15" customHeight="1">
      <c r="B380" s="158" t="s">
        <v>120</v>
      </c>
      <c r="C380" s="158" t="s">
        <v>193</v>
      </c>
      <c r="D380" s="158">
        <v>94</v>
      </c>
      <c r="E380" s="158">
        <v>4</v>
      </c>
      <c r="F380" s="175">
        <f t="shared" si="19"/>
        <v>4.2553191489361701E-2</v>
      </c>
      <c r="G380" s="158">
        <v>1414</v>
      </c>
      <c r="H380" s="158">
        <v>3685</v>
      </c>
      <c r="I380" s="158">
        <v>0</v>
      </c>
      <c r="J380" s="159">
        <f t="shared" si="20"/>
        <v>0</v>
      </c>
      <c r="K380" s="158">
        <v>0</v>
      </c>
      <c r="L380" s="158">
        <v>0</v>
      </c>
      <c r="M380" s="177">
        <f t="shared" si="21"/>
        <v>0</v>
      </c>
    </row>
    <row r="381" spans="2:13" ht="15" customHeight="1">
      <c r="B381" s="158" t="s">
        <v>125</v>
      </c>
      <c r="C381" s="158" t="s">
        <v>507</v>
      </c>
      <c r="D381" s="158">
        <v>200</v>
      </c>
      <c r="E381" s="158">
        <v>2</v>
      </c>
      <c r="F381" s="175">
        <f t="shared" si="19"/>
        <v>0.01</v>
      </c>
      <c r="G381" s="158">
        <v>2827</v>
      </c>
      <c r="H381" s="158">
        <v>3663</v>
      </c>
      <c r="I381" s="158">
        <v>0</v>
      </c>
      <c r="J381" s="159">
        <f t="shared" si="20"/>
        <v>0</v>
      </c>
      <c r="K381" s="158">
        <v>0</v>
      </c>
      <c r="L381" s="158">
        <v>0</v>
      </c>
      <c r="M381" s="177">
        <f t="shared" si="21"/>
        <v>0</v>
      </c>
    </row>
    <row r="382" spans="2:13" ht="15" customHeight="1">
      <c r="B382" s="158" t="s">
        <v>1525</v>
      </c>
      <c r="C382" s="158" t="s">
        <v>1492</v>
      </c>
      <c r="D382" s="158">
        <v>26</v>
      </c>
      <c r="E382" s="158">
        <v>2</v>
      </c>
      <c r="F382" s="175">
        <f t="shared" si="19"/>
        <v>7.6923076923076927E-2</v>
      </c>
      <c r="G382" s="158">
        <v>1414</v>
      </c>
      <c r="H382" s="158">
        <v>3619</v>
      </c>
      <c r="I382" s="158">
        <v>0</v>
      </c>
      <c r="J382" s="159">
        <f t="shared" si="20"/>
        <v>0</v>
      </c>
      <c r="K382" s="158">
        <v>0</v>
      </c>
      <c r="L382" s="158">
        <v>0</v>
      </c>
      <c r="M382" s="177">
        <f t="shared" si="21"/>
        <v>0</v>
      </c>
    </row>
    <row r="383" spans="2:13" ht="15" customHeight="1">
      <c r="B383" s="158" t="s">
        <v>120</v>
      </c>
      <c r="C383" s="158" t="s">
        <v>379</v>
      </c>
      <c r="D383" s="158">
        <v>7</v>
      </c>
      <c r="E383" s="158">
        <v>2</v>
      </c>
      <c r="F383" s="175">
        <f t="shared" si="19"/>
        <v>0.2857142857142857</v>
      </c>
      <c r="G383" s="158">
        <v>1397</v>
      </c>
      <c r="H383" s="158">
        <v>3575</v>
      </c>
      <c r="I383" s="158">
        <v>0</v>
      </c>
      <c r="J383" s="159">
        <f t="shared" si="20"/>
        <v>0</v>
      </c>
      <c r="K383" s="158">
        <v>0</v>
      </c>
      <c r="L383" s="158">
        <v>0</v>
      </c>
      <c r="M383" s="177">
        <f t="shared" si="21"/>
        <v>0</v>
      </c>
    </row>
    <row r="384" spans="2:13" ht="15" customHeight="1">
      <c r="B384" s="158" t="s">
        <v>226</v>
      </c>
      <c r="C384" s="158" t="s">
        <v>587</v>
      </c>
      <c r="D384" s="158">
        <v>15</v>
      </c>
      <c r="E384" s="158">
        <v>2</v>
      </c>
      <c r="F384" s="175">
        <f t="shared" si="19"/>
        <v>0.13333333333333333</v>
      </c>
      <c r="G384" s="158">
        <v>1392</v>
      </c>
      <c r="H384" s="158">
        <v>3509</v>
      </c>
      <c r="I384" s="158">
        <v>0</v>
      </c>
      <c r="J384" s="159">
        <f t="shared" si="20"/>
        <v>0</v>
      </c>
      <c r="K384" s="158">
        <v>0</v>
      </c>
      <c r="L384" s="158">
        <v>0</v>
      </c>
      <c r="M384" s="177">
        <f t="shared" si="21"/>
        <v>0</v>
      </c>
    </row>
    <row r="385" spans="2:13" ht="15" customHeight="1">
      <c r="B385" s="158" t="s">
        <v>160</v>
      </c>
      <c r="C385" s="158" t="s">
        <v>315</v>
      </c>
      <c r="D385" s="158">
        <v>22</v>
      </c>
      <c r="E385" s="158">
        <v>2</v>
      </c>
      <c r="F385" s="175">
        <f t="shared" si="19"/>
        <v>9.0909090909090912E-2</v>
      </c>
      <c r="G385" s="158">
        <v>924</v>
      </c>
      <c r="H385" s="158">
        <v>3454</v>
      </c>
      <c r="I385" s="158">
        <v>0</v>
      </c>
      <c r="J385" s="159">
        <f t="shared" si="20"/>
        <v>0</v>
      </c>
      <c r="K385" s="158">
        <v>0</v>
      </c>
      <c r="L385" s="158">
        <v>0</v>
      </c>
      <c r="M385" s="177">
        <f t="shared" si="21"/>
        <v>0</v>
      </c>
    </row>
    <row r="386" spans="2:13" ht="15" customHeight="1">
      <c r="B386" s="158" t="s">
        <v>115</v>
      </c>
      <c r="C386" s="158" t="s">
        <v>568</v>
      </c>
      <c r="D386" s="158">
        <v>37</v>
      </c>
      <c r="E386" s="158">
        <v>1</v>
      </c>
      <c r="F386" s="175">
        <f t="shared" si="19"/>
        <v>2.7027027027027029E-2</v>
      </c>
      <c r="G386" s="158">
        <v>913</v>
      </c>
      <c r="H386" s="158">
        <v>3410</v>
      </c>
      <c r="I386" s="158">
        <v>0</v>
      </c>
      <c r="J386" s="159">
        <f t="shared" si="20"/>
        <v>0</v>
      </c>
      <c r="K386" s="158">
        <v>0</v>
      </c>
      <c r="L386" s="158">
        <v>0</v>
      </c>
      <c r="M386" s="177">
        <f t="shared" si="21"/>
        <v>0</v>
      </c>
    </row>
    <row r="387" spans="2:13" ht="15" customHeight="1">
      <c r="B387" s="158" t="s">
        <v>120</v>
      </c>
      <c r="C387" s="158" t="s">
        <v>597</v>
      </c>
      <c r="D387" s="158">
        <v>8</v>
      </c>
      <c r="E387" s="158">
        <v>3</v>
      </c>
      <c r="F387" s="175">
        <f t="shared" si="19"/>
        <v>0.375</v>
      </c>
      <c r="G387" s="158">
        <v>1370</v>
      </c>
      <c r="H387" s="158">
        <v>3399</v>
      </c>
      <c r="I387" s="158">
        <v>0</v>
      </c>
      <c r="J387" s="159">
        <f t="shared" si="20"/>
        <v>0</v>
      </c>
      <c r="K387" s="158">
        <v>0</v>
      </c>
      <c r="L387" s="158">
        <v>0</v>
      </c>
      <c r="M387" s="177">
        <f t="shared" si="21"/>
        <v>0</v>
      </c>
    </row>
    <row r="388" spans="2:13" ht="15" customHeight="1">
      <c r="B388" s="158" t="s">
        <v>226</v>
      </c>
      <c r="C388" s="158" t="s">
        <v>1104</v>
      </c>
      <c r="D388" s="158">
        <v>47</v>
      </c>
      <c r="E388" s="158">
        <v>2</v>
      </c>
      <c r="F388" s="175">
        <f t="shared" si="19"/>
        <v>4.2553191489361701E-2</v>
      </c>
      <c r="G388" s="158">
        <v>2739</v>
      </c>
      <c r="H388" s="158">
        <v>3355</v>
      </c>
      <c r="I388" s="158">
        <v>0</v>
      </c>
      <c r="J388" s="159">
        <f t="shared" si="20"/>
        <v>0</v>
      </c>
      <c r="K388" s="158">
        <v>0</v>
      </c>
      <c r="L388" s="158">
        <v>0</v>
      </c>
      <c r="M388" s="177">
        <f t="shared" si="21"/>
        <v>0</v>
      </c>
    </row>
    <row r="389" spans="2:13" ht="15" customHeight="1">
      <c r="B389" s="158" t="s">
        <v>115</v>
      </c>
      <c r="C389" s="158" t="s">
        <v>1077</v>
      </c>
      <c r="D389" s="158">
        <v>34</v>
      </c>
      <c r="E389" s="158">
        <v>3</v>
      </c>
      <c r="F389" s="175">
        <f t="shared" si="19"/>
        <v>8.8235294117647065E-2</v>
      </c>
      <c r="G389" s="158">
        <v>2728</v>
      </c>
      <c r="H389" s="158">
        <v>3355</v>
      </c>
      <c r="I389" s="158">
        <v>0</v>
      </c>
      <c r="J389" s="159">
        <f t="shared" si="20"/>
        <v>0</v>
      </c>
      <c r="K389" s="158">
        <v>0</v>
      </c>
      <c r="L389" s="158">
        <v>0</v>
      </c>
      <c r="M389" s="177">
        <f t="shared" si="21"/>
        <v>0</v>
      </c>
    </row>
    <row r="390" spans="2:13" ht="15" customHeight="1">
      <c r="B390" s="158" t="s">
        <v>125</v>
      </c>
      <c r="C390" s="158" t="s">
        <v>1161</v>
      </c>
      <c r="D390" s="158">
        <v>206</v>
      </c>
      <c r="E390" s="158">
        <v>3</v>
      </c>
      <c r="F390" s="175">
        <f t="shared" si="19"/>
        <v>1.4563106796116505E-2</v>
      </c>
      <c r="G390" s="158">
        <v>1364</v>
      </c>
      <c r="H390" s="158">
        <v>3300</v>
      </c>
      <c r="I390" s="158">
        <v>0</v>
      </c>
      <c r="J390" s="159">
        <f t="shared" si="20"/>
        <v>0</v>
      </c>
      <c r="K390" s="158">
        <v>0</v>
      </c>
      <c r="L390" s="158">
        <v>0</v>
      </c>
      <c r="M390" s="177">
        <f t="shared" si="21"/>
        <v>0</v>
      </c>
    </row>
    <row r="391" spans="2:13" ht="15" customHeight="1">
      <c r="B391" s="158" t="s">
        <v>115</v>
      </c>
      <c r="C391" s="158" t="s">
        <v>821</v>
      </c>
      <c r="D391" s="158">
        <v>32</v>
      </c>
      <c r="E391" s="158">
        <v>1</v>
      </c>
      <c r="F391" s="175">
        <f t="shared" si="19"/>
        <v>3.125E-2</v>
      </c>
      <c r="G391" s="158">
        <v>674</v>
      </c>
      <c r="H391" s="158">
        <v>3278</v>
      </c>
      <c r="I391" s="158">
        <v>0</v>
      </c>
      <c r="J391" s="159">
        <f t="shared" si="20"/>
        <v>0</v>
      </c>
      <c r="K391" s="158">
        <v>0</v>
      </c>
      <c r="L391" s="158">
        <v>0</v>
      </c>
      <c r="M391" s="177">
        <f t="shared" si="21"/>
        <v>0</v>
      </c>
    </row>
    <row r="392" spans="2:13" ht="15" customHeight="1">
      <c r="B392" s="158" t="s">
        <v>115</v>
      </c>
      <c r="C392" s="158" t="s">
        <v>796</v>
      </c>
      <c r="D392" s="158">
        <v>22</v>
      </c>
      <c r="E392" s="158">
        <v>1</v>
      </c>
      <c r="F392" s="175">
        <f t="shared" si="19"/>
        <v>4.5454545454545456E-2</v>
      </c>
      <c r="G392" s="158">
        <v>1348</v>
      </c>
      <c r="H392" s="158">
        <v>3278</v>
      </c>
      <c r="I392" s="158">
        <v>0</v>
      </c>
      <c r="J392" s="159">
        <f t="shared" si="20"/>
        <v>0</v>
      </c>
      <c r="K392" s="158">
        <v>0</v>
      </c>
      <c r="L392" s="158">
        <v>0</v>
      </c>
      <c r="M392" s="177">
        <f t="shared" si="21"/>
        <v>0</v>
      </c>
    </row>
    <row r="393" spans="2:13" ht="15" customHeight="1">
      <c r="B393" s="158" t="s">
        <v>115</v>
      </c>
      <c r="C393" s="158" t="s">
        <v>530</v>
      </c>
      <c r="D393" s="158">
        <v>13</v>
      </c>
      <c r="E393" s="158">
        <v>4</v>
      </c>
      <c r="F393" s="175">
        <f t="shared" si="19"/>
        <v>0.30769230769230771</v>
      </c>
      <c r="G393" s="158">
        <v>1348</v>
      </c>
      <c r="H393" s="158">
        <v>3256</v>
      </c>
      <c r="I393" s="158">
        <v>0</v>
      </c>
      <c r="J393" s="159">
        <f t="shared" si="20"/>
        <v>0</v>
      </c>
      <c r="K393" s="158">
        <v>0</v>
      </c>
      <c r="L393" s="158">
        <v>0</v>
      </c>
      <c r="M393" s="177">
        <f t="shared" si="21"/>
        <v>0</v>
      </c>
    </row>
    <row r="394" spans="2:13" ht="15" customHeight="1">
      <c r="B394" s="158" t="s">
        <v>125</v>
      </c>
      <c r="C394" s="158" t="s">
        <v>519</v>
      </c>
      <c r="D394" s="158">
        <v>19</v>
      </c>
      <c r="E394" s="158">
        <v>2</v>
      </c>
      <c r="F394" s="175">
        <f t="shared" si="19"/>
        <v>0.10526315789473684</v>
      </c>
      <c r="G394" s="158">
        <v>1342</v>
      </c>
      <c r="H394" s="158">
        <v>3234</v>
      </c>
      <c r="I394" s="158">
        <v>0</v>
      </c>
      <c r="J394" s="159">
        <f t="shared" si="20"/>
        <v>0</v>
      </c>
      <c r="K394" s="158">
        <v>0</v>
      </c>
      <c r="L394" s="158">
        <v>0</v>
      </c>
      <c r="M394" s="177">
        <f t="shared" si="21"/>
        <v>0</v>
      </c>
    </row>
    <row r="395" spans="2:13" ht="15" customHeight="1">
      <c r="B395" s="158" t="s">
        <v>120</v>
      </c>
      <c r="C395" s="158" t="s">
        <v>1127</v>
      </c>
      <c r="D395" s="158">
        <v>9</v>
      </c>
      <c r="E395" s="158">
        <v>3</v>
      </c>
      <c r="F395" s="175">
        <f t="shared" si="19"/>
        <v>0.33333333333333331</v>
      </c>
      <c r="G395" s="158">
        <v>1337</v>
      </c>
      <c r="H395" s="158">
        <v>3234</v>
      </c>
      <c r="I395" s="158">
        <v>0</v>
      </c>
      <c r="J395" s="159">
        <f t="shared" si="20"/>
        <v>0</v>
      </c>
      <c r="K395" s="158">
        <v>0</v>
      </c>
      <c r="L395" s="158">
        <v>0</v>
      </c>
      <c r="M395" s="177">
        <f t="shared" si="21"/>
        <v>0</v>
      </c>
    </row>
    <row r="396" spans="2:13" ht="15" customHeight="1">
      <c r="B396" s="158" t="s">
        <v>160</v>
      </c>
      <c r="C396" s="158" t="s">
        <v>385</v>
      </c>
      <c r="D396" s="158">
        <v>53</v>
      </c>
      <c r="E396" s="158">
        <v>2</v>
      </c>
      <c r="F396" s="175">
        <f t="shared" si="19"/>
        <v>3.7735849056603772E-2</v>
      </c>
      <c r="G396" s="158">
        <v>1331</v>
      </c>
      <c r="H396" s="158">
        <v>3212</v>
      </c>
      <c r="I396" s="158">
        <v>0</v>
      </c>
      <c r="J396" s="159">
        <f t="shared" si="20"/>
        <v>0</v>
      </c>
      <c r="K396" s="158">
        <v>0</v>
      </c>
      <c r="L396" s="158">
        <v>0</v>
      </c>
      <c r="M396" s="177">
        <f t="shared" si="21"/>
        <v>0</v>
      </c>
    </row>
    <row r="397" spans="2:13" ht="15" customHeight="1">
      <c r="B397" s="158" t="s">
        <v>165</v>
      </c>
      <c r="C397" s="158" t="s">
        <v>249</v>
      </c>
      <c r="D397" s="158">
        <v>310</v>
      </c>
      <c r="E397" s="158">
        <v>2</v>
      </c>
      <c r="F397" s="175">
        <f t="shared" si="19"/>
        <v>6.4516129032258064E-3</v>
      </c>
      <c r="G397" s="158">
        <v>884</v>
      </c>
      <c r="H397" s="158">
        <v>3201</v>
      </c>
      <c r="I397" s="158">
        <v>0</v>
      </c>
      <c r="J397" s="159">
        <f t="shared" si="20"/>
        <v>0</v>
      </c>
      <c r="K397" s="158">
        <v>0</v>
      </c>
      <c r="L397" s="158">
        <v>0</v>
      </c>
      <c r="M397" s="177">
        <f t="shared" si="21"/>
        <v>0</v>
      </c>
    </row>
    <row r="398" spans="2:13" ht="15" customHeight="1">
      <c r="B398" s="158" t="s">
        <v>120</v>
      </c>
      <c r="C398" s="158" t="s">
        <v>457</v>
      </c>
      <c r="D398" s="158">
        <v>301</v>
      </c>
      <c r="E398" s="158">
        <v>3</v>
      </c>
      <c r="F398" s="175">
        <f t="shared" si="19"/>
        <v>9.9667774086378731E-3</v>
      </c>
      <c r="G398" s="158">
        <v>663</v>
      </c>
      <c r="H398" s="158">
        <v>3190</v>
      </c>
      <c r="I398" s="158">
        <v>0</v>
      </c>
      <c r="J398" s="159">
        <f t="shared" si="20"/>
        <v>0</v>
      </c>
      <c r="K398" s="158">
        <v>0</v>
      </c>
      <c r="L398" s="158">
        <v>0</v>
      </c>
      <c r="M398" s="177">
        <f t="shared" si="21"/>
        <v>0</v>
      </c>
    </row>
    <row r="399" spans="2:13" ht="15" customHeight="1">
      <c r="B399" s="158" t="s">
        <v>120</v>
      </c>
      <c r="C399" s="158" t="s">
        <v>667</v>
      </c>
      <c r="D399" s="158">
        <v>61</v>
      </c>
      <c r="E399" s="158">
        <v>3</v>
      </c>
      <c r="F399" s="175">
        <f t="shared" si="19"/>
        <v>4.9180327868852458E-2</v>
      </c>
      <c r="G399" s="158">
        <v>1326</v>
      </c>
      <c r="H399" s="158">
        <v>3168</v>
      </c>
      <c r="I399" s="158">
        <v>0</v>
      </c>
      <c r="J399" s="159">
        <f t="shared" si="20"/>
        <v>0</v>
      </c>
      <c r="K399" s="158">
        <v>0</v>
      </c>
      <c r="L399" s="158">
        <v>0</v>
      </c>
      <c r="M399" s="177">
        <f t="shared" si="21"/>
        <v>0</v>
      </c>
    </row>
    <row r="400" spans="2:13" ht="15" customHeight="1">
      <c r="B400" s="158" t="s">
        <v>115</v>
      </c>
      <c r="C400" s="158" t="s">
        <v>1518</v>
      </c>
      <c r="D400" s="158">
        <v>4</v>
      </c>
      <c r="E400" s="158">
        <v>1</v>
      </c>
      <c r="F400" s="175">
        <f t="shared" si="19"/>
        <v>0.25</v>
      </c>
      <c r="G400" s="158">
        <v>2640</v>
      </c>
      <c r="H400" s="158">
        <v>3146</v>
      </c>
      <c r="I400" s="158">
        <v>0</v>
      </c>
      <c r="J400" s="159">
        <f t="shared" si="20"/>
        <v>0</v>
      </c>
      <c r="K400" s="158">
        <v>0</v>
      </c>
      <c r="L400" s="158">
        <v>0</v>
      </c>
      <c r="M400" s="177">
        <f t="shared" si="21"/>
        <v>0</v>
      </c>
    </row>
    <row r="401" spans="2:13" ht="15" customHeight="1">
      <c r="B401" s="158" t="s">
        <v>1601</v>
      </c>
      <c r="C401" s="158" t="s">
        <v>126</v>
      </c>
      <c r="D401" s="158">
        <v>67</v>
      </c>
      <c r="E401" s="158">
        <v>5</v>
      </c>
      <c r="F401" s="175">
        <f t="shared" si="19"/>
        <v>7.4626865671641784E-2</v>
      </c>
      <c r="G401" s="158">
        <v>2618</v>
      </c>
      <c r="H401" s="158">
        <v>3146</v>
      </c>
      <c r="I401" s="158">
        <v>0</v>
      </c>
      <c r="J401" s="159">
        <f t="shared" si="20"/>
        <v>0</v>
      </c>
      <c r="K401" s="158">
        <v>0</v>
      </c>
      <c r="L401" s="158">
        <v>0</v>
      </c>
      <c r="M401" s="177">
        <f t="shared" si="21"/>
        <v>0</v>
      </c>
    </row>
    <row r="402" spans="2:13" ht="15" customHeight="1">
      <c r="B402" s="158" t="s">
        <v>1601</v>
      </c>
      <c r="C402" s="158" t="s">
        <v>1249</v>
      </c>
      <c r="D402" s="158">
        <v>42</v>
      </c>
      <c r="E402" s="158">
        <v>3</v>
      </c>
      <c r="F402" s="175">
        <f t="shared" si="19"/>
        <v>7.1428571428571425E-2</v>
      </c>
      <c r="G402" s="158">
        <v>2585</v>
      </c>
      <c r="H402" s="158">
        <v>3124</v>
      </c>
      <c r="I402" s="158">
        <v>0</v>
      </c>
      <c r="J402" s="159">
        <f t="shared" si="20"/>
        <v>0</v>
      </c>
      <c r="K402" s="158">
        <v>0</v>
      </c>
      <c r="L402" s="158">
        <v>0</v>
      </c>
      <c r="M402" s="177">
        <f t="shared" si="21"/>
        <v>0</v>
      </c>
    </row>
    <row r="403" spans="2:13" ht="15" customHeight="1">
      <c r="B403" s="158" t="s">
        <v>171</v>
      </c>
      <c r="C403" s="158" t="s">
        <v>546</v>
      </c>
      <c r="D403" s="158">
        <v>39</v>
      </c>
      <c r="E403" s="158">
        <v>3</v>
      </c>
      <c r="F403" s="175">
        <f t="shared" si="19"/>
        <v>7.6923076923076927E-2</v>
      </c>
      <c r="G403" s="158">
        <v>1293</v>
      </c>
      <c r="H403" s="158">
        <v>3091</v>
      </c>
      <c r="I403" s="158">
        <v>0</v>
      </c>
      <c r="J403" s="159">
        <f t="shared" si="20"/>
        <v>0</v>
      </c>
      <c r="K403" s="158">
        <v>0</v>
      </c>
      <c r="L403" s="158">
        <v>0</v>
      </c>
      <c r="M403" s="177">
        <f t="shared" si="21"/>
        <v>0</v>
      </c>
    </row>
    <row r="404" spans="2:13" ht="15" customHeight="1">
      <c r="B404" s="158" t="s">
        <v>131</v>
      </c>
      <c r="C404" s="158" t="s">
        <v>328</v>
      </c>
      <c r="D404" s="158">
        <v>1990</v>
      </c>
      <c r="E404" s="158">
        <v>2</v>
      </c>
      <c r="F404" s="175">
        <f t="shared" si="19"/>
        <v>1.0050251256281408E-3</v>
      </c>
      <c r="G404" s="158">
        <v>1287</v>
      </c>
      <c r="H404" s="158">
        <v>3058</v>
      </c>
      <c r="I404" s="158">
        <v>0</v>
      </c>
      <c r="J404" s="159">
        <f t="shared" si="20"/>
        <v>0</v>
      </c>
      <c r="K404" s="158">
        <v>0</v>
      </c>
      <c r="L404" s="158">
        <v>0</v>
      </c>
      <c r="M404" s="177">
        <f t="shared" si="21"/>
        <v>0</v>
      </c>
    </row>
    <row r="405" spans="2:13" ht="15" customHeight="1">
      <c r="B405" s="158" t="s">
        <v>1525</v>
      </c>
      <c r="C405" s="158" t="s">
        <v>1498</v>
      </c>
      <c r="D405" s="158">
        <v>9</v>
      </c>
      <c r="E405" s="158">
        <v>2</v>
      </c>
      <c r="F405" s="175">
        <f t="shared" si="19"/>
        <v>0.22222222222222221</v>
      </c>
      <c r="G405" s="158">
        <v>2563</v>
      </c>
      <c r="H405" s="158">
        <v>3058</v>
      </c>
      <c r="I405" s="158">
        <v>0</v>
      </c>
      <c r="J405" s="159">
        <f t="shared" si="20"/>
        <v>0</v>
      </c>
      <c r="K405" s="158">
        <v>0</v>
      </c>
      <c r="L405" s="158">
        <v>0</v>
      </c>
      <c r="M405" s="177">
        <f t="shared" si="21"/>
        <v>0</v>
      </c>
    </row>
    <row r="406" spans="2:13" ht="15" customHeight="1">
      <c r="B406" s="158" t="s">
        <v>287</v>
      </c>
      <c r="C406" s="158" t="s">
        <v>1678</v>
      </c>
      <c r="D406" s="158">
        <v>3</v>
      </c>
      <c r="E406" s="158">
        <v>2</v>
      </c>
      <c r="F406" s="175">
        <f t="shared" si="19"/>
        <v>0.66666666666666663</v>
      </c>
      <c r="G406" s="158">
        <v>1271</v>
      </c>
      <c r="H406" s="158">
        <v>3047</v>
      </c>
      <c r="I406" s="158">
        <v>0</v>
      </c>
      <c r="J406" s="159">
        <f t="shared" si="20"/>
        <v>0</v>
      </c>
      <c r="K406" s="158">
        <v>0</v>
      </c>
      <c r="L406" s="158">
        <v>0</v>
      </c>
      <c r="M406" s="177">
        <f t="shared" si="21"/>
        <v>0</v>
      </c>
    </row>
    <row r="407" spans="2:13" ht="15" customHeight="1">
      <c r="B407" s="158" t="s">
        <v>226</v>
      </c>
      <c r="C407" s="158" t="s">
        <v>853</v>
      </c>
      <c r="D407" s="158">
        <v>77</v>
      </c>
      <c r="E407" s="158">
        <v>5</v>
      </c>
      <c r="F407" s="175">
        <f t="shared" si="19"/>
        <v>6.4935064935064929E-2</v>
      </c>
      <c r="G407" s="158">
        <v>1249</v>
      </c>
      <c r="H407" s="158">
        <v>3025</v>
      </c>
      <c r="I407" s="158">
        <v>0</v>
      </c>
      <c r="J407" s="159">
        <f t="shared" si="20"/>
        <v>0</v>
      </c>
      <c r="K407" s="158">
        <v>0</v>
      </c>
      <c r="L407" s="158">
        <v>0</v>
      </c>
      <c r="M407" s="177">
        <f t="shared" si="21"/>
        <v>0</v>
      </c>
    </row>
    <row r="408" spans="2:13" ht="15" customHeight="1">
      <c r="B408" s="158" t="s">
        <v>226</v>
      </c>
      <c r="C408" s="158" t="s">
        <v>600</v>
      </c>
      <c r="D408" s="158">
        <v>86</v>
      </c>
      <c r="E408" s="158">
        <v>1</v>
      </c>
      <c r="F408" s="175">
        <f t="shared" si="19"/>
        <v>1.1627906976744186E-2</v>
      </c>
      <c r="G408" s="158">
        <v>1243</v>
      </c>
      <c r="H408" s="158">
        <v>3014</v>
      </c>
      <c r="I408" s="158">
        <v>0</v>
      </c>
      <c r="J408" s="159">
        <f t="shared" si="20"/>
        <v>0</v>
      </c>
      <c r="K408" s="158">
        <v>0</v>
      </c>
      <c r="L408" s="158">
        <v>0</v>
      </c>
      <c r="M408" s="177">
        <f t="shared" si="21"/>
        <v>0</v>
      </c>
    </row>
    <row r="409" spans="2:13" ht="15" customHeight="1">
      <c r="B409" s="158" t="s">
        <v>326</v>
      </c>
      <c r="C409" s="158" t="s">
        <v>436</v>
      </c>
      <c r="D409" s="158">
        <v>59</v>
      </c>
      <c r="E409" s="158">
        <v>1</v>
      </c>
      <c r="F409" s="175">
        <f t="shared" si="19"/>
        <v>1.6949152542372881E-2</v>
      </c>
      <c r="G409" s="158">
        <v>1243</v>
      </c>
      <c r="H409" s="158">
        <v>3014</v>
      </c>
      <c r="I409" s="158">
        <v>0</v>
      </c>
      <c r="J409" s="159">
        <f t="shared" si="20"/>
        <v>0</v>
      </c>
      <c r="K409" s="158">
        <v>0</v>
      </c>
      <c r="L409" s="158">
        <v>0</v>
      </c>
      <c r="M409" s="177">
        <f t="shared" si="21"/>
        <v>0</v>
      </c>
    </row>
    <row r="410" spans="2:13" ht="15" customHeight="1">
      <c r="B410" s="158" t="s">
        <v>115</v>
      </c>
      <c r="C410" s="158" t="s">
        <v>1082</v>
      </c>
      <c r="D410" s="158">
        <v>5</v>
      </c>
      <c r="E410" s="158">
        <v>1</v>
      </c>
      <c r="F410" s="175">
        <f t="shared" si="19"/>
        <v>0.2</v>
      </c>
      <c r="G410" s="158">
        <v>2475</v>
      </c>
      <c r="H410" s="158">
        <v>3003</v>
      </c>
      <c r="I410" s="158">
        <v>0</v>
      </c>
      <c r="J410" s="159">
        <f t="shared" si="20"/>
        <v>0</v>
      </c>
      <c r="K410" s="158">
        <v>0</v>
      </c>
      <c r="L410" s="158">
        <v>0</v>
      </c>
      <c r="M410" s="177">
        <f t="shared" si="21"/>
        <v>0</v>
      </c>
    </row>
    <row r="411" spans="2:13" ht="15" customHeight="1">
      <c r="B411" s="158" t="s">
        <v>226</v>
      </c>
      <c r="C411" s="158" t="s">
        <v>251</v>
      </c>
      <c r="D411" s="158">
        <v>49</v>
      </c>
      <c r="E411" s="158">
        <v>3</v>
      </c>
      <c r="F411" s="175">
        <f t="shared" si="19"/>
        <v>6.1224489795918366E-2</v>
      </c>
      <c r="G411" s="158">
        <v>1238</v>
      </c>
      <c r="H411" s="158">
        <v>3003</v>
      </c>
      <c r="I411" s="158">
        <v>0</v>
      </c>
      <c r="J411" s="159">
        <f t="shared" si="20"/>
        <v>0</v>
      </c>
      <c r="K411" s="158">
        <v>0</v>
      </c>
      <c r="L411" s="158">
        <v>0</v>
      </c>
      <c r="M411" s="177">
        <f t="shared" si="21"/>
        <v>0</v>
      </c>
    </row>
    <row r="412" spans="2:13" ht="15" customHeight="1">
      <c r="B412" s="158" t="s">
        <v>226</v>
      </c>
      <c r="C412" s="158" t="s">
        <v>1097</v>
      </c>
      <c r="D412" s="158">
        <v>13</v>
      </c>
      <c r="E412" s="158">
        <v>2</v>
      </c>
      <c r="F412" s="175">
        <f t="shared" si="19"/>
        <v>0.15384615384615385</v>
      </c>
      <c r="G412" s="158">
        <v>818</v>
      </c>
      <c r="H412" s="158">
        <v>2992</v>
      </c>
      <c r="I412" s="158">
        <v>0</v>
      </c>
      <c r="J412" s="159">
        <f t="shared" si="20"/>
        <v>0</v>
      </c>
      <c r="K412" s="158">
        <v>0</v>
      </c>
      <c r="L412" s="158">
        <v>0</v>
      </c>
      <c r="M412" s="177">
        <f t="shared" si="21"/>
        <v>0</v>
      </c>
    </row>
    <row r="413" spans="2:13" ht="15" customHeight="1">
      <c r="B413" s="158" t="s">
        <v>1391</v>
      </c>
      <c r="C413" s="158" t="s">
        <v>1376</v>
      </c>
      <c r="D413" s="158">
        <v>99</v>
      </c>
      <c r="E413" s="158">
        <v>3</v>
      </c>
      <c r="F413" s="175">
        <f t="shared" si="19"/>
        <v>3.0303030303030304E-2</v>
      </c>
      <c r="G413" s="158">
        <v>1221</v>
      </c>
      <c r="H413" s="158">
        <v>2981</v>
      </c>
      <c r="I413" s="158">
        <v>0</v>
      </c>
      <c r="J413" s="159">
        <f t="shared" si="20"/>
        <v>0</v>
      </c>
      <c r="K413" s="158">
        <v>0</v>
      </c>
      <c r="L413" s="158">
        <v>0</v>
      </c>
      <c r="M413" s="177">
        <f t="shared" si="21"/>
        <v>0</v>
      </c>
    </row>
    <row r="414" spans="2:13" ht="15" customHeight="1">
      <c r="B414" s="158" t="s">
        <v>120</v>
      </c>
      <c r="C414" s="158" t="s">
        <v>416</v>
      </c>
      <c r="D414" s="158">
        <v>48</v>
      </c>
      <c r="E414" s="158">
        <v>1</v>
      </c>
      <c r="F414" s="175">
        <f t="shared" si="19"/>
        <v>2.0833333333333332E-2</v>
      </c>
      <c r="G414" s="158">
        <v>1194</v>
      </c>
      <c r="H414" s="158">
        <v>2959</v>
      </c>
      <c r="I414" s="158">
        <v>0</v>
      </c>
      <c r="J414" s="159">
        <f t="shared" si="20"/>
        <v>0</v>
      </c>
      <c r="K414" s="158">
        <v>0</v>
      </c>
      <c r="L414" s="158">
        <v>0</v>
      </c>
      <c r="M414" s="177">
        <f t="shared" si="21"/>
        <v>0</v>
      </c>
    </row>
    <row r="415" spans="2:13" ht="15" customHeight="1">
      <c r="B415" s="158" t="s">
        <v>1600</v>
      </c>
      <c r="C415" s="158" t="s">
        <v>1026</v>
      </c>
      <c r="D415" s="158">
        <v>25</v>
      </c>
      <c r="E415" s="158">
        <v>2</v>
      </c>
      <c r="F415" s="175">
        <f t="shared" si="19"/>
        <v>0.08</v>
      </c>
      <c r="G415" s="158">
        <v>1194</v>
      </c>
      <c r="H415" s="158">
        <v>2959</v>
      </c>
      <c r="I415" s="158">
        <v>0</v>
      </c>
      <c r="J415" s="159">
        <f t="shared" si="20"/>
        <v>0</v>
      </c>
      <c r="K415" s="158">
        <v>0</v>
      </c>
      <c r="L415" s="158">
        <v>0</v>
      </c>
      <c r="M415" s="177">
        <f t="shared" si="21"/>
        <v>0</v>
      </c>
    </row>
    <row r="416" spans="2:13" ht="15" customHeight="1">
      <c r="B416" s="158" t="s">
        <v>1525</v>
      </c>
      <c r="C416" s="158" t="s">
        <v>1534</v>
      </c>
      <c r="D416" s="158">
        <v>501</v>
      </c>
      <c r="E416" s="158">
        <v>2</v>
      </c>
      <c r="F416" s="175">
        <f t="shared" si="19"/>
        <v>3.9920159680638719E-3</v>
      </c>
      <c r="G416" s="158">
        <v>1188</v>
      </c>
      <c r="H416" s="158">
        <v>2937</v>
      </c>
      <c r="I416" s="158">
        <v>0</v>
      </c>
      <c r="J416" s="159">
        <f t="shared" si="20"/>
        <v>0</v>
      </c>
      <c r="K416" s="158">
        <v>0</v>
      </c>
      <c r="L416" s="158">
        <v>0</v>
      </c>
      <c r="M416" s="177">
        <f t="shared" si="21"/>
        <v>0</v>
      </c>
    </row>
    <row r="417" spans="2:13" ht="15" customHeight="1">
      <c r="B417" s="158" t="s">
        <v>120</v>
      </c>
      <c r="C417" s="158" t="s">
        <v>405</v>
      </c>
      <c r="D417" s="158">
        <v>29</v>
      </c>
      <c r="E417" s="158">
        <v>2</v>
      </c>
      <c r="F417" s="175">
        <f t="shared" si="19"/>
        <v>6.8965517241379309E-2</v>
      </c>
      <c r="G417" s="158">
        <v>2354</v>
      </c>
      <c r="H417" s="158">
        <v>2926</v>
      </c>
      <c r="I417" s="158">
        <v>0</v>
      </c>
      <c r="J417" s="159">
        <f t="shared" si="20"/>
        <v>0</v>
      </c>
      <c r="K417" s="158">
        <v>0</v>
      </c>
      <c r="L417" s="158">
        <v>0</v>
      </c>
      <c r="M417" s="177">
        <f t="shared" si="21"/>
        <v>0</v>
      </c>
    </row>
    <row r="418" spans="2:13" ht="15" customHeight="1">
      <c r="B418" s="158" t="s">
        <v>125</v>
      </c>
      <c r="C418" s="158" t="s">
        <v>195</v>
      </c>
      <c r="D418" s="158">
        <v>14</v>
      </c>
      <c r="E418" s="158">
        <v>3</v>
      </c>
      <c r="F418" s="175">
        <f t="shared" si="19"/>
        <v>0.21428571428571427</v>
      </c>
      <c r="G418" s="158">
        <v>2354</v>
      </c>
      <c r="H418" s="158">
        <v>2915</v>
      </c>
      <c r="I418" s="158">
        <v>0</v>
      </c>
      <c r="J418" s="159">
        <f t="shared" si="20"/>
        <v>0</v>
      </c>
      <c r="K418" s="158">
        <v>0</v>
      </c>
      <c r="L418" s="158">
        <v>0</v>
      </c>
      <c r="M418" s="177">
        <f t="shared" si="21"/>
        <v>0</v>
      </c>
    </row>
    <row r="419" spans="2:13" ht="15" customHeight="1">
      <c r="B419" s="158" t="s">
        <v>129</v>
      </c>
      <c r="C419" s="158" t="s">
        <v>697</v>
      </c>
      <c r="D419" s="158">
        <v>83</v>
      </c>
      <c r="E419" s="158">
        <v>3</v>
      </c>
      <c r="F419" s="175">
        <f t="shared" si="19"/>
        <v>3.614457831325301E-2</v>
      </c>
      <c r="G419" s="158">
        <v>785</v>
      </c>
      <c r="H419" s="158">
        <v>2904</v>
      </c>
      <c r="I419" s="158">
        <v>0</v>
      </c>
      <c r="J419" s="159">
        <f t="shared" si="20"/>
        <v>0</v>
      </c>
      <c r="K419" s="158">
        <v>0</v>
      </c>
      <c r="L419" s="158">
        <v>0</v>
      </c>
      <c r="M419" s="177">
        <f t="shared" si="21"/>
        <v>0</v>
      </c>
    </row>
    <row r="420" spans="2:13" ht="15" customHeight="1">
      <c r="B420" s="158" t="s">
        <v>1525</v>
      </c>
      <c r="C420" s="158" t="s">
        <v>1480</v>
      </c>
      <c r="D420" s="158">
        <v>12</v>
      </c>
      <c r="E420" s="158">
        <v>1</v>
      </c>
      <c r="F420" s="175">
        <f t="shared" si="19"/>
        <v>8.3333333333333329E-2</v>
      </c>
      <c r="G420" s="158">
        <v>1177</v>
      </c>
      <c r="H420" s="158">
        <v>2882</v>
      </c>
      <c r="I420" s="158">
        <v>0</v>
      </c>
      <c r="J420" s="159">
        <f t="shared" si="20"/>
        <v>0</v>
      </c>
      <c r="K420" s="158">
        <v>0</v>
      </c>
      <c r="L420" s="158">
        <v>0</v>
      </c>
      <c r="M420" s="177">
        <f t="shared" si="21"/>
        <v>0</v>
      </c>
    </row>
    <row r="421" spans="2:13" ht="15" customHeight="1">
      <c r="B421" s="158" t="s">
        <v>1584</v>
      </c>
      <c r="C421" s="158" t="s">
        <v>1582</v>
      </c>
      <c r="D421" s="158">
        <v>8</v>
      </c>
      <c r="E421" s="158">
        <v>2</v>
      </c>
      <c r="F421" s="175">
        <f t="shared" si="19"/>
        <v>0.25</v>
      </c>
      <c r="G421" s="158">
        <v>1177</v>
      </c>
      <c r="H421" s="158">
        <v>2882</v>
      </c>
      <c r="I421" s="158">
        <v>0</v>
      </c>
      <c r="J421" s="159">
        <f t="shared" si="20"/>
        <v>0</v>
      </c>
      <c r="K421" s="158">
        <v>0</v>
      </c>
      <c r="L421" s="158">
        <v>0</v>
      </c>
      <c r="M421" s="177">
        <f t="shared" si="21"/>
        <v>0</v>
      </c>
    </row>
    <row r="422" spans="2:13" ht="15" customHeight="1">
      <c r="B422" s="158" t="s">
        <v>142</v>
      </c>
      <c r="C422" s="158" t="s">
        <v>318</v>
      </c>
      <c r="D422" s="158">
        <v>14</v>
      </c>
      <c r="E422" s="158">
        <v>2</v>
      </c>
      <c r="F422" s="175">
        <f t="shared" si="19"/>
        <v>0.14285714285714285</v>
      </c>
      <c r="G422" s="158">
        <v>1166</v>
      </c>
      <c r="H422" s="158">
        <v>2871</v>
      </c>
      <c r="I422" s="158">
        <v>0</v>
      </c>
      <c r="J422" s="159">
        <f t="shared" si="20"/>
        <v>0</v>
      </c>
      <c r="K422" s="158">
        <v>0</v>
      </c>
      <c r="L422" s="158">
        <v>0</v>
      </c>
      <c r="M422" s="177">
        <f t="shared" si="21"/>
        <v>0</v>
      </c>
    </row>
    <row r="423" spans="2:13" ht="15" customHeight="1">
      <c r="B423" s="158" t="s">
        <v>1391</v>
      </c>
      <c r="C423" s="158" t="s">
        <v>1425</v>
      </c>
      <c r="D423" s="158">
        <v>72</v>
      </c>
      <c r="E423" s="158">
        <v>2</v>
      </c>
      <c r="F423" s="175">
        <f t="shared" si="19"/>
        <v>2.7777777777777776E-2</v>
      </c>
      <c r="G423" s="158">
        <v>1166</v>
      </c>
      <c r="H423" s="158">
        <v>2860</v>
      </c>
      <c r="I423" s="158">
        <v>0</v>
      </c>
      <c r="J423" s="159">
        <f t="shared" si="20"/>
        <v>0</v>
      </c>
      <c r="K423" s="158">
        <v>0</v>
      </c>
      <c r="L423" s="158">
        <v>0</v>
      </c>
      <c r="M423" s="177">
        <f t="shared" si="21"/>
        <v>0</v>
      </c>
    </row>
    <row r="424" spans="2:13" ht="15" customHeight="1">
      <c r="B424" s="158" t="s">
        <v>120</v>
      </c>
      <c r="C424" s="158" t="s">
        <v>1212</v>
      </c>
      <c r="D424" s="158">
        <v>12</v>
      </c>
      <c r="E424" s="158">
        <v>1</v>
      </c>
      <c r="F424" s="175">
        <f t="shared" si="19"/>
        <v>8.3333333333333329E-2</v>
      </c>
      <c r="G424" s="158">
        <v>1161</v>
      </c>
      <c r="H424" s="158">
        <v>2849</v>
      </c>
      <c r="I424" s="158">
        <v>0</v>
      </c>
      <c r="J424" s="159">
        <f t="shared" si="20"/>
        <v>0</v>
      </c>
      <c r="K424" s="158">
        <v>0</v>
      </c>
      <c r="L424" s="158">
        <v>0</v>
      </c>
      <c r="M424" s="177">
        <f t="shared" si="21"/>
        <v>0</v>
      </c>
    </row>
    <row r="425" spans="2:13" ht="15" customHeight="1">
      <c r="B425" s="158" t="s">
        <v>125</v>
      </c>
      <c r="C425" s="158" t="s">
        <v>1248</v>
      </c>
      <c r="D425" s="158">
        <v>13</v>
      </c>
      <c r="E425" s="158">
        <v>3</v>
      </c>
      <c r="F425" s="175">
        <f t="shared" si="19"/>
        <v>0.23076923076923078</v>
      </c>
      <c r="G425" s="158">
        <v>1155</v>
      </c>
      <c r="H425" s="158">
        <v>2849</v>
      </c>
      <c r="I425" s="158">
        <v>0</v>
      </c>
      <c r="J425" s="159">
        <f t="shared" si="20"/>
        <v>0</v>
      </c>
      <c r="K425" s="158">
        <v>0</v>
      </c>
      <c r="L425" s="158">
        <v>0</v>
      </c>
      <c r="M425" s="177">
        <f t="shared" si="21"/>
        <v>0</v>
      </c>
    </row>
    <row r="426" spans="2:13" ht="15" customHeight="1">
      <c r="B426" s="158" t="s">
        <v>329</v>
      </c>
      <c r="C426" s="158" t="s">
        <v>914</v>
      </c>
      <c r="D426" s="158">
        <v>14</v>
      </c>
      <c r="E426" s="158">
        <v>2</v>
      </c>
      <c r="F426" s="175">
        <f t="shared" si="19"/>
        <v>0.14285714285714285</v>
      </c>
      <c r="G426" s="158">
        <v>770</v>
      </c>
      <c r="H426" s="158">
        <v>2772</v>
      </c>
      <c r="I426" s="158">
        <v>0</v>
      </c>
      <c r="J426" s="159">
        <f t="shared" si="20"/>
        <v>0</v>
      </c>
      <c r="K426" s="158">
        <v>0</v>
      </c>
      <c r="L426" s="158">
        <v>0</v>
      </c>
      <c r="M426" s="177">
        <f t="shared" si="21"/>
        <v>0</v>
      </c>
    </row>
    <row r="427" spans="2:13" ht="15" customHeight="1">
      <c r="B427" s="158" t="s">
        <v>152</v>
      </c>
      <c r="C427" s="158" t="s">
        <v>350</v>
      </c>
      <c r="D427" s="158">
        <v>285</v>
      </c>
      <c r="E427" s="158">
        <v>5</v>
      </c>
      <c r="F427" s="175">
        <f t="shared" si="19"/>
        <v>1.7543859649122806E-2</v>
      </c>
      <c r="G427" s="158">
        <v>2299</v>
      </c>
      <c r="H427" s="158">
        <v>2761</v>
      </c>
      <c r="I427" s="158">
        <v>0</v>
      </c>
      <c r="J427" s="159">
        <f t="shared" si="20"/>
        <v>0</v>
      </c>
      <c r="K427" s="158">
        <v>0</v>
      </c>
      <c r="L427" s="158">
        <v>0</v>
      </c>
      <c r="M427" s="177">
        <f t="shared" si="21"/>
        <v>0</v>
      </c>
    </row>
    <row r="428" spans="2:13" ht="15" customHeight="1">
      <c r="B428" s="158" t="s">
        <v>125</v>
      </c>
      <c r="C428" s="158" t="s">
        <v>1166</v>
      </c>
      <c r="D428" s="158">
        <v>17</v>
      </c>
      <c r="E428" s="158">
        <v>3</v>
      </c>
      <c r="F428" s="175">
        <f t="shared" si="19"/>
        <v>0.17647058823529413</v>
      </c>
      <c r="G428" s="158">
        <v>1150</v>
      </c>
      <c r="H428" s="158">
        <v>2750</v>
      </c>
      <c r="I428" s="158">
        <v>0</v>
      </c>
      <c r="J428" s="159">
        <f t="shared" si="20"/>
        <v>0</v>
      </c>
      <c r="K428" s="158">
        <v>0</v>
      </c>
      <c r="L428" s="158">
        <v>0</v>
      </c>
      <c r="M428" s="177">
        <f t="shared" si="21"/>
        <v>0</v>
      </c>
    </row>
    <row r="429" spans="2:13" ht="15" customHeight="1">
      <c r="B429" s="158" t="s">
        <v>1584</v>
      </c>
      <c r="C429" s="158" t="s">
        <v>1494</v>
      </c>
      <c r="D429" s="158">
        <v>13</v>
      </c>
      <c r="E429" s="158">
        <v>3</v>
      </c>
      <c r="F429" s="175">
        <f t="shared" si="19"/>
        <v>0.23076923076923078</v>
      </c>
      <c r="G429" s="158">
        <v>1150</v>
      </c>
      <c r="H429" s="158">
        <v>2728</v>
      </c>
      <c r="I429" s="158">
        <v>0</v>
      </c>
      <c r="J429" s="159">
        <f t="shared" si="20"/>
        <v>0</v>
      </c>
      <c r="K429" s="158">
        <v>0</v>
      </c>
      <c r="L429" s="158">
        <v>0</v>
      </c>
      <c r="M429" s="177">
        <f t="shared" si="21"/>
        <v>0</v>
      </c>
    </row>
    <row r="430" spans="2:13" ht="15" customHeight="1">
      <c r="B430" s="158" t="s">
        <v>133</v>
      </c>
      <c r="C430" s="158" t="s">
        <v>1622</v>
      </c>
      <c r="D430" s="158">
        <v>17</v>
      </c>
      <c r="E430" s="158">
        <v>5</v>
      </c>
      <c r="F430" s="175">
        <f t="shared" si="19"/>
        <v>0.29411764705882354</v>
      </c>
      <c r="G430" s="158">
        <v>2277</v>
      </c>
      <c r="H430" s="158">
        <v>2706</v>
      </c>
      <c r="I430" s="158">
        <v>0</v>
      </c>
      <c r="J430" s="159">
        <f t="shared" si="20"/>
        <v>0</v>
      </c>
      <c r="K430" s="158">
        <v>0</v>
      </c>
      <c r="L430" s="158">
        <v>0</v>
      </c>
      <c r="M430" s="177">
        <f t="shared" si="21"/>
        <v>0</v>
      </c>
    </row>
    <row r="431" spans="2:13" ht="15" customHeight="1">
      <c r="B431" s="158" t="s">
        <v>150</v>
      </c>
      <c r="C431" s="158" t="s">
        <v>151</v>
      </c>
      <c r="D431" s="158">
        <v>39</v>
      </c>
      <c r="E431" s="158">
        <v>2</v>
      </c>
      <c r="F431" s="175">
        <f t="shared" si="19"/>
        <v>5.128205128205128E-2</v>
      </c>
      <c r="G431" s="158">
        <v>2266</v>
      </c>
      <c r="H431" s="158">
        <v>2695</v>
      </c>
      <c r="I431" s="158">
        <v>0</v>
      </c>
      <c r="J431" s="159">
        <f t="shared" si="20"/>
        <v>0</v>
      </c>
      <c r="K431" s="158">
        <v>0</v>
      </c>
      <c r="L431" s="158">
        <v>0</v>
      </c>
      <c r="M431" s="177">
        <f t="shared" si="21"/>
        <v>0</v>
      </c>
    </row>
    <row r="432" spans="2:13" ht="15" customHeight="1">
      <c r="B432" s="158" t="s">
        <v>1391</v>
      </c>
      <c r="C432" s="158" t="s">
        <v>1382</v>
      </c>
      <c r="D432" s="158">
        <v>48</v>
      </c>
      <c r="E432" s="158">
        <v>4</v>
      </c>
      <c r="F432" s="175">
        <f t="shared" si="19"/>
        <v>8.3333333333333329E-2</v>
      </c>
      <c r="G432" s="158">
        <v>1133</v>
      </c>
      <c r="H432" s="158">
        <v>2684</v>
      </c>
      <c r="I432" s="158">
        <v>0</v>
      </c>
      <c r="J432" s="159">
        <f t="shared" si="20"/>
        <v>0</v>
      </c>
      <c r="K432" s="158">
        <v>0</v>
      </c>
      <c r="L432" s="158">
        <v>0</v>
      </c>
      <c r="M432" s="177">
        <f t="shared" si="21"/>
        <v>0</v>
      </c>
    </row>
    <row r="433" spans="2:13" ht="15" customHeight="1">
      <c r="B433" s="158" t="s">
        <v>1525</v>
      </c>
      <c r="C433" s="158" t="s">
        <v>1659</v>
      </c>
      <c r="D433" s="158">
        <v>4</v>
      </c>
      <c r="E433" s="158">
        <v>2</v>
      </c>
      <c r="F433" s="175">
        <f t="shared" ref="F433:F496" si="22">IFERROR(E433/D433,0)</f>
        <v>0.5</v>
      </c>
      <c r="G433" s="158">
        <v>2255</v>
      </c>
      <c r="H433" s="158">
        <v>2673</v>
      </c>
      <c r="I433" s="158">
        <v>0</v>
      </c>
      <c r="J433" s="159">
        <f t="shared" si="20"/>
        <v>0</v>
      </c>
      <c r="K433" s="158">
        <v>0</v>
      </c>
      <c r="L433" s="158">
        <v>0</v>
      </c>
      <c r="M433" s="177">
        <f t="shared" si="21"/>
        <v>0</v>
      </c>
    </row>
    <row r="434" spans="2:13" ht="15" customHeight="1">
      <c r="B434" s="158" t="s">
        <v>216</v>
      </c>
      <c r="C434" s="158" t="s">
        <v>461</v>
      </c>
      <c r="D434" s="158">
        <v>26</v>
      </c>
      <c r="E434" s="158">
        <v>2</v>
      </c>
      <c r="F434" s="175">
        <f t="shared" si="22"/>
        <v>7.6923076923076927E-2</v>
      </c>
      <c r="G434" s="158">
        <v>1122</v>
      </c>
      <c r="H434" s="158">
        <v>2651</v>
      </c>
      <c r="I434" s="158">
        <v>0</v>
      </c>
      <c r="J434" s="159">
        <f t="shared" si="20"/>
        <v>0</v>
      </c>
      <c r="K434" s="158">
        <v>0</v>
      </c>
      <c r="L434" s="158">
        <v>0</v>
      </c>
      <c r="M434" s="177">
        <f t="shared" si="21"/>
        <v>0</v>
      </c>
    </row>
    <row r="435" spans="2:13" ht="15" customHeight="1">
      <c r="B435" s="158" t="s">
        <v>115</v>
      </c>
      <c r="C435" s="158" t="s">
        <v>792</v>
      </c>
      <c r="D435" s="158">
        <v>4</v>
      </c>
      <c r="E435" s="158">
        <v>1</v>
      </c>
      <c r="F435" s="175">
        <f t="shared" si="22"/>
        <v>0.25</v>
      </c>
      <c r="G435" s="158">
        <v>2244</v>
      </c>
      <c r="H435" s="158">
        <v>2640</v>
      </c>
      <c r="I435" s="158">
        <v>0</v>
      </c>
      <c r="J435" s="159">
        <f t="shared" si="20"/>
        <v>0</v>
      </c>
      <c r="K435" s="158">
        <v>0</v>
      </c>
      <c r="L435" s="158">
        <v>0</v>
      </c>
      <c r="M435" s="177">
        <f t="shared" si="21"/>
        <v>0</v>
      </c>
    </row>
    <row r="436" spans="2:13" ht="15" customHeight="1">
      <c r="B436" s="158" t="s">
        <v>1599</v>
      </c>
      <c r="C436" s="158" t="s">
        <v>224</v>
      </c>
      <c r="D436" s="158">
        <v>141</v>
      </c>
      <c r="E436" s="158">
        <v>2</v>
      </c>
      <c r="F436" s="175">
        <f t="shared" si="22"/>
        <v>1.4184397163120567E-2</v>
      </c>
      <c r="G436" s="158">
        <v>2244</v>
      </c>
      <c r="H436" s="158">
        <v>2618</v>
      </c>
      <c r="I436" s="158">
        <v>0</v>
      </c>
      <c r="J436" s="159">
        <f t="shared" si="20"/>
        <v>0</v>
      </c>
      <c r="K436" s="158">
        <v>0</v>
      </c>
      <c r="L436" s="158">
        <v>0</v>
      </c>
      <c r="M436" s="177">
        <f t="shared" si="21"/>
        <v>0</v>
      </c>
    </row>
    <row r="437" spans="2:13" ht="15" customHeight="1">
      <c r="B437" s="158" t="s">
        <v>120</v>
      </c>
      <c r="C437" s="158" t="s">
        <v>1130</v>
      </c>
      <c r="D437" s="158">
        <v>37</v>
      </c>
      <c r="E437" s="158">
        <v>2</v>
      </c>
      <c r="F437" s="175">
        <f t="shared" si="22"/>
        <v>5.4054054054054057E-2</v>
      </c>
      <c r="G437" s="158">
        <v>2233</v>
      </c>
      <c r="H437" s="158">
        <v>2618</v>
      </c>
      <c r="I437" s="158">
        <v>0</v>
      </c>
      <c r="J437" s="159">
        <f t="shared" si="20"/>
        <v>0</v>
      </c>
      <c r="K437" s="158">
        <v>0</v>
      </c>
      <c r="L437" s="158">
        <v>0</v>
      </c>
      <c r="M437" s="177">
        <f t="shared" si="21"/>
        <v>0</v>
      </c>
    </row>
    <row r="438" spans="2:13" ht="15" customHeight="1">
      <c r="B438" s="158" t="s">
        <v>111</v>
      </c>
      <c r="C438" s="158" t="s">
        <v>334</v>
      </c>
      <c r="D438" s="158">
        <v>46</v>
      </c>
      <c r="E438" s="158">
        <v>2</v>
      </c>
      <c r="F438" s="175">
        <f t="shared" si="22"/>
        <v>4.3478260869565216E-2</v>
      </c>
      <c r="G438" s="158">
        <v>2233</v>
      </c>
      <c r="H438" s="158">
        <v>2607</v>
      </c>
      <c r="I438" s="158">
        <v>0</v>
      </c>
      <c r="J438" s="159">
        <f t="shared" si="20"/>
        <v>0</v>
      </c>
      <c r="K438" s="158">
        <v>0</v>
      </c>
      <c r="L438" s="158">
        <v>0</v>
      </c>
      <c r="M438" s="177">
        <f t="shared" si="21"/>
        <v>0</v>
      </c>
    </row>
    <row r="439" spans="2:13" ht="15" customHeight="1">
      <c r="B439" s="158" t="s">
        <v>274</v>
      </c>
      <c r="C439" s="158" t="s">
        <v>414</v>
      </c>
      <c r="D439" s="158">
        <v>472</v>
      </c>
      <c r="E439" s="158">
        <v>5</v>
      </c>
      <c r="F439" s="175">
        <f t="shared" si="22"/>
        <v>1.059322033898305E-2</v>
      </c>
      <c r="G439" s="158">
        <v>1111</v>
      </c>
      <c r="H439" s="158">
        <v>2596</v>
      </c>
      <c r="I439" s="158">
        <v>0</v>
      </c>
      <c r="J439" s="159">
        <f t="shared" ref="J439:J502" si="23">IFERROR(I439/E439,0)</f>
        <v>0</v>
      </c>
      <c r="K439" s="158">
        <v>0</v>
      </c>
      <c r="L439" s="158">
        <v>0</v>
      </c>
      <c r="M439" s="177">
        <f t="shared" si="21"/>
        <v>0</v>
      </c>
    </row>
    <row r="440" spans="2:13" ht="15" customHeight="1">
      <c r="B440" s="158" t="s">
        <v>133</v>
      </c>
      <c r="C440" s="158" t="s">
        <v>586</v>
      </c>
      <c r="D440" s="158">
        <v>7</v>
      </c>
      <c r="E440" s="158">
        <v>2</v>
      </c>
      <c r="F440" s="175">
        <f t="shared" si="22"/>
        <v>0.2857142857142857</v>
      </c>
      <c r="G440" s="158">
        <v>2222</v>
      </c>
      <c r="H440" s="158">
        <v>2585</v>
      </c>
      <c r="I440" s="158">
        <v>0</v>
      </c>
      <c r="J440" s="159">
        <f t="shared" si="23"/>
        <v>0</v>
      </c>
      <c r="K440" s="158">
        <v>0</v>
      </c>
      <c r="L440" s="158">
        <v>0</v>
      </c>
      <c r="M440" s="177">
        <f t="shared" ref="M440:M503" si="24">IFERROR(L440/H440,0)</f>
        <v>0</v>
      </c>
    </row>
    <row r="441" spans="2:13" ht="15" customHeight="1">
      <c r="B441" s="158" t="s">
        <v>165</v>
      </c>
      <c r="C441" s="158" t="s">
        <v>493</v>
      </c>
      <c r="D441" s="158">
        <v>233</v>
      </c>
      <c r="E441" s="158">
        <v>2</v>
      </c>
      <c r="F441" s="175">
        <f t="shared" si="22"/>
        <v>8.5836909871244635E-3</v>
      </c>
      <c r="G441" s="158">
        <v>1106</v>
      </c>
      <c r="H441" s="158">
        <v>2574</v>
      </c>
      <c r="I441" s="158">
        <v>0</v>
      </c>
      <c r="J441" s="159">
        <f t="shared" si="23"/>
        <v>0</v>
      </c>
      <c r="K441" s="158">
        <v>0</v>
      </c>
      <c r="L441" s="158">
        <v>0</v>
      </c>
      <c r="M441" s="177">
        <f t="shared" si="24"/>
        <v>0</v>
      </c>
    </row>
    <row r="442" spans="2:13" ht="15" customHeight="1">
      <c r="B442" s="158" t="s">
        <v>1391</v>
      </c>
      <c r="C442" s="158" t="s">
        <v>1406</v>
      </c>
      <c r="D442" s="158">
        <v>18</v>
      </c>
      <c r="E442" s="158">
        <v>3</v>
      </c>
      <c r="F442" s="175">
        <f t="shared" si="22"/>
        <v>0.16666666666666666</v>
      </c>
      <c r="G442" s="158">
        <v>2211</v>
      </c>
      <c r="H442" s="158">
        <v>2574</v>
      </c>
      <c r="I442" s="158">
        <v>0</v>
      </c>
      <c r="J442" s="159">
        <f t="shared" si="23"/>
        <v>0</v>
      </c>
      <c r="K442" s="158">
        <v>0</v>
      </c>
      <c r="L442" s="158">
        <v>0</v>
      </c>
      <c r="M442" s="177">
        <f t="shared" si="24"/>
        <v>0</v>
      </c>
    </row>
    <row r="443" spans="2:13" ht="15" customHeight="1">
      <c r="B443" s="158" t="s">
        <v>120</v>
      </c>
      <c r="C443" s="158" t="s">
        <v>477</v>
      </c>
      <c r="D443" s="158">
        <v>12</v>
      </c>
      <c r="E443" s="158">
        <v>2</v>
      </c>
      <c r="F443" s="175">
        <f t="shared" si="22"/>
        <v>0.16666666666666666</v>
      </c>
      <c r="G443" s="158">
        <v>2211</v>
      </c>
      <c r="H443" s="158">
        <v>2563</v>
      </c>
      <c r="I443" s="158">
        <v>0</v>
      </c>
      <c r="J443" s="159">
        <f t="shared" si="23"/>
        <v>0</v>
      </c>
      <c r="K443" s="158">
        <v>0</v>
      </c>
      <c r="L443" s="158">
        <v>0</v>
      </c>
      <c r="M443" s="177">
        <f t="shared" si="24"/>
        <v>0</v>
      </c>
    </row>
    <row r="444" spans="2:13" ht="15" customHeight="1">
      <c r="B444" s="158" t="s">
        <v>1601</v>
      </c>
      <c r="C444" s="158" t="s">
        <v>432</v>
      </c>
      <c r="D444" s="158">
        <v>75</v>
      </c>
      <c r="E444" s="158">
        <v>2</v>
      </c>
      <c r="F444" s="175">
        <f t="shared" si="22"/>
        <v>2.6666666666666668E-2</v>
      </c>
      <c r="G444" s="158">
        <v>2200</v>
      </c>
      <c r="H444" s="158">
        <v>2552</v>
      </c>
      <c r="I444" s="158">
        <v>0</v>
      </c>
      <c r="J444" s="159">
        <f t="shared" si="23"/>
        <v>0</v>
      </c>
      <c r="K444" s="158">
        <v>0</v>
      </c>
      <c r="L444" s="158">
        <v>0</v>
      </c>
      <c r="M444" s="177">
        <f t="shared" si="24"/>
        <v>0</v>
      </c>
    </row>
    <row r="445" spans="2:13" ht="15" customHeight="1">
      <c r="B445" s="158" t="s">
        <v>171</v>
      </c>
      <c r="C445" s="158" t="s">
        <v>172</v>
      </c>
      <c r="D445" s="158">
        <v>31</v>
      </c>
      <c r="E445" s="158">
        <v>2</v>
      </c>
      <c r="F445" s="175">
        <f t="shared" si="22"/>
        <v>6.4516129032258063E-2</v>
      </c>
      <c r="G445" s="158">
        <v>2200</v>
      </c>
      <c r="H445" s="158">
        <v>2552</v>
      </c>
      <c r="I445" s="158">
        <v>0</v>
      </c>
      <c r="J445" s="159">
        <f t="shared" si="23"/>
        <v>0</v>
      </c>
      <c r="K445" s="158">
        <v>0</v>
      </c>
      <c r="L445" s="158">
        <v>0</v>
      </c>
      <c r="M445" s="177">
        <f t="shared" si="24"/>
        <v>0</v>
      </c>
    </row>
    <row r="446" spans="2:13" ht="15" customHeight="1">
      <c r="B446" s="158" t="s">
        <v>160</v>
      </c>
      <c r="C446" s="158" t="s">
        <v>339</v>
      </c>
      <c r="D446" s="158">
        <v>25</v>
      </c>
      <c r="E446" s="158">
        <v>1</v>
      </c>
      <c r="F446" s="175">
        <f t="shared" si="22"/>
        <v>0.04</v>
      </c>
      <c r="G446" s="158">
        <v>2200</v>
      </c>
      <c r="H446" s="158">
        <v>2530</v>
      </c>
      <c r="I446" s="158">
        <v>0</v>
      </c>
      <c r="J446" s="159">
        <f t="shared" si="23"/>
        <v>0</v>
      </c>
      <c r="K446" s="158">
        <v>0</v>
      </c>
      <c r="L446" s="158">
        <v>0</v>
      </c>
      <c r="M446" s="177">
        <f t="shared" si="24"/>
        <v>0</v>
      </c>
    </row>
    <row r="447" spans="2:13" ht="15" customHeight="1">
      <c r="B447" s="158" t="s">
        <v>115</v>
      </c>
      <c r="C447" s="158" t="s">
        <v>1074</v>
      </c>
      <c r="D447" s="158">
        <v>10</v>
      </c>
      <c r="E447" s="158">
        <v>1</v>
      </c>
      <c r="F447" s="175">
        <f t="shared" si="22"/>
        <v>0.1</v>
      </c>
      <c r="G447" s="158">
        <v>733</v>
      </c>
      <c r="H447" s="158">
        <v>2530</v>
      </c>
      <c r="I447" s="158">
        <v>0</v>
      </c>
      <c r="J447" s="159">
        <f t="shared" si="23"/>
        <v>0</v>
      </c>
      <c r="K447" s="158">
        <v>0</v>
      </c>
      <c r="L447" s="158">
        <v>0</v>
      </c>
      <c r="M447" s="177">
        <f t="shared" si="24"/>
        <v>0</v>
      </c>
    </row>
    <row r="448" spans="2:13" ht="15" customHeight="1">
      <c r="B448" s="158" t="s">
        <v>125</v>
      </c>
      <c r="C448" s="158" t="s">
        <v>859</v>
      </c>
      <c r="D448" s="158">
        <v>19</v>
      </c>
      <c r="E448" s="158">
        <v>2</v>
      </c>
      <c r="F448" s="175">
        <f t="shared" si="22"/>
        <v>0.10526315789473684</v>
      </c>
      <c r="G448" s="158">
        <v>2200</v>
      </c>
      <c r="H448" s="158">
        <v>2530</v>
      </c>
      <c r="I448" s="158">
        <v>0</v>
      </c>
      <c r="J448" s="159">
        <f t="shared" si="23"/>
        <v>0</v>
      </c>
      <c r="K448" s="158">
        <v>0</v>
      </c>
      <c r="L448" s="158">
        <v>0</v>
      </c>
      <c r="M448" s="177">
        <f t="shared" si="24"/>
        <v>0</v>
      </c>
    </row>
    <row r="449" spans="2:13" ht="15" customHeight="1">
      <c r="B449" s="158" t="s">
        <v>150</v>
      </c>
      <c r="C449" s="158" t="s">
        <v>448</v>
      </c>
      <c r="D449" s="158">
        <v>7</v>
      </c>
      <c r="E449" s="158">
        <v>1</v>
      </c>
      <c r="F449" s="175">
        <f t="shared" si="22"/>
        <v>0.14285714285714285</v>
      </c>
      <c r="G449" s="158">
        <v>2189</v>
      </c>
      <c r="H449" s="158">
        <v>2519</v>
      </c>
      <c r="I449" s="158">
        <v>0</v>
      </c>
      <c r="J449" s="159">
        <f t="shared" si="23"/>
        <v>0</v>
      </c>
      <c r="K449" s="158">
        <v>0</v>
      </c>
      <c r="L449" s="158">
        <v>0</v>
      </c>
      <c r="M449" s="177">
        <f t="shared" si="24"/>
        <v>0</v>
      </c>
    </row>
    <row r="450" spans="2:13" ht="15" customHeight="1">
      <c r="B450" s="158" t="s">
        <v>125</v>
      </c>
      <c r="C450" s="158" t="s">
        <v>384</v>
      </c>
      <c r="D450" s="158">
        <v>11</v>
      </c>
      <c r="E450" s="158">
        <v>1</v>
      </c>
      <c r="F450" s="175">
        <f t="shared" si="22"/>
        <v>9.0909090909090912E-2</v>
      </c>
      <c r="G450" s="158">
        <v>1095</v>
      </c>
      <c r="H450" s="158">
        <v>2475</v>
      </c>
      <c r="I450" s="158">
        <v>0</v>
      </c>
      <c r="J450" s="159">
        <f t="shared" si="23"/>
        <v>0</v>
      </c>
      <c r="K450" s="158">
        <v>0</v>
      </c>
      <c r="L450" s="158">
        <v>0</v>
      </c>
      <c r="M450" s="177">
        <f t="shared" si="24"/>
        <v>0</v>
      </c>
    </row>
    <row r="451" spans="2:13" ht="15" customHeight="1">
      <c r="B451" s="158" t="s">
        <v>131</v>
      </c>
      <c r="C451" s="158" t="s">
        <v>453</v>
      </c>
      <c r="D451" s="158">
        <v>92</v>
      </c>
      <c r="E451" s="158">
        <v>2</v>
      </c>
      <c r="F451" s="175">
        <f t="shared" si="22"/>
        <v>2.1739130434782608E-2</v>
      </c>
      <c r="G451" s="158">
        <v>1089</v>
      </c>
      <c r="H451" s="158">
        <v>2464</v>
      </c>
      <c r="I451" s="158">
        <v>0</v>
      </c>
      <c r="J451" s="159">
        <f t="shared" si="23"/>
        <v>0</v>
      </c>
      <c r="K451" s="158">
        <v>0</v>
      </c>
      <c r="L451" s="158">
        <v>0</v>
      </c>
      <c r="M451" s="177">
        <f t="shared" si="24"/>
        <v>0</v>
      </c>
    </row>
    <row r="452" spans="2:13" ht="15" customHeight="1">
      <c r="B452" s="158" t="s">
        <v>115</v>
      </c>
      <c r="C452" s="158" t="s">
        <v>259</v>
      </c>
      <c r="D452" s="158">
        <v>3</v>
      </c>
      <c r="E452" s="158">
        <v>2</v>
      </c>
      <c r="F452" s="175">
        <f t="shared" si="22"/>
        <v>0.66666666666666663</v>
      </c>
      <c r="G452" s="158">
        <v>2167</v>
      </c>
      <c r="H452" s="158">
        <v>2453</v>
      </c>
      <c r="I452" s="158">
        <v>0</v>
      </c>
      <c r="J452" s="159">
        <f t="shared" si="23"/>
        <v>0</v>
      </c>
      <c r="K452" s="158">
        <v>0</v>
      </c>
      <c r="L452" s="158">
        <v>0</v>
      </c>
      <c r="M452" s="177">
        <f t="shared" si="24"/>
        <v>0</v>
      </c>
    </row>
    <row r="453" spans="2:13" ht="15" customHeight="1">
      <c r="B453" s="158" t="s">
        <v>274</v>
      </c>
      <c r="C453" s="158" t="s">
        <v>496</v>
      </c>
      <c r="D453" s="158">
        <v>140</v>
      </c>
      <c r="E453" s="158">
        <v>2</v>
      </c>
      <c r="F453" s="175">
        <f t="shared" si="22"/>
        <v>1.4285714285714285E-2</v>
      </c>
      <c r="G453" s="158">
        <v>1078</v>
      </c>
      <c r="H453" s="158">
        <v>2442</v>
      </c>
      <c r="I453" s="158">
        <v>0</v>
      </c>
      <c r="J453" s="159">
        <f t="shared" si="23"/>
        <v>0</v>
      </c>
      <c r="K453" s="158">
        <v>0</v>
      </c>
      <c r="L453" s="158">
        <v>0</v>
      </c>
      <c r="M453" s="177">
        <f t="shared" si="24"/>
        <v>0</v>
      </c>
    </row>
    <row r="454" spans="2:13" ht="15" customHeight="1">
      <c r="B454" s="158" t="s">
        <v>188</v>
      </c>
      <c r="C454" s="158" t="s">
        <v>208</v>
      </c>
      <c r="D454" s="158">
        <v>68</v>
      </c>
      <c r="E454" s="158">
        <v>2</v>
      </c>
      <c r="F454" s="175">
        <f t="shared" si="22"/>
        <v>2.9411764705882353E-2</v>
      </c>
      <c r="G454" s="158">
        <v>2156</v>
      </c>
      <c r="H454" s="158">
        <v>2442</v>
      </c>
      <c r="I454" s="158">
        <v>0</v>
      </c>
      <c r="J454" s="159">
        <f t="shared" si="23"/>
        <v>0</v>
      </c>
      <c r="K454" s="158">
        <v>0</v>
      </c>
      <c r="L454" s="158">
        <v>0</v>
      </c>
      <c r="M454" s="177">
        <f t="shared" si="24"/>
        <v>0</v>
      </c>
    </row>
    <row r="455" spans="2:13" ht="15" customHeight="1">
      <c r="B455" s="158" t="s">
        <v>120</v>
      </c>
      <c r="C455" s="158" t="s">
        <v>121</v>
      </c>
      <c r="D455" s="158">
        <v>7</v>
      </c>
      <c r="E455" s="158">
        <v>1</v>
      </c>
      <c r="F455" s="175">
        <f t="shared" si="22"/>
        <v>0.14285714285714285</v>
      </c>
      <c r="G455" s="158">
        <v>2156</v>
      </c>
      <c r="H455" s="158">
        <v>2431</v>
      </c>
      <c r="I455" s="158">
        <v>0</v>
      </c>
      <c r="J455" s="159">
        <f t="shared" si="23"/>
        <v>0</v>
      </c>
      <c r="K455" s="158">
        <v>0</v>
      </c>
      <c r="L455" s="158">
        <v>0</v>
      </c>
      <c r="M455" s="177">
        <f t="shared" si="24"/>
        <v>0</v>
      </c>
    </row>
    <row r="456" spans="2:13" ht="15" customHeight="1">
      <c r="B456" s="158" t="s">
        <v>188</v>
      </c>
      <c r="C456" s="158" t="s">
        <v>1149</v>
      </c>
      <c r="D456" s="158">
        <v>11</v>
      </c>
      <c r="E456" s="158">
        <v>2</v>
      </c>
      <c r="F456" s="175">
        <f t="shared" si="22"/>
        <v>0.18181818181818182</v>
      </c>
      <c r="G456" s="158">
        <v>2156</v>
      </c>
      <c r="H456" s="158">
        <v>2431</v>
      </c>
      <c r="I456" s="158">
        <v>0</v>
      </c>
      <c r="J456" s="159">
        <f t="shared" si="23"/>
        <v>0</v>
      </c>
      <c r="K456" s="158">
        <v>0</v>
      </c>
      <c r="L456" s="158">
        <v>0</v>
      </c>
      <c r="M456" s="177">
        <f t="shared" si="24"/>
        <v>0</v>
      </c>
    </row>
    <row r="457" spans="2:13" ht="15" customHeight="1">
      <c r="B457" s="158" t="s">
        <v>160</v>
      </c>
      <c r="C457" s="158" t="s">
        <v>383</v>
      </c>
      <c r="D457" s="158">
        <v>34</v>
      </c>
      <c r="E457" s="158">
        <v>1</v>
      </c>
      <c r="F457" s="175">
        <f t="shared" si="22"/>
        <v>2.9411764705882353E-2</v>
      </c>
      <c r="G457" s="158">
        <v>2156</v>
      </c>
      <c r="H457" s="158">
        <v>2387</v>
      </c>
      <c r="I457" s="158">
        <v>0</v>
      </c>
      <c r="J457" s="159">
        <f t="shared" si="23"/>
        <v>0</v>
      </c>
      <c r="K457" s="158">
        <v>0</v>
      </c>
      <c r="L457" s="158">
        <v>0</v>
      </c>
      <c r="M457" s="177">
        <f t="shared" si="24"/>
        <v>0</v>
      </c>
    </row>
    <row r="458" spans="2:13" ht="15" customHeight="1">
      <c r="B458" s="158" t="s">
        <v>133</v>
      </c>
      <c r="C458" s="158" t="s">
        <v>1298</v>
      </c>
      <c r="D458" s="158">
        <v>6</v>
      </c>
      <c r="E458" s="158">
        <v>1</v>
      </c>
      <c r="F458" s="175">
        <f t="shared" si="22"/>
        <v>0.16666666666666666</v>
      </c>
      <c r="G458" s="158">
        <v>715</v>
      </c>
      <c r="H458" s="158">
        <v>2387</v>
      </c>
      <c r="I458" s="158">
        <v>0</v>
      </c>
      <c r="J458" s="159">
        <f t="shared" si="23"/>
        <v>0</v>
      </c>
      <c r="K458" s="158">
        <v>0</v>
      </c>
      <c r="L458" s="158">
        <v>0</v>
      </c>
      <c r="M458" s="177">
        <f t="shared" si="24"/>
        <v>0</v>
      </c>
    </row>
    <row r="459" spans="2:13" ht="15" customHeight="1">
      <c r="B459" s="158" t="s">
        <v>133</v>
      </c>
      <c r="C459" s="158" t="s">
        <v>889</v>
      </c>
      <c r="D459" s="158">
        <v>8</v>
      </c>
      <c r="E459" s="158">
        <v>2</v>
      </c>
      <c r="F459" s="175">
        <f t="shared" si="22"/>
        <v>0.25</v>
      </c>
      <c r="G459" s="158">
        <v>711</v>
      </c>
      <c r="H459" s="158">
        <v>2365</v>
      </c>
      <c r="I459" s="158">
        <v>0</v>
      </c>
      <c r="J459" s="159">
        <f t="shared" si="23"/>
        <v>0</v>
      </c>
      <c r="K459" s="158">
        <v>0</v>
      </c>
      <c r="L459" s="158">
        <v>0</v>
      </c>
      <c r="M459" s="177">
        <f t="shared" si="24"/>
        <v>0</v>
      </c>
    </row>
    <row r="460" spans="2:13" ht="15" customHeight="1">
      <c r="B460" s="158" t="s">
        <v>120</v>
      </c>
      <c r="C460" s="158" t="s">
        <v>256</v>
      </c>
      <c r="D460" s="158">
        <v>7</v>
      </c>
      <c r="E460" s="158">
        <v>1</v>
      </c>
      <c r="F460" s="175">
        <f t="shared" si="22"/>
        <v>0.14285714285714285</v>
      </c>
      <c r="G460" s="158">
        <v>2134</v>
      </c>
      <c r="H460" s="158">
        <v>2354</v>
      </c>
      <c r="I460" s="158">
        <v>0</v>
      </c>
      <c r="J460" s="159">
        <f t="shared" si="23"/>
        <v>0</v>
      </c>
      <c r="K460" s="158">
        <v>0</v>
      </c>
      <c r="L460" s="158">
        <v>0</v>
      </c>
      <c r="M460" s="177">
        <f t="shared" si="24"/>
        <v>0</v>
      </c>
    </row>
    <row r="461" spans="2:13" ht="15" customHeight="1">
      <c r="B461" s="158" t="s">
        <v>133</v>
      </c>
      <c r="C461" s="158" t="s">
        <v>1288</v>
      </c>
      <c r="D461" s="158">
        <v>7</v>
      </c>
      <c r="E461" s="158">
        <v>2</v>
      </c>
      <c r="F461" s="175">
        <f t="shared" si="22"/>
        <v>0.2857142857142857</v>
      </c>
      <c r="G461" s="158">
        <v>1062</v>
      </c>
      <c r="H461" s="158">
        <v>2354</v>
      </c>
      <c r="I461" s="158">
        <v>0</v>
      </c>
      <c r="J461" s="159">
        <f t="shared" si="23"/>
        <v>0</v>
      </c>
      <c r="K461" s="158">
        <v>0</v>
      </c>
      <c r="L461" s="158">
        <v>0</v>
      </c>
      <c r="M461" s="177">
        <f t="shared" si="24"/>
        <v>0</v>
      </c>
    </row>
    <row r="462" spans="2:13" ht="15" customHeight="1">
      <c r="B462" s="158" t="s">
        <v>115</v>
      </c>
      <c r="C462" s="158" t="s">
        <v>245</v>
      </c>
      <c r="D462" s="158">
        <v>6</v>
      </c>
      <c r="E462" s="158">
        <v>2</v>
      </c>
      <c r="F462" s="175">
        <f t="shared" si="22"/>
        <v>0.33333333333333331</v>
      </c>
      <c r="G462" s="158">
        <v>1062</v>
      </c>
      <c r="H462" s="158">
        <v>2332</v>
      </c>
      <c r="I462" s="158">
        <v>0</v>
      </c>
      <c r="J462" s="159">
        <f t="shared" si="23"/>
        <v>0</v>
      </c>
      <c r="K462" s="158">
        <v>0</v>
      </c>
      <c r="L462" s="158">
        <v>0</v>
      </c>
      <c r="M462" s="177">
        <f t="shared" si="24"/>
        <v>0</v>
      </c>
    </row>
    <row r="463" spans="2:13" ht="15" customHeight="1">
      <c r="B463" s="158" t="s">
        <v>120</v>
      </c>
      <c r="C463" s="158" t="s">
        <v>1133</v>
      </c>
      <c r="D463" s="158">
        <v>15</v>
      </c>
      <c r="E463" s="158">
        <v>1</v>
      </c>
      <c r="F463" s="175">
        <f t="shared" si="22"/>
        <v>6.6666666666666666E-2</v>
      </c>
      <c r="G463" s="158">
        <v>2123</v>
      </c>
      <c r="H463" s="158">
        <v>2321</v>
      </c>
      <c r="I463" s="158">
        <v>0</v>
      </c>
      <c r="J463" s="159">
        <f t="shared" si="23"/>
        <v>0</v>
      </c>
      <c r="K463" s="158">
        <v>0</v>
      </c>
      <c r="L463" s="158">
        <v>0</v>
      </c>
      <c r="M463" s="177">
        <f t="shared" si="24"/>
        <v>0</v>
      </c>
    </row>
    <row r="464" spans="2:13" ht="15" customHeight="1">
      <c r="B464" s="158" t="s">
        <v>160</v>
      </c>
      <c r="C464" s="158" t="s">
        <v>594</v>
      </c>
      <c r="D464" s="158">
        <v>1</v>
      </c>
      <c r="E464" s="158">
        <v>1</v>
      </c>
      <c r="F464" s="175">
        <f t="shared" si="22"/>
        <v>1</v>
      </c>
      <c r="G464" s="158">
        <v>2101</v>
      </c>
      <c r="H464" s="158">
        <v>2310</v>
      </c>
      <c r="I464" s="158">
        <v>0</v>
      </c>
      <c r="J464" s="159">
        <f t="shared" si="23"/>
        <v>0</v>
      </c>
      <c r="K464" s="158">
        <v>0</v>
      </c>
      <c r="L464" s="158">
        <v>0</v>
      </c>
      <c r="M464" s="177">
        <f t="shared" si="24"/>
        <v>0</v>
      </c>
    </row>
    <row r="465" spans="2:13" ht="15" customHeight="1">
      <c r="B465" s="158" t="s">
        <v>257</v>
      </c>
      <c r="C465" s="158" t="s">
        <v>978</v>
      </c>
      <c r="D465" s="158">
        <v>54</v>
      </c>
      <c r="E465" s="158">
        <v>2</v>
      </c>
      <c r="F465" s="175">
        <f t="shared" si="22"/>
        <v>3.7037037037037035E-2</v>
      </c>
      <c r="G465" s="158">
        <v>2090</v>
      </c>
      <c r="H465" s="158">
        <v>2310</v>
      </c>
      <c r="I465" s="158">
        <v>0</v>
      </c>
      <c r="J465" s="159">
        <f t="shared" si="23"/>
        <v>0</v>
      </c>
      <c r="K465" s="158">
        <v>0</v>
      </c>
      <c r="L465" s="158">
        <v>0</v>
      </c>
      <c r="M465" s="177">
        <f t="shared" si="24"/>
        <v>0</v>
      </c>
    </row>
    <row r="466" spans="2:13" ht="15" customHeight="1">
      <c r="B466" s="158" t="s">
        <v>115</v>
      </c>
      <c r="C466" s="158" t="s">
        <v>640</v>
      </c>
      <c r="D466" s="158">
        <v>25</v>
      </c>
      <c r="E466" s="158">
        <v>2</v>
      </c>
      <c r="F466" s="175">
        <f t="shared" si="22"/>
        <v>0.08</v>
      </c>
      <c r="G466" s="158">
        <v>697</v>
      </c>
      <c r="H466" s="158">
        <v>2310</v>
      </c>
      <c r="I466" s="158">
        <v>0</v>
      </c>
      <c r="J466" s="159">
        <f t="shared" si="23"/>
        <v>0</v>
      </c>
      <c r="K466" s="158">
        <v>0</v>
      </c>
      <c r="L466" s="158">
        <v>0</v>
      </c>
      <c r="M466" s="177">
        <f t="shared" si="24"/>
        <v>0</v>
      </c>
    </row>
    <row r="467" spans="2:13" ht="15" customHeight="1">
      <c r="B467" s="158" t="s">
        <v>133</v>
      </c>
      <c r="C467" s="158" t="s">
        <v>1291</v>
      </c>
      <c r="D467" s="158">
        <v>11</v>
      </c>
      <c r="E467" s="158">
        <v>1</v>
      </c>
      <c r="F467" s="175">
        <f t="shared" si="22"/>
        <v>9.0909090909090912E-2</v>
      </c>
      <c r="G467" s="158">
        <v>697</v>
      </c>
      <c r="H467" s="158">
        <v>2288</v>
      </c>
      <c r="I467" s="158">
        <v>0</v>
      </c>
      <c r="J467" s="159">
        <f t="shared" si="23"/>
        <v>0</v>
      </c>
      <c r="K467" s="158">
        <v>0</v>
      </c>
      <c r="L467" s="158">
        <v>0</v>
      </c>
      <c r="M467" s="177">
        <f t="shared" si="24"/>
        <v>0</v>
      </c>
    </row>
    <row r="468" spans="2:13" ht="15" customHeight="1">
      <c r="B468" s="158" t="s">
        <v>226</v>
      </c>
      <c r="C468" s="158" t="s">
        <v>678</v>
      </c>
      <c r="D468" s="158">
        <v>28</v>
      </c>
      <c r="E468" s="158">
        <v>2</v>
      </c>
      <c r="F468" s="175">
        <f t="shared" si="22"/>
        <v>7.1428571428571425E-2</v>
      </c>
      <c r="G468" s="158">
        <v>2079</v>
      </c>
      <c r="H468" s="158">
        <v>2288</v>
      </c>
      <c r="I468" s="158">
        <v>0</v>
      </c>
      <c r="J468" s="159">
        <f t="shared" si="23"/>
        <v>0</v>
      </c>
      <c r="K468" s="158">
        <v>0</v>
      </c>
      <c r="L468" s="158">
        <v>0</v>
      </c>
      <c r="M468" s="177">
        <f t="shared" si="24"/>
        <v>0</v>
      </c>
    </row>
    <row r="469" spans="2:13" ht="15" customHeight="1">
      <c r="B469" s="158" t="s">
        <v>133</v>
      </c>
      <c r="C469" s="158" t="s">
        <v>1302</v>
      </c>
      <c r="D469" s="158">
        <v>12</v>
      </c>
      <c r="E469" s="158">
        <v>1</v>
      </c>
      <c r="F469" s="175">
        <f t="shared" si="22"/>
        <v>8.3333333333333329E-2</v>
      </c>
      <c r="G469" s="158">
        <v>1029</v>
      </c>
      <c r="H469" s="158">
        <v>2266</v>
      </c>
      <c r="I469" s="158">
        <v>0</v>
      </c>
      <c r="J469" s="159">
        <f t="shared" si="23"/>
        <v>0</v>
      </c>
      <c r="K469" s="158">
        <v>0</v>
      </c>
      <c r="L469" s="158">
        <v>0</v>
      </c>
      <c r="M469" s="177">
        <f t="shared" si="24"/>
        <v>0</v>
      </c>
    </row>
    <row r="470" spans="2:13" ht="15" customHeight="1">
      <c r="B470" s="158" t="s">
        <v>133</v>
      </c>
      <c r="C470" s="158" t="s">
        <v>369</v>
      </c>
      <c r="D470" s="158">
        <v>9</v>
      </c>
      <c r="E470" s="158">
        <v>2</v>
      </c>
      <c r="F470" s="175">
        <f t="shared" si="22"/>
        <v>0.22222222222222221</v>
      </c>
      <c r="G470" s="158">
        <v>2046</v>
      </c>
      <c r="H470" s="158">
        <v>2255</v>
      </c>
      <c r="I470" s="158">
        <v>0</v>
      </c>
      <c r="J470" s="159">
        <f t="shared" si="23"/>
        <v>0</v>
      </c>
      <c r="K470" s="158">
        <v>0</v>
      </c>
      <c r="L470" s="158">
        <v>0</v>
      </c>
      <c r="M470" s="177">
        <f t="shared" si="24"/>
        <v>0</v>
      </c>
    </row>
    <row r="471" spans="2:13" ht="15" customHeight="1">
      <c r="B471" s="158" t="s">
        <v>111</v>
      </c>
      <c r="C471" s="158" t="s">
        <v>1282</v>
      </c>
      <c r="D471" s="158">
        <v>8</v>
      </c>
      <c r="E471" s="158">
        <v>1</v>
      </c>
      <c r="F471" s="175">
        <f t="shared" si="22"/>
        <v>0.125</v>
      </c>
      <c r="G471" s="158">
        <v>1023</v>
      </c>
      <c r="H471" s="158">
        <v>2244</v>
      </c>
      <c r="I471" s="158">
        <v>0</v>
      </c>
      <c r="J471" s="159">
        <f t="shared" si="23"/>
        <v>0</v>
      </c>
      <c r="K471" s="158">
        <v>0</v>
      </c>
      <c r="L471" s="158">
        <v>0</v>
      </c>
      <c r="M471" s="177">
        <f t="shared" si="24"/>
        <v>0</v>
      </c>
    </row>
    <row r="472" spans="2:13" ht="15" customHeight="1">
      <c r="B472" s="158" t="s">
        <v>115</v>
      </c>
      <c r="C472" s="158" t="s">
        <v>1192</v>
      </c>
      <c r="D472" s="158">
        <v>7</v>
      </c>
      <c r="E472" s="158">
        <v>1</v>
      </c>
      <c r="F472" s="175">
        <f t="shared" si="22"/>
        <v>0.14285714285714285</v>
      </c>
      <c r="G472" s="158">
        <v>1012</v>
      </c>
      <c r="H472" s="158">
        <v>2244</v>
      </c>
      <c r="I472" s="158">
        <v>0</v>
      </c>
      <c r="J472" s="159">
        <f t="shared" si="23"/>
        <v>0</v>
      </c>
      <c r="K472" s="158">
        <v>0</v>
      </c>
      <c r="L472" s="158">
        <v>0</v>
      </c>
      <c r="M472" s="177">
        <f t="shared" si="24"/>
        <v>0</v>
      </c>
    </row>
    <row r="473" spans="2:13" ht="15" customHeight="1">
      <c r="B473" s="158" t="s">
        <v>133</v>
      </c>
      <c r="C473" s="158" t="s">
        <v>564</v>
      </c>
      <c r="D473" s="158">
        <v>3</v>
      </c>
      <c r="E473" s="158">
        <v>1</v>
      </c>
      <c r="F473" s="175">
        <f t="shared" si="22"/>
        <v>0.33333333333333331</v>
      </c>
      <c r="G473" s="158">
        <v>2024</v>
      </c>
      <c r="H473" s="158">
        <v>2244</v>
      </c>
      <c r="I473" s="158">
        <v>0</v>
      </c>
      <c r="J473" s="159">
        <f t="shared" si="23"/>
        <v>0</v>
      </c>
      <c r="K473" s="158">
        <v>0</v>
      </c>
      <c r="L473" s="158">
        <v>0</v>
      </c>
      <c r="M473" s="177">
        <f t="shared" si="24"/>
        <v>0</v>
      </c>
    </row>
    <row r="474" spans="2:13" ht="15" customHeight="1">
      <c r="B474" s="158" t="s">
        <v>133</v>
      </c>
      <c r="C474" s="158" t="s">
        <v>512</v>
      </c>
      <c r="D474" s="158">
        <v>16</v>
      </c>
      <c r="E474" s="158">
        <v>1</v>
      </c>
      <c r="F474" s="175">
        <f t="shared" si="22"/>
        <v>6.25E-2</v>
      </c>
      <c r="G474" s="158">
        <v>2024</v>
      </c>
      <c r="H474" s="158">
        <v>2233</v>
      </c>
      <c r="I474" s="158">
        <v>0</v>
      </c>
      <c r="J474" s="159">
        <f t="shared" si="23"/>
        <v>0</v>
      </c>
      <c r="K474" s="158">
        <v>0</v>
      </c>
      <c r="L474" s="158">
        <v>0</v>
      </c>
      <c r="M474" s="177">
        <f t="shared" si="24"/>
        <v>0</v>
      </c>
    </row>
    <row r="475" spans="2:13" ht="15" customHeight="1">
      <c r="B475" s="158" t="s">
        <v>133</v>
      </c>
      <c r="C475" s="158" t="s">
        <v>878</v>
      </c>
      <c r="D475" s="158">
        <v>4</v>
      </c>
      <c r="E475" s="158">
        <v>1</v>
      </c>
      <c r="F475" s="175">
        <f t="shared" si="22"/>
        <v>0.25</v>
      </c>
      <c r="G475" s="158">
        <v>1001</v>
      </c>
      <c r="H475" s="158">
        <v>2233</v>
      </c>
      <c r="I475" s="158">
        <v>0</v>
      </c>
      <c r="J475" s="159">
        <f t="shared" si="23"/>
        <v>0</v>
      </c>
      <c r="K475" s="158">
        <v>0</v>
      </c>
      <c r="L475" s="158">
        <v>0</v>
      </c>
      <c r="M475" s="177">
        <f t="shared" si="24"/>
        <v>0</v>
      </c>
    </row>
    <row r="476" spans="2:13" ht="15" customHeight="1">
      <c r="B476" s="158" t="s">
        <v>160</v>
      </c>
      <c r="C476" s="158" t="s">
        <v>620</v>
      </c>
      <c r="D476" s="158">
        <v>43</v>
      </c>
      <c r="E476" s="158">
        <v>1</v>
      </c>
      <c r="F476" s="175">
        <f t="shared" si="22"/>
        <v>2.3255813953488372E-2</v>
      </c>
      <c r="G476" s="158">
        <v>1991</v>
      </c>
      <c r="H476" s="158">
        <v>2222</v>
      </c>
      <c r="I476" s="158">
        <v>0</v>
      </c>
      <c r="J476" s="159">
        <f t="shared" si="23"/>
        <v>0</v>
      </c>
      <c r="K476" s="158">
        <v>0</v>
      </c>
      <c r="L476" s="158">
        <v>0</v>
      </c>
      <c r="M476" s="177">
        <f t="shared" si="24"/>
        <v>0</v>
      </c>
    </row>
    <row r="477" spans="2:13" ht="15" customHeight="1">
      <c r="B477" s="158" t="s">
        <v>115</v>
      </c>
      <c r="C477" s="158" t="s">
        <v>623</v>
      </c>
      <c r="D477" s="158">
        <v>12</v>
      </c>
      <c r="E477" s="158">
        <v>1</v>
      </c>
      <c r="F477" s="175">
        <f t="shared" si="22"/>
        <v>8.3333333333333329E-2</v>
      </c>
      <c r="G477" s="158">
        <v>990</v>
      </c>
      <c r="H477" s="158">
        <v>2222</v>
      </c>
      <c r="I477" s="158">
        <v>0</v>
      </c>
      <c r="J477" s="159">
        <f t="shared" si="23"/>
        <v>0</v>
      </c>
      <c r="K477" s="158">
        <v>0</v>
      </c>
      <c r="L477" s="158">
        <v>0</v>
      </c>
      <c r="M477" s="177">
        <f t="shared" si="24"/>
        <v>0</v>
      </c>
    </row>
    <row r="478" spans="2:13" ht="15" customHeight="1">
      <c r="B478" s="158" t="s">
        <v>274</v>
      </c>
      <c r="C478" s="158" t="s">
        <v>323</v>
      </c>
      <c r="D478" s="158">
        <v>413</v>
      </c>
      <c r="E478" s="158">
        <v>2</v>
      </c>
      <c r="F478" s="175">
        <f t="shared" si="22"/>
        <v>4.8426150121065378E-3</v>
      </c>
      <c r="G478" s="158">
        <v>1980</v>
      </c>
      <c r="H478" s="158">
        <v>2222</v>
      </c>
      <c r="I478" s="158">
        <v>0</v>
      </c>
      <c r="J478" s="159">
        <f t="shared" si="23"/>
        <v>0</v>
      </c>
      <c r="K478" s="158">
        <v>0</v>
      </c>
      <c r="L478" s="158">
        <v>0</v>
      </c>
      <c r="M478" s="177">
        <f t="shared" si="24"/>
        <v>0</v>
      </c>
    </row>
    <row r="479" spans="2:13" ht="15" customHeight="1">
      <c r="B479" s="158" t="s">
        <v>120</v>
      </c>
      <c r="C479" s="158" t="s">
        <v>149</v>
      </c>
      <c r="D479" s="158">
        <v>5</v>
      </c>
      <c r="E479" s="158">
        <v>1</v>
      </c>
      <c r="F479" s="175">
        <f t="shared" si="22"/>
        <v>0.2</v>
      </c>
      <c r="G479" s="158">
        <v>1980</v>
      </c>
      <c r="H479" s="158">
        <v>2211</v>
      </c>
      <c r="I479" s="158">
        <v>0</v>
      </c>
      <c r="J479" s="159">
        <f t="shared" si="23"/>
        <v>0</v>
      </c>
      <c r="K479" s="158">
        <v>0</v>
      </c>
      <c r="L479" s="158">
        <v>0</v>
      </c>
      <c r="M479" s="177">
        <f t="shared" si="24"/>
        <v>0</v>
      </c>
    </row>
    <row r="480" spans="2:13" ht="15" customHeight="1">
      <c r="B480" s="158" t="s">
        <v>115</v>
      </c>
      <c r="C480" s="158" t="s">
        <v>704</v>
      </c>
      <c r="D480" s="158">
        <v>29</v>
      </c>
      <c r="E480" s="158">
        <v>2</v>
      </c>
      <c r="F480" s="175">
        <f t="shared" si="22"/>
        <v>6.8965517241379309E-2</v>
      </c>
      <c r="G480" s="158">
        <v>1947</v>
      </c>
      <c r="H480" s="158">
        <v>2211</v>
      </c>
      <c r="I480" s="158">
        <v>0</v>
      </c>
      <c r="J480" s="159">
        <f t="shared" si="23"/>
        <v>0</v>
      </c>
      <c r="K480" s="158">
        <v>0</v>
      </c>
      <c r="L480" s="158">
        <v>0</v>
      </c>
      <c r="M480" s="177">
        <f t="shared" si="24"/>
        <v>0</v>
      </c>
    </row>
    <row r="481" spans="2:13" ht="15" customHeight="1">
      <c r="B481" s="158" t="s">
        <v>115</v>
      </c>
      <c r="C481" s="158" t="s">
        <v>525</v>
      </c>
      <c r="D481" s="158">
        <v>95</v>
      </c>
      <c r="E481" s="158">
        <v>1</v>
      </c>
      <c r="F481" s="175">
        <f t="shared" si="22"/>
        <v>1.0526315789473684E-2</v>
      </c>
      <c r="G481" s="158">
        <v>968</v>
      </c>
      <c r="H481" s="158">
        <v>2200</v>
      </c>
      <c r="I481" s="158">
        <v>0</v>
      </c>
      <c r="J481" s="159">
        <f t="shared" si="23"/>
        <v>0</v>
      </c>
      <c r="K481" s="158">
        <v>0</v>
      </c>
      <c r="L481" s="158">
        <v>0</v>
      </c>
      <c r="M481" s="177">
        <f t="shared" si="24"/>
        <v>0</v>
      </c>
    </row>
    <row r="482" spans="2:13" ht="15" customHeight="1">
      <c r="B482" s="158" t="s">
        <v>120</v>
      </c>
      <c r="C482" s="158" t="s">
        <v>1217</v>
      </c>
      <c r="D482" s="158">
        <v>7</v>
      </c>
      <c r="E482" s="158">
        <v>1</v>
      </c>
      <c r="F482" s="175">
        <f t="shared" si="22"/>
        <v>0.14285714285714285</v>
      </c>
      <c r="G482" s="158">
        <v>1925</v>
      </c>
      <c r="H482" s="158">
        <v>2200</v>
      </c>
      <c r="I482" s="158">
        <v>0</v>
      </c>
      <c r="J482" s="159">
        <f t="shared" si="23"/>
        <v>0</v>
      </c>
      <c r="K482" s="158">
        <v>0</v>
      </c>
      <c r="L482" s="158">
        <v>0</v>
      </c>
      <c r="M482" s="177">
        <f t="shared" si="24"/>
        <v>0</v>
      </c>
    </row>
    <row r="483" spans="2:13" ht="15" customHeight="1">
      <c r="B483" s="158" t="s">
        <v>1525</v>
      </c>
      <c r="C483" s="158" t="s">
        <v>1531</v>
      </c>
      <c r="D483" s="158">
        <v>10</v>
      </c>
      <c r="E483" s="158">
        <v>2</v>
      </c>
      <c r="F483" s="175">
        <f t="shared" si="22"/>
        <v>0.2</v>
      </c>
      <c r="G483" s="158">
        <v>638</v>
      </c>
      <c r="H483" s="158">
        <v>2189</v>
      </c>
      <c r="I483" s="158">
        <v>0</v>
      </c>
      <c r="J483" s="159">
        <f t="shared" si="23"/>
        <v>0</v>
      </c>
      <c r="K483" s="158">
        <v>0</v>
      </c>
      <c r="L483" s="158">
        <v>0</v>
      </c>
      <c r="M483" s="177">
        <f t="shared" si="24"/>
        <v>0</v>
      </c>
    </row>
    <row r="484" spans="2:13" ht="15" customHeight="1">
      <c r="B484" s="158" t="s">
        <v>120</v>
      </c>
      <c r="C484" s="158" t="s">
        <v>566</v>
      </c>
      <c r="D484" s="158">
        <v>22</v>
      </c>
      <c r="E484" s="158">
        <v>1</v>
      </c>
      <c r="F484" s="175">
        <f t="shared" si="22"/>
        <v>4.5454545454545456E-2</v>
      </c>
      <c r="G484" s="158">
        <v>627</v>
      </c>
      <c r="H484" s="158">
        <v>2178</v>
      </c>
      <c r="I484" s="158">
        <v>0</v>
      </c>
      <c r="J484" s="159">
        <f t="shared" si="23"/>
        <v>0</v>
      </c>
      <c r="K484" s="158">
        <v>0</v>
      </c>
      <c r="L484" s="158">
        <v>0</v>
      </c>
      <c r="M484" s="177">
        <f t="shared" si="24"/>
        <v>0</v>
      </c>
    </row>
    <row r="485" spans="2:13" ht="15" customHeight="1">
      <c r="B485" s="158" t="s">
        <v>120</v>
      </c>
      <c r="C485" s="158" t="s">
        <v>399</v>
      </c>
      <c r="D485" s="158">
        <v>8</v>
      </c>
      <c r="E485" s="158">
        <v>1</v>
      </c>
      <c r="F485" s="175">
        <f t="shared" si="22"/>
        <v>0.125</v>
      </c>
      <c r="G485" s="158">
        <v>935</v>
      </c>
      <c r="H485" s="158">
        <v>2167</v>
      </c>
      <c r="I485" s="158">
        <v>0</v>
      </c>
      <c r="J485" s="159">
        <f t="shared" si="23"/>
        <v>0</v>
      </c>
      <c r="K485" s="158">
        <v>0</v>
      </c>
      <c r="L485" s="158">
        <v>0</v>
      </c>
      <c r="M485" s="177">
        <f t="shared" si="24"/>
        <v>0</v>
      </c>
    </row>
    <row r="486" spans="2:13" ht="15" customHeight="1">
      <c r="B486" s="158" t="s">
        <v>188</v>
      </c>
      <c r="C486" s="158" t="s">
        <v>341</v>
      </c>
      <c r="D486" s="158">
        <v>146</v>
      </c>
      <c r="E486" s="158">
        <v>2</v>
      </c>
      <c r="F486" s="175">
        <f t="shared" si="22"/>
        <v>1.3698630136986301E-2</v>
      </c>
      <c r="G486" s="158">
        <v>1848</v>
      </c>
      <c r="H486" s="158">
        <v>2145</v>
      </c>
      <c r="I486" s="158">
        <v>0</v>
      </c>
      <c r="J486" s="159">
        <f t="shared" si="23"/>
        <v>0</v>
      </c>
      <c r="K486" s="158">
        <v>0</v>
      </c>
      <c r="L486" s="158">
        <v>0</v>
      </c>
      <c r="M486" s="177">
        <f t="shared" si="24"/>
        <v>0</v>
      </c>
    </row>
    <row r="487" spans="2:13" ht="15" customHeight="1">
      <c r="B487" s="158" t="s">
        <v>226</v>
      </c>
      <c r="C487" s="158" t="s">
        <v>423</v>
      </c>
      <c r="D487" s="158">
        <v>56</v>
      </c>
      <c r="E487" s="158">
        <v>2</v>
      </c>
      <c r="F487" s="175">
        <f t="shared" si="22"/>
        <v>3.5714285714285712E-2</v>
      </c>
      <c r="G487" s="158">
        <v>913</v>
      </c>
      <c r="H487" s="158">
        <v>2145</v>
      </c>
      <c r="I487" s="158">
        <v>0</v>
      </c>
      <c r="J487" s="159">
        <f t="shared" si="23"/>
        <v>0</v>
      </c>
      <c r="K487" s="158">
        <v>0</v>
      </c>
      <c r="L487" s="158">
        <v>0</v>
      </c>
      <c r="M487" s="177">
        <f t="shared" si="24"/>
        <v>0</v>
      </c>
    </row>
    <row r="488" spans="2:13" ht="15" customHeight="1">
      <c r="B488" s="158" t="s">
        <v>115</v>
      </c>
      <c r="C488" s="158" t="s">
        <v>754</v>
      </c>
      <c r="D488" s="158">
        <v>30</v>
      </c>
      <c r="E488" s="158">
        <v>2</v>
      </c>
      <c r="F488" s="175">
        <f t="shared" si="22"/>
        <v>6.6666666666666666E-2</v>
      </c>
      <c r="G488" s="158">
        <v>1826</v>
      </c>
      <c r="H488" s="158">
        <v>2145</v>
      </c>
      <c r="I488" s="158">
        <v>0</v>
      </c>
      <c r="J488" s="159">
        <f t="shared" si="23"/>
        <v>0</v>
      </c>
      <c r="K488" s="158">
        <v>0</v>
      </c>
      <c r="L488" s="158">
        <v>0</v>
      </c>
      <c r="M488" s="177">
        <f t="shared" si="24"/>
        <v>0</v>
      </c>
    </row>
    <row r="489" spans="2:13" ht="15" customHeight="1">
      <c r="B489" s="158" t="s">
        <v>188</v>
      </c>
      <c r="C489" s="158" t="s">
        <v>561</v>
      </c>
      <c r="D489" s="158">
        <v>38</v>
      </c>
      <c r="E489" s="158">
        <v>2</v>
      </c>
      <c r="F489" s="175">
        <f t="shared" si="22"/>
        <v>5.2631578947368418E-2</v>
      </c>
      <c r="G489" s="158">
        <v>913</v>
      </c>
      <c r="H489" s="158">
        <v>2134</v>
      </c>
      <c r="I489" s="158">
        <v>0</v>
      </c>
      <c r="J489" s="159">
        <f t="shared" si="23"/>
        <v>0</v>
      </c>
      <c r="K489" s="158">
        <v>0</v>
      </c>
      <c r="L489" s="158">
        <v>0</v>
      </c>
      <c r="M489" s="177">
        <f t="shared" si="24"/>
        <v>0</v>
      </c>
    </row>
    <row r="490" spans="2:13" ht="15" customHeight="1">
      <c r="B490" s="158" t="s">
        <v>133</v>
      </c>
      <c r="C490" s="158" t="s">
        <v>465</v>
      </c>
      <c r="D490" s="158">
        <v>8</v>
      </c>
      <c r="E490" s="158">
        <v>1</v>
      </c>
      <c r="F490" s="175">
        <f t="shared" si="22"/>
        <v>0.125</v>
      </c>
      <c r="G490" s="158">
        <v>902</v>
      </c>
      <c r="H490" s="158">
        <v>2123</v>
      </c>
      <c r="I490" s="158">
        <v>0</v>
      </c>
      <c r="J490" s="159">
        <f t="shared" si="23"/>
        <v>0</v>
      </c>
      <c r="K490" s="158">
        <v>0</v>
      </c>
      <c r="L490" s="158">
        <v>0</v>
      </c>
      <c r="M490" s="177">
        <f t="shared" si="24"/>
        <v>0</v>
      </c>
    </row>
    <row r="491" spans="2:13" ht="15" customHeight="1">
      <c r="B491" s="158" t="s">
        <v>1525</v>
      </c>
      <c r="C491" s="158" t="s">
        <v>1485</v>
      </c>
      <c r="D491" s="158">
        <v>6</v>
      </c>
      <c r="E491" s="158">
        <v>1</v>
      </c>
      <c r="F491" s="175">
        <f t="shared" si="22"/>
        <v>0.16666666666666666</v>
      </c>
      <c r="G491" s="158">
        <v>902</v>
      </c>
      <c r="H491" s="158">
        <v>2123</v>
      </c>
      <c r="I491" s="158">
        <v>0</v>
      </c>
      <c r="J491" s="159">
        <f t="shared" si="23"/>
        <v>0</v>
      </c>
      <c r="K491" s="158">
        <v>0</v>
      </c>
      <c r="L491" s="158">
        <v>0</v>
      </c>
      <c r="M491" s="177">
        <f t="shared" si="24"/>
        <v>0</v>
      </c>
    </row>
    <row r="492" spans="2:13" ht="15" customHeight="1">
      <c r="B492" s="158" t="s">
        <v>1584</v>
      </c>
      <c r="C492" s="158" t="s">
        <v>1257</v>
      </c>
      <c r="D492" s="158">
        <v>126</v>
      </c>
      <c r="E492" s="158">
        <v>2</v>
      </c>
      <c r="F492" s="175">
        <f t="shared" si="22"/>
        <v>1.5873015873015872E-2</v>
      </c>
      <c r="G492" s="158">
        <v>601</v>
      </c>
      <c r="H492" s="158">
        <v>2123</v>
      </c>
      <c r="I492" s="158">
        <v>0</v>
      </c>
      <c r="J492" s="159">
        <f t="shared" si="23"/>
        <v>0</v>
      </c>
      <c r="K492" s="158">
        <v>0</v>
      </c>
      <c r="L492" s="158">
        <v>0</v>
      </c>
      <c r="M492" s="177">
        <f t="shared" si="24"/>
        <v>0</v>
      </c>
    </row>
    <row r="493" spans="2:13" ht="15" customHeight="1">
      <c r="B493" s="158" t="s">
        <v>226</v>
      </c>
      <c r="C493" s="158" t="s">
        <v>648</v>
      </c>
      <c r="D493" s="158">
        <v>42</v>
      </c>
      <c r="E493" s="158">
        <v>2</v>
      </c>
      <c r="F493" s="175">
        <f t="shared" si="22"/>
        <v>4.7619047619047616E-2</v>
      </c>
      <c r="G493" s="158">
        <v>451</v>
      </c>
      <c r="H493" s="158">
        <v>2123</v>
      </c>
      <c r="I493" s="158">
        <v>0</v>
      </c>
      <c r="J493" s="159">
        <f t="shared" si="23"/>
        <v>0</v>
      </c>
      <c r="K493" s="158">
        <v>0</v>
      </c>
      <c r="L493" s="158">
        <v>0</v>
      </c>
      <c r="M493" s="177">
        <f t="shared" si="24"/>
        <v>0</v>
      </c>
    </row>
    <row r="494" spans="2:13" ht="15" customHeight="1">
      <c r="B494" s="158" t="s">
        <v>133</v>
      </c>
      <c r="C494" s="158" t="s">
        <v>671</v>
      </c>
      <c r="D494" s="158">
        <v>80</v>
      </c>
      <c r="E494" s="158">
        <v>2</v>
      </c>
      <c r="F494" s="175">
        <f t="shared" si="22"/>
        <v>2.5000000000000001E-2</v>
      </c>
      <c r="G494" s="158">
        <v>598</v>
      </c>
      <c r="H494" s="158">
        <v>2112</v>
      </c>
      <c r="I494" s="158">
        <v>0</v>
      </c>
      <c r="J494" s="159">
        <f t="shared" si="23"/>
        <v>0</v>
      </c>
      <c r="K494" s="158">
        <v>0</v>
      </c>
      <c r="L494" s="158">
        <v>0</v>
      </c>
      <c r="M494" s="177">
        <f t="shared" si="24"/>
        <v>0</v>
      </c>
    </row>
    <row r="495" spans="2:13" ht="15" customHeight="1">
      <c r="B495" s="158" t="s">
        <v>1391</v>
      </c>
      <c r="C495" s="158" t="s">
        <v>1403</v>
      </c>
      <c r="D495" s="158">
        <v>67</v>
      </c>
      <c r="E495" s="158">
        <v>2</v>
      </c>
      <c r="F495" s="175">
        <f t="shared" si="22"/>
        <v>2.9850746268656716E-2</v>
      </c>
      <c r="G495" s="158">
        <v>1793</v>
      </c>
      <c r="H495" s="158">
        <v>2112</v>
      </c>
      <c r="I495" s="158">
        <v>0</v>
      </c>
      <c r="J495" s="159">
        <f t="shared" si="23"/>
        <v>0</v>
      </c>
      <c r="K495" s="158">
        <v>0</v>
      </c>
      <c r="L495" s="158">
        <v>0</v>
      </c>
      <c r="M495" s="177">
        <f t="shared" si="24"/>
        <v>0</v>
      </c>
    </row>
    <row r="496" spans="2:13" ht="15" customHeight="1">
      <c r="B496" s="158" t="s">
        <v>226</v>
      </c>
      <c r="C496" s="158" t="s">
        <v>773</v>
      </c>
      <c r="D496" s="158">
        <v>59</v>
      </c>
      <c r="E496" s="158">
        <v>2</v>
      </c>
      <c r="F496" s="175">
        <f t="shared" si="22"/>
        <v>3.3898305084745763E-2</v>
      </c>
      <c r="G496" s="158">
        <v>1782</v>
      </c>
      <c r="H496" s="158">
        <v>2112</v>
      </c>
      <c r="I496" s="158">
        <v>0</v>
      </c>
      <c r="J496" s="159">
        <f t="shared" si="23"/>
        <v>0</v>
      </c>
      <c r="K496" s="158">
        <v>0</v>
      </c>
      <c r="L496" s="158">
        <v>0</v>
      </c>
      <c r="M496" s="177">
        <f t="shared" si="24"/>
        <v>0</v>
      </c>
    </row>
    <row r="497" spans="2:13" ht="15" customHeight="1">
      <c r="B497" s="158" t="s">
        <v>1391</v>
      </c>
      <c r="C497" s="158" t="s">
        <v>1375</v>
      </c>
      <c r="D497" s="158">
        <v>650</v>
      </c>
      <c r="E497" s="158">
        <v>4</v>
      </c>
      <c r="F497" s="175">
        <f t="shared" ref="F497:F560" si="25">IFERROR(E497/D497,0)</f>
        <v>6.1538461538461538E-3</v>
      </c>
      <c r="G497" s="158">
        <v>891</v>
      </c>
      <c r="H497" s="158">
        <v>2112</v>
      </c>
      <c r="I497" s="158">
        <v>0</v>
      </c>
      <c r="J497" s="159">
        <f t="shared" si="23"/>
        <v>0</v>
      </c>
      <c r="K497" s="158">
        <v>0</v>
      </c>
      <c r="L497" s="158">
        <v>0</v>
      </c>
      <c r="M497" s="177">
        <f t="shared" si="24"/>
        <v>0</v>
      </c>
    </row>
    <row r="498" spans="2:13" ht="15" customHeight="1">
      <c r="B498" s="158" t="s">
        <v>111</v>
      </c>
      <c r="C498" s="158" t="s">
        <v>237</v>
      </c>
      <c r="D498" s="158">
        <v>114</v>
      </c>
      <c r="E498" s="158">
        <v>2</v>
      </c>
      <c r="F498" s="175">
        <f t="shared" si="25"/>
        <v>1.7543859649122806E-2</v>
      </c>
      <c r="G498" s="158">
        <v>1760</v>
      </c>
      <c r="H498" s="158">
        <v>2101</v>
      </c>
      <c r="I498" s="158">
        <v>0</v>
      </c>
      <c r="J498" s="159">
        <f t="shared" si="23"/>
        <v>0</v>
      </c>
      <c r="K498" s="158">
        <v>0</v>
      </c>
      <c r="L498" s="158">
        <v>0</v>
      </c>
      <c r="M498" s="177">
        <f t="shared" si="24"/>
        <v>0</v>
      </c>
    </row>
    <row r="499" spans="2:13" ht="15" customHeight="1">
      <c r="B499" s="158" t="s">
        <v>120</v>
      </c>
      <c r="C499" s="158" t="s">
        <v>410</v>
      </c>
      <c r="D499" s="158">
        <v>35</v>
      </c>
      <c r="E499" s="158">
        <v>2</v>
      </c>
      <c r="F499" s="175">
        <f t="shared" si="25"/>
        <v>5.7142857142857141E-2</v>
      </c>
      <c r="G499" s="158">
        <v>1760</v>
      </c>
      <c r="H499" s="158">
        <v>2101</v>
      </c>
      <c r="I499" s="158">
        <v>0</v>
      </c>
      <c r="J499" s="159">
        <f t="shared" si="23"/>
        <v>0</v>
      </c>
      <c r="K499" s="158">
        <v>0</v>
      </c>
      <c r="L499" s="158">
        <v>0</v>
      </c>
      <c r="M499" s="177">
        <f t="shared" si="24"/>
        <v>0</v>
      </c>
    </row>
    <row r="500" spans="2:13" ht="15" customHeight="1">
      <c r="B500" s="158" t="s">
        <v>1601</v>
      </c>
      <c r="C500" s="158" t="s">
        <v>147</v>
      </c>
      <c r="D500" s="158">
        <v>45</v>
      </c>
      <c r="E500" s="158">
        <v>2</v>
      </c>
      <c r="F500" s="175">
        <f t="shared" si="25"/>
        <v>4.4444444444444446E-2</v>
      </c>
      <c r="G500" s="158">
        <v>1749</v>
      </c>
      <c r="H500" s="158">
        <v>2079</v>
      </c>
      <c r="I500" s="158">
        <v>0</v>
      </c>
      <c r="J500" s="159">
        <f t="shared" si="23"/>
        <v>0</v>
      </c>
      <c r="K500" s="158">
        <v>0</v>
      </c>
      <c r="L500" s="158">
        <v>0</v>
      </c>
      <c r="M500" s="177">
        <f t="shared" si="24"/>
        <v>0</v>
      </c>
    </row>
    <row r="501" spans="2:13" ht="15" customHeight="1">
      <c r="B501" s="158" t="s">
        <v>1601</v>
      </c>
      <c r="C501" s="158" t="s">
        <v>1215</v>
      </c>
      <c r="D501" s="158">
        <v>35</v>
      </c>
      <c r="E501" s="158">
        <v>2</v>
      </c>
      <c r="F501" s="175">
        <f t="shared" si="25"/>
        <v>5.7142857142857141E-2</v>
      </c>
      <c r="G501" s="158">
        <v>869</v>
      </c>
      <c r="H501" s="158">
        <v>2079</v>
      </c>
      <c r="I501" s="158">
        <v>0</v>
      </c>
      <c r="J501" s="159">
        <f t="shared" si="23"/>
        <v>0</v>
      </c>
      <c r="K501" s="158">
        <v>0</v>
      </c>
      <c r="L501" s="158">
        <v>0</v>
      </c>
      <c r="M501" s="177">
        <f t="shared" si="24"/>
        <v>0</v>
      </c>
    </row>
    <row r="502" spans="2:13" ht="15" customHeight="1">
      <c r="B502" s="158" t="s">
        <v>125</v>
      </c>
      <c r="C502" s="158" t="s">
        <v>1336</v>
      </c>
      <c r="D502" s="158">
        <v>23</v>
      </c>
      <c r="E502" s="158">
        <v>2</v>
      </c>
      <c r="F502" s="175">
        <f t="shared" si="25"/>
        <v>8.6956521739130432E-2</v>
      </c>
      <c r="G502" s="158">
        <v>1716</v>
      </c>
      <c r="H502" s="158">
        <v>2079</v>
      </c>
      <c r="I502" s="158">
        <v>0</v>
      </c>
      <c r="J502" s="159">
        <f t="shared" si="23"/>
        <v>0</v>
      </c>
      <c r="K502" s="158">
        <v>0</v>
      </c>
      <c r="L502" s="158">
        <v>0</v>
      </c>
      <c r="M502" s="177">
        <f t="shared" si="24"/>
        <v>0</v>
      </c>
    </row>
    <row r="503" spans="2:13" ht="15" customHeight="1">
      <c r="B503" s="158" t="s">
        <v>257</v>
      </c>
      <c r="C503" s="158" t="s">
        <v>1679</v>
      </c>
      <c r="D503" s="158">
        <v>5</v>
      </c>
      <c r="E503" s="158">
        <v>2</v>
      </c>
      <c r="F503" s="175">
        <f t="shared" si="25"/>
        <v>0.4</v>
      </c>
      <c r="G503" s="158">
        <v>1705</v>
      </c>
      <c r="H503" s="158">
        <v>2079</v>
      </c>
      <c r="I503" s="158">
        <v>0</v>
      </c>
      <c r="J503" s="159">
        <f t="shared" ref="J503:J566" si="26">IFERROR(I503/E503,0)</f>
        <v>0</v>
      </c>
      <c r="K503" s="158">
        <v>0</v>
      </c>
      <c r="L503" s="158">
        <v>0</v>
      </c>
      <c r="M503" s="177">
        <f t="shared" si="24"/>
        <v>0</v>
      </c>
    </row>
    <row r="504" spans="2:13" ht="15" customHeight="1">
      <c r="B504" s="158" t="s">
        <v>160</v>
      </c>
      <c r="C504" s="158" t="s">
        <v>267</v>
      </c>
      <c r="D504" s="158">
        <v>22</v>
      </c>
      <c r="E504" s="158">
        <v>1</v>
      </c>
      <c r="F504" s="175">
        <f t="shared" si="25"/>
        <v>4.5454545454545456E-2</v>
      </c>
      <c r="G504" s="158">
        <v>1705</v>
      </c>
      <c r="H504" s="158">
        <v>2057</v>
      </c>
      <c r="I504" s="158">
        <v>0</v>
      </c>
      <c r="J504" s="159">
        <f t="shared" si="26"/>
        <v>0</v>
      </c>
      <c r="K504" s="158">
        <v>0</v>
      </c>
      <c r="L504" s="158">
        <v>0</v>
      </c>
      <c r="M504" s="177">
        <f t="shared" ref="M504:M567" si="27">IFERROR(L504/H504,0)</f>
        <v>0</v>
      </c>
    </row>
    <row r="505" spans="2:13" ht="15" customHeight="1">
      <c r="B505" s="158" t="s">
        <v>133</v>
      </c>
      <c r="C505" s="158" t="s">
        <v>231</v>
      </c>
      <c r="D505" s="158">
        <v>5</v>
      </c>
      <c r="E505" s="158">
        <v>1</v>
      </c>
      <c r="F505" s="175">
        <f t="shared" si="25"/>
        <v>0.2</v>
      </c>
      <c r="G505" s="158">
        <v>847</v>
      </c>
      <c r="H505" s="158">
        <v>2057</v>
      </c>
      <c r="I505" s="158">
        <v>0</v>
      </c>
      <c r="J505" s="159">
        <f t="shared" si="26"/>
        <v>0</v>
      </c>
      <c r="K505" s="158">
        <v>0</v>
      </c>
      <c r="L505" s="158">
        <v>0</v>
      </c>
      <c r="M505" s="177">
        <f t="shared" si="27"/>
        <v>0</v>
      </c>
    </row>
    <row r="506" spans="2:13" ht="15" customHeight="1">
      <c r="B506" s="158" t="s">
        <v>120</v>
      </c>
      <c r="C506" s="158" t="s">
        <v>551</v>
      </c>
      <c r="D506" s="158">
        <v>11</v>
      </c>
      <c r="E506" s="158">
        <v>2</v>
      </c>
      <c r="F506" s="175">
        <f t="shared" si="25"/>
        <v>0.18181818181818182</v>
      </c>
      <c r="G506" s="158">
        <v>842</v>
      </c>
      <c r="H506" s="158">
        <v>2057</v>
      </c>
      <c r="I506" s="158">
        <v>0</v>
      </c>
      <c r="J506" s="159">
        <f t="shared" si="26"/>
        <v>0</v>
      </c>
      <c r="K506" s="158">
        <v>0</v>
      </c>
      <c r="L506" s="158">
        <v>0</v>
      </c>
      <c r="M506" s="177">
        <f t="shared" si="27"/>
        <v>0</v>
      </c>
    </row>
    <row r="507" spans="2:13" ht="15" customHeight="1">
      <c r="B507" s="158" t="s">
        <v>133</v>
      </c>
      <c r="C507" s="158" t="s">
        <v>1310</v>
      </c>
      <c r="D507" s="158">
        <v>6</v>
      </c>
      <c r="E507" s="158">
        <v>3</v>
      </c>
      <c r="F507" s="175">
        <f t="shared" si="25"/>
        <v>0.5</v>
      </c>
      <c r="G507" s="158">
        <v>1672</v>
      </c>
      <c r="H507" s="158">
        <v>2057</v>
      </c>
      <c r="I507" s="158">
        <v>0</v>
      </c>
      <c r="J507" s="159">
        <f t="shared" si="26"/>
        <v>0</v>
      </c>
      <c r="K507" s="158">
        <v>0</v>
      </c>
      <c r="L507" s="158">
        <v>0</v>
      </c>
      <c r="M507" s="177">
        <f t="shared" si="27"/>
        <v>0</v>
      </c>
    </row>
    <row r="508" spans="2:13" ht="15" customHeight="1">
      <c r="B508" s="158" t="s">
        <v>226</v>
      </c>
      <c r="C508" s="158" t="s">
        <v>1107</v>
      </c>
      <c r="D508" s="158">
        <v>137</v>
      </c>
      <c r="E508" s="158">
        <v>2</v>
      </c>
      <c r="F508" s="175">
        <f t="shared" si="25"/>
        <v>1.4598540145985401E-2</v>
      </c>
      <c r="G508" s="158">
        <v>1661</v>
      </c>
      <c r="H508" s="158">
        <v>2046</v>
      </c>
      <c r="I508" s="158">
        <v>0</v>
      </c>
      <c r="J508" s="159">
        <f t="shared" si="26"/>
        <v>0</v>
      </c>
      <c r="K508" s="158">
        <v>0</v>
      </c>
      <c r="L508" s="158">
        <v>0</v>
      </c>
      <c r="M508" s="177">
        <f t="shared" si="27"/>
        <v>0</v>
      </c>
    </row>
    <row r="509" spans="2:13" ht="15" customHeight="1">
      <c r="B509" s="158" t="s">
        <v>257</v>
      </c>
      <c r="C509" s="158" t="s">
        <v>442</v>
      </c>
      <c r="D509" s="158">
        <v>15</v>
      </c>
      <c r="E509" s="158">
        <v>1</v>
      </c>
      <c r="F509" s="175">
        <f t="shared" si="25"/>
        <v>6.6666666666666666E-2</v>
      </c>
      <c r="G509" s="158">
        <v>825</v>
      </c>
      <c r="H509" s="158">
        <v>2024</v>
      </c>
      <c r="I509" s="158">
        <v>0</v>
      </c>
      <c r="J509" s="159">
        <f t="shared" si="26"/>
        <v>0</v>
      </c>
      <c r="K509" s="158">
        <v>0</v>
      </c>
      <c r="L509" s="158">
        <v>0</v>
      </c>
      <c r="M509" s="177">
        <f t="shared" si="27"/>
        <v>0</v>
      </c>
    </row>
    <row r="510" spans="2:13" ht="15" customHeight="1">
      <c r="B510" s="158" t="s">
        <v>1391</v>
      </c>
      <c r="C510" s="158" t="s">
        <v>1396</v>
      </c>
      <c r="D510" s="158">
        <v>109</v>
      </c>
      <c r="E510" s="158">
        <v>2</v>
      </c>
      <c r="F510" s="175">
        <f t="shared" si="25"/>
        <v>1.834862385321101E-2</v>
      </c>
      <c r="G510" s="158">
        <v>1639</v>
      </c>
      <c r="H510" s="158">
        <v>2024</v>
      </c>
      <c r="I510" s="158">
        <v>0</v>
      </c>
      <c r="J510" s="159">
        <f t="shared" si="26"/>
        <v>0</v>
      </c>
      <c r="K510" s="158">
        <v>0</v>
      </c>
      <c r="L510" s="158">
        <v>0</v>
      </c>
      <c r="M510" s="177">
        <f t="shared" si="27"/>
        <v>0</v>
      </c>
    </row>
    <row r="511" spans="2:13" ht="15" customHeight="1">
      <c r="B511" s="158" t="s">
        <v>133</v>
      </c>
      <c r="C511" s="158" t="s">
        <v>1158</v>
      </c>
      <c r="D511" s="158">
        <v>29</v>
      </c>
      <c r="E511" s="158">
        <v>2</v>
      </c>
      <c r="F511" s="175">
        <f t="shared" si="25"/>
        <v>6.8965517241379309E-2</v>
      </c>
      <c r="G511" s="158">
        <v>814</v>
      </c>
      <c r="H511" s="158">
        <v>2024</v>
      </c>
      <c r="I511" s="158">
        <v>0</v>
      </c>
      <c r="J511" s="159">
        <f t="shared" si="26"/>
        <v>0</v>
      </c>
      <c r="K511" s="158">
        <v>0</v>
      </c>
      <c r="L511" s="158">
        <v>0</v>
      </c>
      <c r="M511" s="177">
        <f t="shared" si="27"/>
        <v>0</v>
      </c>
    </row>
    <row r="512" spans="2:13" ht="15" customHeight="1">
      <c r="B512" s="158" t="s">
        <v>144</v>
      </c>
      <c r="C512" s="158" t="s">
        <v>248</v>
      </c>
      <c r="D512" s="158">
        <v>57</v>
      </c>
      <c r="E512" s="158">
        <v>1</v>
      </c>
      <c r="F512" s="175">
        <f t="shared" si="25"/>
        <v>1.7543859649122806E-2</v>
      </c>
      <c r="G512" s="158">
        <v>814</v>
      </c>
      <c r="H512" s="158">
        <v>2013</v>
      </c>
      <c r="I512" s="158">
        <v>0</v>
      </c>
      <c r="J512" s="159">
        <f t="shared" si="26"/>
        <v>0</v>
      </c>
      <c r="K512" s="158">
        <v>0</v>
      </c>
      <c r="L512" s="158">
        <v>0</v>
      </c>
      <c r="M512" s="177">
        <f t="shared" si="27"/>
        <v>0</v>
      </c>
    </row>
    <row r="513" spans="2:13" ht="15" customHeight="1">
      <c r="B513" s="158" t="s">
        <v>329</v>
      </c>
      <c r="C513" s="158" t="s">
        <v>1261</v>
      </c>
      <c r="D513" s="158">
        <v>46</v>
      </c>
      <c r="E513" s="158">
        <v>1</v>
      </c>
      <c r="F513" s="175">
        <f t="shared" si="25"/>
        <v>2.1739130434782608E-2</v>
      </c>
      <c r="G513" s="158">
        <v>1606</v>
      </c>
      <c r="H513" s="158">
        <v>2002</v>
      </c>
      <c r="I513" s="158">
        <v>0</v>
      </c>
      <c r="J513" s="159">
        <f t="shared" si="26"/>
        <v>0</v>
      </c>
      <c r="K513" s="158">
        <v>0</v>
      </c>
      <c r="L513" s="158">
        <v>0</v>
      </c>
      <c r="M513" s="177">
        <f t="shared" si="27"/>
        <v>0</v>
      </c>
    </row>
    <row r="514" spans="2:13" ht="15" customHeight="1">
      <c r="B514" s="158" t="s">
        <v>1391</v>
      </c>
      <c r="C514" s="158" t="s">
        <v>1378</v>
      </c>
      <c r="D514" s="158">
        <v>174</v>
      </c>
      <c r="E514" s="158">
        <v>2</v>
      </c>
      <c r="F514" s="175">
        <f t="shared" si="25"/>
        <v>1.1494252873563218E-2</v>
      </c>
      <c r="G514" s="158">
        <v>1573</v>
      </c>
      <c r="H514" s="158">
        <v>1958</v>
      </c>
      <c r="I514" s="158">
        <v>0</v>
      </c>
      <c r="J514" s="159">
        <f t="shared" si="26"/>
        <v>0</v>
      </c>
      <c r="K514" s="158">
        <v>0</v>
      </c>
      <c r="L514" s="158">
        <v>0</v>
      </c>
      <c r="M514" s="177">
        <f t="shared" si="27"/>
        <v>0</v>
      </c>
    </row>
    <row r="515" spans="2:13" ht="15" customHeight="1">
      <c r="B515" s="158" t="s">
        <v>125</v>
      </c>
      <c r="C515" s="158" t="s">
        <v>1337</v>
      </c>
      <c r="D515" s="158">
        <v>11</v>
      </c>
      <c r="E515" s="158">
        <v>3</v>
      </c>
      <c r="F515" s="175">
        <f t="shared" si="25"/>
        <v>0.27272727272727271</v>
      </c>
      <c r="G515" s="158">
        <v>781</v>
      </c>
      <c r="H515" s="158">
        <v>1925</v>
      </c>
      <c r="I515" s="158">
        <v>0</v>
      </c>
      <c r="J515" s="159">
        <f t="shared" si="26"/>
        <v>0</v>
      </c>
      <c r="K515" s="158">
        <v>0</v>
      </c>
      <c r="L515" s="158">
        <v>0</v>
      </c>
      <c r="M515" s="177">
        <f t="shared" si="27"/>
        <v>0</v>
      </c>
    </row>
    <row r="516" spans="2:13" ht="15" customHeight="1">
      <c r="B516" s="158" t="s">
        <v>165</v>
      </c>
      <c r="C516" s="158" t="s">
        <v>727</v>
      </c>
      <c r="D516" s="158">
        <v>55</v>
      </c>
      <c r="E516" s="158">
        <v>2</v>
      </c>
      <c r="F516" s="175">
        <f t="shared" si="25"/>
        <v>3.6363636363636362E-2</v>
      </c>
      <c r="G516" s="158">
        <v>388</v>
      </c>
      <c r="H516" s="158">
        <v>1914</v>
      </c>
      <c r="I516" s="158">
        <v>0</v>
      </c>
      <c r="J516" s="159">
        <f t="shared" si="26"/>
        <v>0</v>
      </c>
      <c r="K516" s="158">
        <v>0</v>
      </c>
      <c r="L516" s="158">
        <v>0</v>
      </c>
      <c r="M516" s="177">
        <f t="shared" si="27"/>
        <v>0</v>
      </c>
    </row>
    <row r="517" spans="2:13" ht="15" customHeight="1">
      <c r="B517" s="158" t="s">
        <v>188</v>
      </c>
      <c r="C517" s="158" t="s">
        <v>531</v>
      </c>
      <c r="D517" s="158">
        <v>56</v>
      </c>
      <c r="E517" s="158">
        <v>3</v>
      </c>
      <c r="F517" s="175">
        <f t="shared" si="25"/>
        <v>5.3571428571428568E-2</v>
      </c>
      <c r="G517" s="158">
        <v>1540</v>
      </c>
      <c r="H517" s="158">
        <v>1914</v>
      </c>
      <c r="I517" s="158">
        <v>0</v>
      </c>
      <c r="J517" s="159">
        <f t="shared" si="26"/>
        <v>0</v>
      </c>
      <c r="K517" s="158">
        <v>0</v>
      </c>
      <c r="L517" s="158">
        <v>0</v>
      </c>
      <c r="M517" s="177">
        <f t="shared" si="27"/>
        <v>0</v>
      </c>
    </row>
    <row r="518" spans="2:13" ht="15" customHeight="1">
      <c r="B518" s="158" t="s">
        <v>188</v>
      </c>
      <c r="C518" s="158" t="s">
        <v>504</v>
      </c>
      <c r="D518" s="158">
        <v>36</v>
      </c>
      <c r="E518" s="158">
        <v>3</v>
      </c>
      <c r="F518" s="175">
        <f t="shared" si="25"/>
        <v>8.3333333333333329E-2</v>
      </c>
      <c r="G518" s="158">
        <v>770</v>
      </c>
      <c r="H518" s="158">
        <v>1881</v>
      </c>
      <c r="I518" s="158">
        <v>0</v>
      </c>
      <c r="J518" s="159">
        <f t="shared" si="26"/>
        <v>0</v>
      </c>
      <c r="K518" s="158">
        <v>0</v>
      </c>
      <c r="L518" s="158">
        <v>0</v>
      </c>
      <c r="M518" s="177">
        <f t="shared" si="27"/>
        <v>0</v>
      </c>
    </row>
    <row r="519" spans="2:13" ht="15" customHeight="1">
      <c r="B519" s="158" t="s">
        <v>120</v>
      </c>
      <c r="C519" s="158" t="s">
        <v>362</v>
      </c>
      <c r="D519" s="158">
        <v>198</v>
      </c>
      <c r="E519" s="158">
        <v>2</v>
      </c>
      <c r="F519" s="175">
        <f t="shared" si="25"/>
        <v>1.0101010101010102E-2</v>
      </c>
      <c r="G519" s="158">
        <v>1529</v>
      </c>
      <c r="H519" s="158">
        <v>1870</v>
      </c>
      <c r="I519" s="158">
        <v>0</v>
      </c>
      <c r="J519" s="159">
        <f t="shared" si="26"/>
        <v>0</v>
      </c>
      <c r="K519" s="158">
        <v>0</v>
      </c>
      <c r="L519" s="158">
        <v>0</v>
      </c>
      <c r="M519" s="177">
        <f t="shared" si="27"/>
        <v>0</v>
      </c>
    </row>
    <row r="520" spans="2:13" ht="15" customHeight="1">
      <c r="B520" s="158" t="s">
        <v>287</v>
      </c>
      <c r="C520" s="158" t="s">
        <v>579</v>
      </c>
      <c r="D520" s="158">
        <v>12</v>
      </c>
      <c r="E520" s="158">
        <v>1</v>
      </c>
      <c r="F520" s="175">
        <f t="shared" si="25"/>
        <v>8.3333333333333329E-2</v>
      </c>
      <c r="G520" s="158">
        <v>1529</v>
      </c>
      <c r="H520" s="158">
        <v>1859</v>
      </c>
      <c r="I520" s="158">
        <v>0</v>
      </c>
      <c r="J520" s="159">
        <f t="shared" si="26"/>
        <v>0</v>
      </c>
      <c r="K520" s="158">
        <v>0</v>
      </c>
      <c r="L520" s="158">
        <v>0</v>
      </c>
      <c r="M520" s="177">
        <f t="shared" si="27"/>
        <v>0</v>
      </c>
    </row>
    <row r="521" spans="2:13" ht="15" customHeight="1">
      <c r="B521" s="158" t="s">
        <v>125</v>
      </c>
      <c r="C521" s="158" t="s">
        <v>1335</v>
      </c>
      <c r="D521" s="158">
        <v>7</v>
      </c>
      <c r="E521" s="158">
        <v>2</v>
      </c>
      <c r="F521" s="175">
        <f t="shared" si="25"/>
        <v>0.2857142857142857</v>
      </c>
      <c r="G521" s="158">
        <v>1529</v>
      </c>
      <c r="H521" s="158">
        <v>1859</v>
      </c>
      <c r="I521" s="158">
        <v>0</v>
      </c>
      <c r="J521" s="159">
        <f t="shared" si="26"/>
        <v>0</v>
      </c>
      <c r="K521" s="158">
        <v>0</v>
      </c>
      <c r="L521" s="158">
        <v>0</v>
      </c>
      <c r="M521" s="177">
        <f t="shared" si="27"/>
        <v>0</v>
      </c>
    </row>
    <row r="522" spans="2:13" ht="15" customHeight="1">
      <c r="B522" s="158" t="s">
        <v>1525</v>
      </c>
      <c r="C522" s="158" t="s">
        <v>1493</v>
      </c>
      <c r="D522" s="158">
        <v>51</v>
      </c>
      <c r="E522" s="158">
        <v>1</v>
      </c>
      <c r="F522" s="175">
        <f t="shared" si="25"/>
        <v>1.9607843137254902E-2</v>
      </c>
      <c r="G522" s="158">
        <v>1529</v>
      </c>
      <c r="H522" s="158">
        <v>1848</v>
      </c>
      <c r="I522" s="158">
        <v>0</v>
      </c>
      <c r="J522" s="159">
        <f t="shared" si="26"/>
        <v>0</v>
      </c>
      <c r="K522" s="158">
        <v>0</v>
      </c>
      <c r="L522" s="158">
        <v>0</v>
      </c>
      <c r="M522" s="177">
        <f t="shared" si="27"/>
        <v>0</v>
      </c>
    </row>
    <row r="523" spans="2:13" ht="15" customHeight="1">
      <c r="B523" s="158" t="s">
        <v>115</v>
      </c>
      <c r="C523" s="158" t="s">
        <v>1073</v>
      </c>
      <c r="D523" s="158">
        <v>79</v>
      </c>
      <c r="E523" s="158">
        <v>3</v>
      </c>
      <c r="F523" s="175">
        <f t="shared" si="25"/>
        <v>3.7974683544303799E-2</v>
      </c>
      <c r="G523" s="158">
        <v>1507</v>
      </c>
      <c r="H523" s="158">
        <v>1837</v>
      </c>
      <c r="I523" s="158">
        <v>0</v>
      </c>
      <c r="J523" s="159">
        <f t="shared" si="26"/>
        <v>0</v>
      </c>
      <c r="K523" s="158">
        <v>0</v>
      </c>
      <c r="L523" s="158">
        <v>0</v>
      </c>
      <c r="M523" s="177">
        <f t="shared" si="27"/>
        <v>0</v>
      </c>
    </row>
    <row r="524" spans="2:13" ht="15" customHeight="1">
      <c r="B524" s="158" t="s">
        <v>165</v>
      </c>
      <c r="C524" s="158" t="s">
        <v>396</v>
      </c>
      <c r="D524" s="158">
        <v>128</v>
      </c>
      <c r="E524" s="158">
        <v>1</v>
      </c>
      <c r="F524" s="175">
        <f t="shared" si="25"/>
        <v>7.8125E-3</v>
      </c>
      <c r="G524" s="158">
        <v>1496</v>
      </c>
      <c r="H524" s="158">
        <v>1804</v>
      </c>
      <c r="I524" s="158">
        <v>0</v>
      </c>
      <c r="J524" s="159">
        <f t="shared" si="26"/>
        <v>0</v>
      </c>
      <c r="K524" s="158">
        <v>0</v>
      </c>
      <c r="L524" s="158">
        <v>0</v>
      </c>
      <c r="M524" s="177">
        <f t="shared" si="27"/>
        <v>0</v>
      </c>
    </row>
    <row r="525" spans="2:13" ht="15" customHeight="1">
      <c r="B525" s="158" t="s">
        <v>257</v>
      </c>
      <c r="C525" s="158" t="s">
        <v>723</v>
      </c>
      <c r="D525" s="158">
        <v>17</v>
      </c>
      <c r="E525" s="158">
        <v>2</v>
      </c>
      <c r="F525" s="175">
        <f t="shared" si="25"/>
        <v>0.11764705882352941</v>
      </c>
      <c r="G525" s="158">
        <v>1496</v>
      </c>
      <c r="H525" s="158">
        <v>1804</v>
      </c>
      <c r="I525" s="158">
        <v>0</v>
      </c>
      <c r="J525" s="159">
        <f t="shared" si="26"/>
        <v>0</v>
      </c>
      <c r="K525" s="158">
        <v>0</v>
      </c>
      <c r="L525" s="158">
        <v>0</v>
      </c>
      <c r="M525" s="177">
        <f t="shared" si="27"/>
        <v>0</v>
      </c>
    </row>
    <row r="526" spans="2:13" ht="15" customHeight="1">
      <c r="B526" s="158" t="s">
        <v>257</v>
      </c>
      <c r="C526" s="158" t="s">
        <v>979</v>
      </c>
      <c r="D526" s="158">
        <v>8</v>
      </c>
      <c r="E526" s="158">
        <v>2</v>
      </c>
      <c r="F526" s="175">
        <f t="shared" si="25"/>
        <v>0.25</v>
      </c>
      <c r="G526" s="158">
        <v>1485</v>
      </c>
      <c r="H526" s="158">
        <v>1804</v>
      </c>
      <c r="I526" s="158">
        <v>0</v>
      </c>
      <c r="J526" s="159">
        <f t="shared" si="26"/>
        <v>0</v>
      </c>
      <c r="K526" s="158">
        <v>0</v>
      </c>
      <c r="L526" s="158">
        <v>0</v>
      </c>
      <c r="M526" s="177">
        <f t="shared" si="27"/>
        <v>0</v>
      </c>
    </row>
    <row r="527" spans="2:13" ht="15" customHeight="1">
      <c r="B527" s="158" t="s">
        <v>133</v>
      </c>
      <c r="C527" s="158" t="s">
        <v>210</v>
      </c>
      <c r="D527" s="158">
        <v>7</v>
      </c>
      <c r="E527" s="158">
        <v>2</v>
      </c>
      <c r="F527" s="175">
        <f t="shared" si="25"/>
        <v>0.2857142857142857</v>
      </c>
      <c r="G527" s="158">
        <v>1485</v>
      </c>
      <c r="H527" s="158">
        <v>1804</v>
      </c>
      <c r="I527" s="158">
        <v>0</v>
      </c>
      <c r="J527" s="159">
        <f t="shared" si="26"/>
        <v>0</v>
      </c>
      <c r="K527" s="158">
        <v>0</v>
      </c>
      <c r="L527" s="158">
        <v>0</v>
      </c>
      <c r="M527" s="177">
        <f t="shared" si="27"/>
        <v>0</v>
      </c>
    </row>
    <row r="528" spans="2:13" ht="15" customHeight="1">
      <c r="B528" s="158" t="s">
        <v>120</v>
      </c>
      <c r="C528" s="158" t="s">
        <v>1132</v>
      </c>
      <c r="D528" s="158">
        <v>8</v>
      </c>
      <c r="E528" s="158">
        <v>1</v>
      </c>
      <c r="F528" s="175">
        <f t="shared" si="25"/>
        <v>0.125</v>
      </c>
      <c r="G528" s="158">
        <v>1485</v>
      </c>
      <c r="H528" s="158">
        <v>1793</v>
      </c>
      <c r="I528" s="158">
        <v>0</v>
      </c>
      <c r="J528" s="159">
        <f t="shared" si="26"/>
        <v>0</v>
      </c>
      <c r="K528" s="158">
        <v>0</v>
      </c>
      <c r="L528" s="158">
        <v>0</v>
      </c>
      <c r="M528" s="177">
        <f t="shared" si="27"/>
        <v>0</v>
      </c>
    </row>
    <row r="529" spans="2:13" ht="15" customHeight="1">
      <c r="B529" s="158" t="s">
        <v>226</v>
      </c>
      <c r="C529" s="158" t="s">
        <v>529</v>
      </c>
      <c r="D529" s="158">
        <v>56</v>
      </c>
      <c r="E529" s="158">
        <v>2</v>
      </c>
      <c r="F529" s="175">
        <f t="shared" si="25"/>
        <v>3.5714285714285712E-2</v>
      </c>
      <c r="G529" s="158">
        <v>495</v>
      </c>
      <c r="H529" s="158">
        <v>1793</v>
      </c>
      <c r="I529" s="158">
        <v>0</v>
      </c>
      <c r="J529" s="159">
        <f t="shared" si="26"/>
        <v>0</v>
      </c>
      <c r="K529" s="158">
        <v>0</v>
      </c>
      <c r="L529" s="158">
        <v>0</v>
      </c>
      <c r="M529" s="177">
        <f t="shared" si="27"/>
        <v>0</v>
      </c>
    </row>
    <row r="530" spans="2:13" ht="15" customHeight="1">
      <c r="B530" s="158" t="s">
        <v>115</v>
      </c>
      <c r="C530" s="158" t="s">
        <v>872</v>
      </c>
      <c r="D530" s="158">
        <v>29</v>
      </c>
      <c r="E530" s="158">
        <v>2</v>
      </c>
      <c r="F530" s="175">
        <f t="shared" si="25"/>
        <v>6.8965517241379309E-2</v>
      </c>
      <c r="G530" s="158">
        <v>1485</v>
      </c>
      <c r="H530" s="158">
        <v>1782</v>
      </c>
      <c r="I530" s="158">
        <v>0</v>
      </c>
      <c r="J530" s="159">
        <f t="shared" si="26"/>
        <v>0</v>
      </c>
      <c r="K530" s="158">
        <v>0</v>
      </c>
      <c r="L530" s="158">
        <v>0</v>
      </c>
      <c r="M530" s="177">
        <f t="shared" si="27"/>
        <v>0</v>
      </c>
    </row>
    <row r="531" spans="2:13" ht="15" customHeight="1">
      <c r="B531" s="158" t="s">
        <v>1525</v>
      </c>
      <c r="C531" s="158" t="s">
        <v>1490</v>
      </c>
      <c r="D531" s="158">
        <v>4</v>
      </c>
      <c r="E531" s="158">
        <v>1</v>
      </c>
      <c r="F531" s="175">
        <f t="shared" si="25"/>
        <v>0.25</v>
      </c>
      <c r="G531" s="158">
        <v>1463</v>
      </c>
      <c r="H531" s="158">
        <v>1771</v>
      </c>
      <c r="I531" s="158">
        <v>0</v>
      </c>
      <c r="J531" s="159">
        <f t="shared" si="26"/>
        <v>0</v>
      </c>
      <c r="K531" s="158">
        <v>0</v>
      </c>
      <c r="L531" s="158">
        <v>0</v>
      </c>
      <c r="M531" s="177">
        <f t="shared" si="27"/>
        <v>0</v>
      </c>
    </row>
    <row r="532" spans="2:13" ht="15" customHeight="1">
      <c r="B532" s="158" t="s">
        <v>1599</v>
      </c>
      <c r="C532" s="158" t="s">
        <v>639</v>
      </c>
      <c r="D532" s="158">
        <v>38</v>
      </c>
      <c r="E532" s="158">
        <v>2</v>
      </c>
      <c r="F532" s="175">
        <f t="shared" si="25"/>
        <v>5.2631578947368418E-2</v>
      </c>
      <c r="G532" s="158">
        <v>1463</v>
      </c>
      <c r="H532" s="158">
        <v>1760</v>
      </c>
      <c r="I532" s="158">
        <v>0</v>
      </c>
      <c r="J532" s="159">
        <f t="shared" si="26"/>
        <v>0</v>
      </c>
      <c r="K532" s="158">
        <v>0</v>
      </c>
      <c r="L532" s="158">
        <v>0</v>
      </c>
      <c r="M532" s="177">
        <f t="shared" si="27"/>
        <v>0</v>
      </c>
    </row>
    <row r="533" spans="2:13" ht="15" customHeight="1">
      <c r="B533" s="158" t="s">
        <v>120</v>
      </c>
      <c r="C533" s="158" t="s">
        <v>1129</v>
      </c>
      <c r="D533" s="158">
        <v>33</v>
      </c>
      <c r="E533" s="158">
        <v>2</v>
      </c>
      <c r="F533" s="175">
        <f t="shared" si="25"/>
        <v>6.0606060606060608E-2</v>
      </c>
      <c r="G533" s="158">
        <v>1452</v>
      </c>
      <c r="H533" s="158">
        <v>1760</v>
      </c>
      <c r="I533" s="158">
        <v>0</v>
      </c>
      <c r="J533" s="159">
        <f t="shared" si="26"/>
        <v>0</v>
      </c>
      <c r="K533" s="158">
        <v>0</v>
      </c>
      <c r="L533" s="158">
        <v>0</v>
      </c>
      <c r="M533" s="177">
        <f t="shared" si="27"/>
        <v>0</v>
      </c>
    </row>
    <row r="534" spans="2:13" ht="15" customHeight="1">
      <c r="B534" s="158" t="s">
        <v>131</v>
      </c>
      <c r="C534" s="158" t="s">
        <v>262</v>
      </c>
      <c r="D534" s="158">
        <v>16</v>
      </c>
      <c r="E534" s="158">
        <v>2</v>
      </c>
      <c r="F534" s="175">
        <f t="shared" si="25"/>
        <v>0.125</v>
      </c>
      <c r="G534" s="158">
        <v>1441</v>
      </c>
      <c r="H534" s="158">
        <v>1749</v>
      </c>
      <c r="I534" s="158">
        <v>0</v>
      </c>
      <c r="J534" s="159">
        <f t="shared" si="26"/>
        <v>0</v>
      </c>
      <c r="K534" s="158">
        <v>0</v>
      </c>
      <c r="L534" s="158">
        <v>0</v>
      </c>
      <c r="M534" s="177">
        <f t="shared" si="27"/>
        <v>0</v>
      </c>
    </row>
    <row r="535" spans="2:13" ht="15" customHeight="1">
      <c r="B535" s="158" t="s">
        <v>160</v>
      </c>
      <c r="C535" s="158" t="s">
        <v>1331</v>
      </c>
      <c r="D535" s="158">
        <v>21</v>
      </c>
      <c r="E535" s="158">
        <v>1</v>
      </c>
      <c r="F535" s="175">
        <f t="shared" si="25"/>
        <v>4.7619047619047616E-2</v>
      </c>
      <c r="G535" s="158">
        <v>721</v>
      </c>
      <c r="H535" s="158">
        <v>1738</v>
      </c>
      <c r="I535" s="158">
        <v>0</v>
      </c>
      <c r="J535" s="159">
        <f t="shared" si="26"/>
        <v>0</v>
      </c>
      <c r="K535" s="158">
        <v>0</v>
      </c>
      <c r="L535" s="158">
        <v>0</v>
      </c>
      <c r="M535" s="177">
        <f t="shared" si="27"/>
        <v>0</v>
      </c>
    </row>
    <row r="536" spans="2:13" ht="15" customHeight="1">
      <c r="B536" s="158" t="s">
        <v>125</v>
      </c>
      <c r="C536" s="158" t="s">
        <v>1239</v>
      </c>
      <c r="D536" s="158">
        <v>17</v>
      </c>
      <c r="E536" s="158">
        <v>1</v>
      </c>
      <c r="F536" s="175">
        <f t="shared" si="25"/>
        <v>5.8823529411764705E-2</v>
      </c>
      <c r="G536" s="158">
        <v>1441</v>
      </c>
      <c r="H536" s="158">
        <v>1738</v>
      </c>
      <c r="I536" s="158">
        <v>0</v>
      </c>
      <c r="J536" s="159">
        <f t="shared" si="26"/>
        <v>0</v>
      </c>
      <c r="K536" s="158">
        <v>0</v>
      </c>
      <c r="L536" s="158">
        <v>0</v>
      </c>
      <c r="M536" s="177">
        <f t="shared" si="27"/>
        <v>0</v>
      </c>
    </row>
    <row r="537" spans="2:13" ht="15" customHeight="1">
      <c r="B537" s="158" t="s">
        <v>1601</v>
      </c>
      <c r="C537" s="158" t="s">
        <v>603</v>
      </c>
      <c r="D537" s="158">
        <v>1</v>
      </c>
      <c r="E537" s="158">
        <v>1</v>
      </c>
      <c r="F537" s="175">
        <f t="shared" si="25"/>
        <v>1</v>
      </c>
      <c r="G537" s="158">
        <v>1441</v>
      </c>
      <c r="H537" s="158">
        <v>1738</v>
      </c>
      <c r="I537" s="158">
        <v>0</v>
      </c>
      <c r="J537" s="159">
        <f t="shared" si="26"/>
        <v>0</v>
      </c>
      <c r="K537" s="158">
        <v>0</v>
      </c>
      <c r="L537" s="158">
        <v>0</v>
      </c>
      <c r="M537" s="177">
        <f t="shared" si="27"/>
        <v>0</v>
      </c>
    </row>
    <row r="538" spans="2:13" ht="15" customHeight="1">
      <c r="B538" s="158" t="s">
        <v>1525</v>
      </c>
      <c r="C538" s="158" t="s">
        <v>1660</v>
      </c>
      <c r="D538" s="158">
        <v>1</v>
      </c>
      <c r="E538" s="158">
        <v>1</v>
      </c>
      <c r="F538" s="175">
        <f t="shared" si="25"/>
        <v>1</v>
      </c>
      <c r="G538" s="158">
        <v>715</v>
      </c>
      <c r="H538" s="158">
        <v>1738</v>
      </c>
      <c r="I538" s="158">
        <v>0</v>
      </c>
      <c r="J538" s="159">
        <f t="shared" si="26"/>
        <v>0</v>
      </c>
      <c r="K538" s="158">
        <v>0</v>
      </c>
      <c r="L538" s="158">
        <v>0</v>
      </c>
      <c r="M538" s="177">
        <f t="shared" si="27"/>
        <v>0</v>
      </c>
    </row>
    <row r="539" spans="2:13" ht="15" customHeight="1">
      <c r="B539" s="158" t="s">
        <v>1601</v>
      </c>
      <c r="C539" s="158" t="s">
        <v>352</v>
      </c>
      <c r="D539" s="158">
        <v>14</v>
      </c>
      <c r="E539" s="158">
        <v>1</v>
      </c>
      <c r="F539" s="175">
        <f t="shared" si="25"/>
        <v>7.1428571428571425E-2</v>
      </c>
      <c r="G539" s="158">
        <v>1430</v>
      </c>
      <c r="H539" s="158">
        <v>1727</v>
      </c>
      <c r="I539" s="158">
        <v>0</v>
      </c>
      <c r="J539" s="159">
        <f t="shared" si="26"/>
        <v>0</v>
      </c>
      <c r="K539" s="158">
        <v>0</v>
      </c>
      <c r="L539" s="158">
        <v>0</v>
      </c>
      <c r="M539" s="177">
        <f t="shared" si="27"/>
        <v>0</v>
      </c>
    </row>
    <row r="540" spans="2:13" ht="15" customHeight="1">
      <c r="B540" s="158" t="s">
        <v>125</v>
      </c>
      <c r="C540" s="158" t="s">
        <v>891</v>
      </c>
      <c r="D540" s="158">
        <v>8</v>
      </c>
      <c r="E540" s="158">
        <v>1</v>
      </c>
      <c r="F540" s="175">
        <f t="shared" si="25"/>
        <v>0.125</v>
      </c>
      <c r="G540" s="158">
        <v>1430</v>
      </c>
      <c r="H540" s="158">
        <v>1716</v>
      </c>
      <c r="I540" s="158">
        <v>0</v>
      </c>
      <c r="J540" s="159">
        <f t="shared" si="26"/>
        <v>0</v>
      </c>
      <c r="K540" s="158">
        <v>0</v>
      </c>
      <c r="L540" s="158">
        <v>0</v>
      </c>
      <c r="M540" s="177">
        <f t="shared" si="27"/>
        <v>0</v>
      </c>
    </row>
    <row r="541" spans="2:13" ht="15" customHeight="1">
      <c r="B541" s="158" t="s">
        <v>160</v>
      </c>
      <c r="C541" s="158" t="s">
        <v>650</v>
      </c>
      <c r="D541" s="158">
        <v>9</v>
      </c>
      <c r="E541" s="158">
        <v>2</v>
      </c>
      <c r="F541" s="175">
        <f t="shared" si="25"/>
        <v>0.22222222222222221</v>
      </c>
      <c r="G541" s="158">
        <v>1419</v>
      </c>
      <c r="H541" s="158">
        <v>1716</v>
      </c>
      <c r="I541" s="158">
        <v>0</v>
      </c>
      <c r="J541" s="159">
        <f t="shared" si="26"/>
        <v>0</v>
      </c>
      <c r="K541" s="158">
        <v>0</v>
      </c>
      <c r="L541" s="158">
        <v>0</v>
      </c>
      <c r="M541" s="177">
        <f t="shared" si="27"/>
        <v>0</v>
      </c>
    </row>
    <row r="542" spans="2:13" ht="15" customHeight="1">
      <c r="B542" s="158" t="s">
        <v>125</v>
      </c>
      <c r="C542" s="158" t="s">
        <v>1332</v>
      </c>
      <c r="D542" s="158">
        <v>9</v>
      </c>
      <c r="E542" s="158">
        <v>1</v>
      </c>
      <c r="F542" s="175">
        <f t="shared" si="25"/>
        <v>0.1111111111111111</v>
      </c>
      <c r="G542" s="158">
        <v>710</v>
      </c>
      <c r="H542" s="158">
        <v>1694</v>
      </c>
      <c r="I542" s="158">
        <v>0</v>
      </c>
      <c r="J542" s="159">
        <f t="shared" si="26"/>
        <v>0</v>
      </c>
      <c r="K542" s="158">
        <v>0</v>
      </c>
      <c r="L542" s="158">
        <v>0</v>
      </c>
      <c r="M542" s="177">
        <f t="shared" si="27"/>
        <v>0</v>
      </c>
    </row>
    <row r="543" spans="2:13" ht="15" customHeight="1">
      <c r="B543" s="158" t="s">
        <v>125</v>
      </c>
      <c r="C543" s="158" t="s">
        <v>1347</v>
      </c>
      <c r="D543" s="158">
        <v>18</v>
      </c>
      <c r="E543" s="158">
        <v>1</v>
      </c>
      <c r="F543" s="175">
        <f t="shared" si="25"/>
        <v>5.5555555555555552E-2</v>
      </c>
      <c r="G543" s="158">
        <v>1397</v>
      </c>
      <c r="H543" s="158">
        <v>1672</v>
      </c>
      <c r="I543" s="158">
        <v>0</v>
      </c>
      <c r="J543" s="159">
        <f t="shared" si="26"/>
        <v>0</v>
      </c>
      <c r="K543" s="158">
        <v>0</v>
      </c>
      <c r="L543" s="158">
        <v>0</v>
      </c>
      <c r="M543" s="177">
        <f t="shared" si="27"/>
        <v>0</v>
      </c>
    </row>
    <row r="544" spans="2:13" ht="15" customHeight="1">
      <c r="B544" s="158" t="s">
        <v>115</v>
      </c>
      <c r="C544" s="158" t="s">
        <v>1203</v>
      </c>
      <c r="D544" s="158">
        <v>7</v>
      </c>
      <c r="E544" s="158">
        <v>2</v>
      </c>
      <c r="F544" s="175">
        <f t="shared" si="25"/>
        <v>0.2857142857142857</v>
      </c>
      <c r="G544" s="158">
        <v>1397</v>
      </c>
      <c r="H544" s="158">
        <v>1672</v>
      </c>
      <c r="I544" s="158">
        <v>0</v>
      </c>
      <c r="J544" s="159">
        <f t="shared" si="26"/>
        <v>0</v>
      </c>
      <c r="K544" s="158">
        <v>0</v>
      </c>
      <c r="L544" s="158">
        <v>0</v>
      </c>
      <c r="M544" s="177">
        <f t="shared" si="27"/>
        <v>0</v>
      </c>
    </row>
    <row r="545" spans="2:13" ht="15" customHeight="1">
      <c r="B545" s="158" t="s">
        <v>1601</v>
      </c>
      <c r="C545" s="158" t="s">
        <v>404</v>
      </c>
      <c r="D545" s="158">
        <v>97</v>
      </c>
      <c r="E545" s="158">
        <v>3</v>
      </c>
      <c r="F545" s="175">
        <f t="shared" si="25"/>
        <v>3.0927835051546393E-2</v>
      </c>
      <c r="G545" s="158">
        <v>699</v>
      </c>
      <c r="H545" s="158">
        <v>1672</v>
      </c>
      <c r="I545" s="158">
        <v>0</v>
      </c>
      <c r="J545" s="159">
        <f t="shared" si="26"/>
        <v>0</v>
      </c>
      <c r="K545" s="158">
        <v>0</v>
      </c>
      <c r="L545" s="158">
        <v>0</v>
      </c>
      <c r="M545" s="177">
        <f t="shared" si="27"/>
        <v>0</v>
      </c>
    </row>
    <row r="546" spans="2:13" ht="15" customHeight="1">
      <c r="B546" s="158" t="s">
        <v>165</v>
      </c>
      <c r="C546" s="158" t="s">
        <v>552</v>
      </c>
      <c r="D546" s="158">
        <v>23</v>
      </c>
      <c r="E546" s="158">
        <v>1</v>
      </c>
      <c r="F546" s="175">
        <f t="shared" si="25"/>
        <v>4.3478260869565216E-2</v>
      </c>
      <c r="G546" s="158">
        <v>1397</v>
      </c>
      <c r="H546" s="158">
        <v>1661</v>
      </c>
      <c r="I546" s="158">
        <v>0</v>
      </c>
      <c r="J546" s="159">
        <f t="shared" si="26"/>
        <v>0</v>
      </c>
      <c r="K546" s="158">
        <v>0</v>
      </c>
      <c r="L546" s="158">
        <v>0</v>
      </c>
      <c r="M546" s="177">
        <f t="shared" si="27"/>
        <v>0</v>
      </c>
    </row>
    <row r="547" spans="2:13" ht="15" customHeight="1">
      <c r="B547" s="158" t="s">
        <v>1599</v>
      </c>
      <c r="C547" s="158" t="s">
        <v>295</v>
      </c>
      <c r="D547" s="158">
        <v>18</v>
      </c>
      <c r="E547" s="158">
        <v>1</v>
      </c>
      <c r="F547" s="175">
        <f t="shared" si="25"/>
        <v>5.5555555555555552E-2</v>
      </c>
      <c r="G547" s="158">
        <v>1364</v>
      </c>
      <c r="H547" s="158">
        <v>1661</v>
      </c>
      <c r="I547" s="158">
        <v>0</v>
      </c>
      <c r="J547" s="159">
        <f t="shared" si="26"/>
        <v>0</v>
      </c>
      <c r="K547" s="158">
        <v>0</v>
      </c>
      <c r="L547" s="158">
        <v>0</v>
      </c>
      <c r="M547" s="177">
        <f t="shared" si="27"/>
        <v>0</v>
      </c>
    </row>
    <row r="548" spans="2:13" ht="15" customHeight="1">
      <c r="B548" s="158" t="s">
        <v>125</v>
      </c>
      <c r="C548" s="158" t="s">
        <v>1240</v>
      </c>
      <c r="D548" s="158">
        <v>21</v>
      </c>
      <c r="E548" s="158">
        <v>1</v>
      </c>
      <c r="F548" s="175">
        <f t="shared" si="25"/>
        <v>4.7619047619047616E-2</v>
      </c>
      <c r="G548" s="158">
        <v>1364</v>
      </c>
      <c r="H548" s="158">
        <v>1606</v>
      </c>
      <c r="I548" s="158">
        <v>0</v>
      </c>
      <c r="J548" s="159">
        <f t="shared" si="26"/>
        <v>0</v>
      </c>
      <c r="K548" s="158">
        <v>0</v>
      </c>
      <c r="L548" s="158">
        <v>0</v>
      </c>
      <c r="M548" s="177">
        <f t="shared" si="27"/>
        <v>0</v>
      </c>
    </row>
    <row r="549" spans="2:13" ht="15" customHeight="1">
      <c r="B549" s="158" t="s">
        <v>188</v>
      </c>
      <c r="C549" s="158" t="s">
        <v>406</v>
      </c>
      <c r="D549" s="158">
        <v>63</v>
      </c>
      <c r="E549" s="158">
        <v>1</v>
      </c>
      <c r="F549" s="175">
        <f t="shared" si="25"/>
        <v>1.5873015873015872E-2</v>
      </c>
      <c r="G549" s="158">
        <v>677</v>
      </c>
      <c r="H549" s="158">
        <v>1595</v>
      </c>
      <c r="I549" s="158">
        <v>0</v>
      </c>
      <c r="J549" s="159">
        <f t="shared" si="26"/>
        <v>0</v>
      </c>
      <c r="K549" s="158">
        <v>0</v>
      </c>
      <c r="L549" s="158">
        <v>0</v>
      </c>
      <c r="M549" s="177">
        <f t="shared" si="27"/>
        <v>0</v>
      </c>
    </row>
    <row r="550" spans="2:13" ht="15" customHeight="1">
      <c r="B550" s="158" t="s">
        <v>1599</v>
      </c>
      <c r="C550" s="158" t="s">
        <v>359</v>
      </c>
      <c r="D550" s="158">
        <v>26</v>
      </c>
      <c r="E550" s="158">
        <v>1</v>
      </c>
      <c r="F550" s="175">
        <f t="shared" si="25"/>
        <v>3.8461538461538464E-2</v>
      </c>
      <c r="G550" s="158">
        <v>671</v>
      </c>
      <c r="H550" s="158">
        <v>1584</v>
      </c>
      <c r="I550" s="158">
        <v>0</v>
      </c>
      <c r="J550" s="159">
        <f t="shared" si="26"/>
        <v>0</v>
      </c>
      <c r="K550" s="158">
        <v>0</v>
      </c>
      <c r="L550" s="158">
        <v>0</v>
      </c>
      <c r="M550" s="177">
        <f t="shared" si="27"/>
        <v>0</v>
      </c>
    </row>
    <row r="551" spans="2:13" ht="15" customHeight="1">
      <c r="B551" s="158" t="s">
        <v>326</v>
      </c>
      <c r="C551" s="158" t="s">
        <v>476</v>
      </c>
      <c r="D551" s="158">
        <v>19</v>
      </c>
      <c r="E551" s="158">
        <v>1</v>
      </c>
      <c r="F551" s="175">
        <f t="shared" si="25"/>
        <v>5.2631578947368418E-2</v>
      </c>
      <c r="G551" s="158">
        <v>1342</v>
      </c>
      <c r="H551" s="158">
        <v>1584</v>
      </c>
      <c r="I551" s="158">
        <v>0</v>
      </c>
      <c r="J551" s="159">
        <f t="shared" si="26"/>
        <v>0</v>
      </c>
      <c r="K551" s="158">
        <v>0</v>
      </c>
      <c r="L551" s="158">
        <v>0</v>
      </c>
      <c r="M551" s="177">
        <f t="shared" si="27"/>
        <v>0</v>
      </c>
    </row>
    <row r="552" spans="2:13" ht="15" customHeight="1">
      <c r="B552" s="158" t="s">
        <v>188</v>
      </c>
      <c r="C552" s="158" t="s">
        <v>515</v>
      </c>
      <c r="D552" s="158">
        <v>27</v>
      </c>
      <c r="E552" s="158">
        <v>1</v>
      </c>
      <c r="F552" s="175">
        <f t="shared" si="25"/>
        <v>3.7037037037037035E-2</v>
      </c>
      <c r="G552" s="158">
        <v>1331</v>
      </c>
      <c r="H552" s="158">
        <v>1562</v>
      </c>
      <c r="I552" s="158">
        <v>0</v>
      </c>
      <c r="J552" s="159">
        <f t="shared" si="26"/>
        <v>0</v>
      </c>
      <c r="K552" s="158">
        <v>0</v>
      </c>
      <c r="L552" s="158">
        <v>0</v>
      </c>
      <c r="M552" s="177">
        <f t="shared" si="27"/>
        <v>0</v>
      </c>
    </row>
    <row r="553" spans="2:13" ht="15" customHeight="1">
      <c r="B553" s="158" t="s">
        <v>125</v>
      </c>
      <c r="C553" s="158" t="s">
        <v>509</v>
      </c>
      <c r="D553" s="158">
        <v>15</v>
      </c>
      <c r="E553" s="158">
        <v>1</v>
      </c>
      <c r="F553" s="175">
        <f t="shared" si="25"/>
        <v>6.6666666666666666E-2</v>
      </c>
      <c r="G553" s="158">
        <v>1320</v>
      </c>
      <c r="H553" s="158">
        <v>1551</v>
      </c>
      <c r="I553" s="158">
        <v>0</v>
      </c>
      <c r="J553" s="159">
        <f t="shared" si="26"/>
        <v>0</v>
      </c>
      <c r="K553" s="158">
        <v>0</v>
      </c>
      <c r="L553" s="158">
        <v>0</v>
      </c>
      <c r="M553" s="177">
        <f t="shared" si="27"/>
        <v>0</v>
      </c>
    </row>
    <row r="554" spans="2:13" ht="15" customHeight="1">
      <c r="B554" s="158" t="s">
        <v>188</v>
      </c>
      <c r="C554" s="158" t="s">
        <v>523</v>
      </c>
      <c r="D554" s="158">
        <v>342</v>
      </c>
      <c r="E554" s="158">
        <v>3</v>
      </c>
      <c r="F554" s="175">
        <f t="shared" si="25"/>
        <v>8.771929824561403E-3</v>
      </c>
      <c r="G554" s="158">
        <v>1309</v>
      </c>
      <c r="H554" s="158">
        <v>1551</v>
      </c>
      <c r="I554" s="158">
        <v>0</v>
      </c>
      <c r="J554" s="159">
        <f t="shared" si="26"/>
        <v>0</v>
      </c>
      <c r="K554" s="158">
        <v>0</v>
      </c>
      <c r="L554" s="158">
        <v>0</v>
      </c>
      <c r="M554" s="177">
        <f t="shared" si="27"/>
        <v>0</v>
      </c>
    </row>
    <row r="555" spans="2:13" ht="15" customHeight="1">
      <c r="B555" s="158" t="s">
        <v>122</v>
      </c>
      <c r="C555" s="158" t="s">
        <v>505</v>
      </c>
      <c r="D555" s="158">
        <v>68</v>
      </c>
      <c r="E555" s="158">
        <v>1</v>
      </c>
      <c r="F555" s="175">
        <f t="shared" si="25"/>
        <v>1.4705882352941176E-2</v>
      </c>
      <c r="G555" s="158">
        <v>1309</v>
      </c>
      <c r="H555" s="158">
        <v>1540</v>
      </c>
      <c r="I555" s="158">
        <v>0</v>
      </c>
      <c r="J555" s="159">
        <f t="shared" si="26"/>
        <v>0</v>
      </c>
      <c r="K555" s="158">
        <v>0</v>
      </c>
      <c r="L555" s="158">
        <v>0</v>
      </c>
      <c r="M555" s="177">
        <f t="shared" si="27"/>
        <v>0</v>
      </c>
    </row>
    <row r="556" spans="2:13" ht="15" customHeight="1">
      <c r="B556" s="158" t="s">
        <v>329</v>
      </c>
      <c r="C556" s="158" t="s">
        <v>541</v>
      </c>
      <c r="D556" s="158">
        <v>7</v>
      </c>
      <c r="E556" s="158">
        <v>1</v>
      </c>
      <c r="F556" s="175">
        <f t="shared" si="25"/>
        <v>0.14285714285714285</v>
      </c>
      <c r="G556" s="158">
        <v>1287</v>
      </c>
      <c r="H556" s="158">
        <v>1540</v>
      </c>
      <c r="I556" s="158">
        <v>0</v>
      </c>
      <c r="J556" s="159">
        <f t="shared" si="26"/>
        <v>0</v>
      </c>
      <c r="K556" s="158">
        <v>0</v>
      </c>
      <c r="L556" s="158">
        <v>0</v>
      </c>
      <c r="M556" s="177">
        <f t="shared" si="27"/>
        <v>0</v>
      </c>
    </row>
    <row r="557" spans="2:13" ht="15" customHeight="1">
      <c r="B557" s="158" t="s">
        <v>257</v>
      </c>
      <c r="C557" s="158" t="s">
        <v>865</v>
      </c>
      <c r="D557" s="158">
        <v>7</v>
      </c>
      <c r="E557" s="158">
        <v>2</v>
      </c>
      <c r="F557" s="175">
        <f t="shared" si="25"/>
        <v>0.2857142857142857</v>
      </c>
      <c r="G557" s="158">
        <v>1287</v>
      </c>
      <c r="H557" s="158">
        <v>1540</v>
      </c>
      <c r="I557" s="158">
        <v>0</v>
      </c>
      <c r="J557" s="159">
        <f t="shared" si="26"/>
        <v>0</v>
      </c>
      <c r="K557" s="158">
        <v>0</v>
      </c>
      <c r="L557" s="158">
        <v>0</v>
      </c>
      <c r="M557" s="177">
        <f t="shared" si="27"/>
        <v>0</v>
      </c>
    </row>
    <row r="558" spans="2:13" ht="15" customHeight="1">
      <c r="B558" s="158" t="s">
        <v>257</v>
      </c>
      <c r="C558" s="158" t="s">
        <v>743</v>
      </c>
      <c r="D558" s="158">
        <v>7</v>
      </c>
      <c r="E558" s="158">
        <v>1</v>
      </c>
      <c r="F558" s="175">
        <f t="shared" si="25"/>
        <v>0.14285714285714285</v>
      </c>
      <c r="G558" s="158">
        <v>1287</v>
      </c>
      <c r="H558" s="158">
        <v>1529</v>
      </c>
      <c r="I558" s="158">
        <v>0</v>
      </c>
      <c r="J558" s="159">
        <f t="shared" si="26"/>
        <v>0</v>
      </c>
      <c r="K558" s="158">
        <v>0</v>
      </c>
      <c r="L558" s="158">
        <v>0</v>
      </c>
      <c r="M558" s="177">
        <f t="shared" si="27"/>
        <v>0</v>
      </c>
    </row>
    <row r="559" spans="2:13" ht="15" customHeight="1">
      <c r="B559" s="158" t="s">
        <v>1601</v>
      </c>
      <c r="C559" s="158" t="s">
        <v>629</v>
      </c>
      <c r="D559" s="158">
        <v>51</v>
      </c>
      <c r="E559" s="158">
        <v>2</v>
      </c>
      <c r="F559" s="175">
        <f t="shared" si="25"/>
        <v>3.9215686274509803E-2</v>
      </c>
      <c r="G559" s="158">
        <v>1276</v>
      </c>
      <c r="H559" s="158">
        <v>1529</v>
      </c>
      <c r="I559" s="158">
        <v>0</v>
      </c>
      <c r="J559" s="159">
        <f t="shared" si="26"/>
        <v>0</v>
      </c>
      <c r="K559" s="158">
        <v>0</v>
      </c>
      <c r="L559" s="158">
        <v>0</v>
      </c>
      <c r="M559" s="177">
        <f t="shared" si="27"/>
        <v>0</v>
      </c>
    </row>
    <row r="560" spans="2:13" ht="15" customHeight="1">
      <c r="B560" s="158" t="s">
        <v>274</v>
      </c>
      <c r="C560" s="158" t="s">
        <v>805</v>
      </c>
      <c r="D560" s="158">
        <v>103</v>
      </c>
      <c r="E560" s="158">
        <v>2</v>
      </c>
      <c r="F560" s="175">
        <f t="shared" si="25"/>
        <v>1.9417475728155338E-2</v>
      </c>
      <c r="G560" s="158">
        <v>1265</v>
      </c>
      <c r="H560" s="158">
        <v>1518</v>
      </c>
      <c r="I560" s="158">
        <v>0</v>
      </c>
      <c r="J560" s="159">
        <f t="shared" si="26"/>
        <v>0</v>
      </c>
      <c r="K560" s="158">
        <v>0</v>
      </c>
      <c r="L560" s="158">
        <v>0</v>
      </c>
      <c r="M560" s="177">
        <f t="shared" si="27"/>
        <v>0</v>
      </c>
    </row>
    <row r="561" spans="2:13" ht="15" customHeight="1">
      <c r="B561" s="158" t="s">
        <v>226</v>
      </c>
      <c r="C561" s="158" t="s">
        <v>435</v>
      </c>
      <c r="D561" s="158">
        <v>155</v>
      </c>
      <c r="E561" s="158">
        <v>1</v>
      </c>
      <c r="F561" s="175">
        <f t="shared" ref="F561:F624" si="28">IFERROR(E561/D561,0)</f>
        <v>6.4516129032258064E-3</v>
      </c>
      <c r="G561" s="158">
        <v>1265</v>
      </c>
      <c r="H561" s="158">
        <v>1507</v>
      </c>
      <c r="I561" s="158">
        <v>0</v>
      </c>
      <c r="J561" s="159">
        <f t="shared" si="26"/>
        <v>0</v>
      </c>
      <c r="K561" s="158">
        <v>0</v>
      </c>
      <c r="L561" s="158">
        <v>0</v>
      </c>
      <c r="M561" s="177">
        <f t="shared" si="27"/>
        <v>0</v>
      </c>
    </row>
    <row r="562" spans="2:13" ht="15" customHeight="1">
      <c r="B562" s="158" t="s">
        <v>160</v>
      </c>
      <c r="C562" s="158" t="s">
        <v>378</v>
      </c>
      <c r="D562" s="158">
        <v>53</v>
      </c>
      <c r="E562" s="158">
        <v>1</v>
      </c>
      <c r="F562" s="175">
        <f t="shared" si="28"/>
        <v>1.8867924528301886E-2</v>
      </c>
      <c r="G562" s="158">
        <v>1265</v>
      </c>
      <c r="H562" s="158">
        <v>1507</v>
      </c>
      <c r="I562" s="158">
        <v>0</v>
      </c>
      <c r="J562" s="159">
        <f t="shared" si="26"/>
        <v>0</v>
      </c>
      <c r="K562" s="158">
        <v>0</v>
      </c>
      <c r="L562" s="158">
        <v>0</v>
      </c>
      <c r="M562" s="177">
        <f t="shared" si="27"/>
        <v>0</v>
      </c>
    </row>
    <row r="563" spans="2:13" ht="15" customHeight="1">
      <c r="B563" s="158" t="s">
        <v>133</v>
      </c>
      <c r="C563" s="158" t="s">
        <v>887</v>
      </c>
      <c r="D563" s="158">
        <v>4</v>
      </c>
      <c r="E563" s="158">
        <v>1</v>
      </c>
      <c r="F563" s="175">
        <f t="shared" si="28"/>
        <v>0.25</v>
      </c>
      <c r="G563" s="158">
        <v>627</v>
      </c>
      <c r="H563" s="158">
        <v>1507</v>
      </c>
      <c r="I563" s="158">
        <v>0</v>
      </c>
      <c r="J563" s="159">
        <f t="shared" si="26"/>
        <v>0</v>
      </c>
      <c r="K563" s="158">
        <v>0</v>
      </c>
      <c r="L563" s="158">
        <v>0</v>
      </c>
      <c r="M563" s="177">
        <f t="shared" si="27"/>
        <v>0</v>
      </c>
    </row>
    <row r="564" spans="2:13" ht="15" customHeight="1">
      <c r="B564" s="158" t="s">
        <v>542</v>
      </c>
      <c r="C564" s="158" t="s">
        <v>787</v>
      </c>
      <c r="D564" s="158">
        <v>44</v>
      </c>
      <c r="E564" s="158">
        <v>2</v>
      </c>
      <c r="F564" s="175">
        <f t="shared" si="28"/>
        <v>4.5454545454545456E-2</v>
      </c>
      <c r="G564" s="158">
        <v>1254</v>
      </c>
      <c r="H564" s="158">
        <v>1496</v>
      </c>
      <c r="I564" s="158">
        <v>0</v>
      </c>
      <c r="J564" s="159">
        <f t="shared" si="26"/>
        <v>0</v>
      </c>
      <c r="K564" s="158">
        <v>0</v>
      </c>
      <c r="L564" s="158">
        <v>0</v>
      </c>
      <c r="M564" s="177">
        <f t="shared" si="27"/>
        <v>0</v>
      </c>
    </row>
    <row r="565" spans="2:13" ht="15" customHeight="1">
      <c r="B565" s="158" t="s">
        <v>257</v>
      </c>
      <c r="C565" s="158" t="s">
        <v>857</v>
      </c>
      <c r="D565" s="158">
        <v>28</v>
      </c>
      <c r="E565" s="158">
        <v>2</v>
      </c>
      <c r="F565" s="175">
        <f t="shared" si="28"/>
        <v>7.1428571428571425E-2</v>
      </c>
      <c r="G565" s="158">
        <v>1243</v>
      </c>
      <c r="H565" s="158">
        <v>1496</v>
      </c>
      <c r="I565" s="158">
        <v>0</v>
      </c>
      <c r="J565" s="159">
        <f t="shared" si="26"/>
        <v>0</v>
      </c>
      <c r="K565" s="158">
        <v>0</v>
      </c>
      <c r="L565" s="158">
        <v>0</v>
      </c>
      <c r="M565" s="177">
        <f t="shared" si="27"/>
        <v>0</v>
      </c>
    </row>
    <row r="566" spans="2:13" ht="15" customHeight="1">
      <c r="B566" s="158" t="s">
        <v>133</v>
      </c>
      <c r="C566" s="158" t="s">
        <v>322</v>
      </c>
      <c r="D566" s="158">
        <v>54</v>
      </c>
      <c r="E566" s="158">
        <v>1</v>
      </c>
      <c r="F566" s="175">
        <f t="shared" si="28"/>
        <v>1.8518518518518517E-2</v>
      </c>
      <c r="G566" s="158">
        <v>1232</v>
      </c>
      <c r="H566" s="158">
        <v>1485</v>
      </c>
      <c r="I566" s="158">
        <v>0</v>
      </c>
      <c r="J566" s="159">
        <f t="shared" si="26"/>
        <v>0</v>
      </c>
      <c r="K566" s="158">
        <v>0</v>
      </c>
      <c r="L566" s="158">
        <v>0</v>
      </c>
      <c r="M566" s="177">
        <f t="shared" si="27"/>
        <v>0</v>
      </c>
    </row>
    <row r="567" spans="2:13" ht="15" customHeight="1">
      <c r="B567" s="158" t="s">
        <v>188</v>
      </c>
      <c r="C567" s="158" t="s">
        <v>421</v>
      </c>
      <c r="D567" s="158">
        <v>42</v>
      </c>
      <c r="E567" s="158">
        <v>1</v>
      </c>
      <c r="F567" s="175">
        <f t="shared" si="28"/>
        <v>2.3809523809523808E-2</v>
      </c>
      <c r="G567" s="158">
        <v>1232</v>
      </c>
      <c r="H567" s="158">
        <v>1485</v>
      </c>
      <c r="I567" s="158">
        <v>0</v>
      </c>
      <c r="J567" s="159">
        <f t="shared" ref="J567:J630" si="29">IFERROR(I567/E567,0)</f>
        <v>0</v>
      </c>
      <c r="K567" s="158">
        <v>0</v>
      </c>
      <c r="L567" s="158">
        <v>0</v>
      </c>
      <c r="M567" s="177">
        <f t="shared" si="27"/>
        <v>0</v>
      </c>
    </row>
    <row r="568" spans="2:13" ht="15" customHeight="1">
      <c r="B568" s="158" t="s">
        <v>257</v>
      </c>
      <c r="C568" s="158" t="s">
        <v>816</v>
      </c>
      <c r="D568" s="158">
        <v>31</v>
      </c>
      <c r="E568" s="158">
        <v>1</v>
      </c>
      <c r="F568" s="175">
        <f t="shared" si="28"/>
        <v>3.2258064516129031E-2</v>
      </c>
      <c r="G568" s="158">
        <v>1232</v>
      </c>
      <c r="H568" s="158">
        <v>1485</v>
      </c>
      <c r="I568" s="158">
        <v>0</v>
      </c>
      <c r="J568" s="159">
        <f t="shared" si="29"/>
        <v>0</v>
      </c>
      <c r="K568" s="158">
        <v>0</v>
      </c>
      <c r="L568" s="158">
        <v>0</v>
      </c>
      <c r="M568" s="177">
        <f t="shared" ref="M568:M631" si="30">IFERROR(L568/H568,0)</f>
        <v>0</v>
      </c>
    </row>
    <row r="569" spans="2:13" ht="15" customHeight="1">
      <c r="B569" s="158" t="s">
        <v>1599</v>
      </c>
      <c r="C569" s="158" t="s">
        <v>349</v>
      </c>
      <c r="D569" s="158">
        <v>1099</v>
      </c>
      <c r="E569" s="158">
        <v>3</v>
      </c>
      <c r="F569" s="175">
        <f t="shared" si="28"/>
        <v>2.7297543221110102E-3</v>
      </c>
      <c r="G569" s="158">
        <v>1232</v>
      </c>
      <c r="H569" s="158">
        <v>1485</v>
      </c>
      <c r="I569" s="158">
        <v>0</v>
      </c>
      <c r="J569" s="159">
        <f t="shared" si="29"/>
        <v>0</v>
      </c>
      <c r="K569" s="158">
        <v>0</v>
      </c>
      <c r="L569" s="158">
        <v>0</v>
      </c>
      <c r="M569" s="177">
        <f t="shared" si="30"/>
        <v>0</v>
      </c>
    </row>
    <row r="570" spans="2:13" ht="15" customHeight="1">
      <c r="B570" s="158" t="s">
        <v>111</v>
      </c>
      <c r="C570" s="158" t="s">
        <v>479</v>
      </c>
      <c r="D570" s="158">
        <v>41</v>
      </c>
      <c r="E570" s="158">
        <v>1</v>
      </c>
      <c r="F570" s="175">
        <f t="shared" si="28"/>
        <v>2.4390243902439025E-2</v>
      </c>
      <c r="G570" s="158">
        <v>1221</v>
      </c>
      <c r="H570" s="158">
        <v>1463</v>
      </c>
      <c r="I570" s="158">
        <v>0</v>
      </c>
      <c r="J570" s="159">
        <f t="shared" si="29"/>
        <v>0</v>
      </c>
      <c r="K570" s="158">
        <v>0</v>
      </c>
      <c r="L570" s="158">
        <v>0</v>
      </c>
      <c r="M570" s="177">
        <f t="shared" si="30"/>
        <v>0</v>
      </c>
    </row>
    <row r="571" spans="2:13" ht="15" customHeight="1">
      <c r="B571" s="158" t="s">
        <v>226</v>
      </c>
      <c r="C571" s="158" t="s">
        <v>422</v>
      </c>
      <c r="D571" s="158">
        <v>28</v>
      </c>
      <c r="E571" s="158">
        <v>1</v>
      </c>
      <c r="F571" s="175">
        <f t="shared" si="28"/>
        <v>3.5714285714285712E-2</v>
      </c>
      <c r="G571" s="158">
        <v>1221</v>
      </c>
      <c r="H571" s="158">
        <v>1463</v>
      </c>
      <c r="I571" s="158">
        <v>0</v>
      </c>
      <c r="J571" s="159">
        <f t="shared" si="29"/>
        <v>0</v>
      </c>
      <c r="K571" s="158">
        <v>0</v>
      </c>
      <c r="L571" s="158">
        <v>0</v>
      </c>
      <c r="M571" s="177">
        <f t="shared" si="30"/>
        <v>0</v>
      </c>
    </row>
    <row r="572" spans="2:13" ht="15" customHeight="1">
      <c r="B572" s="158" t="s">
        <v>160</v>
      </c>
      <c r="C572" s="158" t="s">
        <v>609</v>
      </c>
      <c r="D572" s="158">
        <v>42</v>
      </c>
      <c r="E572" s="158">
        <v>1</v>
      </c>
      <c r="F572" s="175">
        <f t="shared" si="28"/>
        <v>2.3809523809523808E-2</v>
      </c>
      <c r="G572" s="158">
        <v>1221</v>
      </c>
      <c r="H572" s="158">
        <v>1441</v>
      </c>
      <c r="I572" s="158">
        <v>0</v>
      </c>
      <c r="J572" s="159">
        <f t="shared" si="29"/>
        <v>0</v>
      </c>
      <c r="K572" s="158">
        <v>0</v>
      </c>
      <c r="L572" s="158">
        <v>0</v>
      </c>
      <c r="M572" s="177">
        <f t="shared" si="30"/>
        <v>0</v>
      </c>
    </row>
    <row r="573" spans="2:13" ht="15" customHeight="1">
      <c r="B573" s="158" t="s">
        <v>226</v>
      </c>
      <c r="C573" s="158" t="s">
        <v>649</v>
      </c>
      <c r="D573" s="158">
        <v>31</v>
      </c>
      <c r="E573" s="158">
        <v>1</v>
      </c>
      <c r="F573" s="175">
        <f t="shared" si="28"/>
        <v>3.2258064516129031E-2</v>
      </c>
      <c r="G573" s="158">
        <v>1221</v>
      </c>
      <c r="H573" s="158">
        <v>1441</v>
      </c>
      <c r="I573" s="158">
        <v>0</v>
      </c>
      <c r="J573" s="159">
        <f t="shared" si="29"/>
        <v>0</v>
      </c>
      <c r="K573" s="158">
        <v>0</v>
      </c>
      <c r="L573" s="158">
        <v>0</v>
      </c>
      <c r="M573" s="177">
        <f t="shared" si="30"/>
        <v>0</v>
      </c>
    </row>
    <row r="574" spans="2:13" ht="15" customHeight="1">
      <c r="B574" s="158" t="s">
        <v>131</v>
      </c>
      <c r="C574" s="158" t="s">
        <v>485</v>
      </c>
      <c r="D574" s="158">
        <v>81</v>
      </c>
      <c r="E574" s="158">
        <v>1</v>
      </c>
      <c r="F574" s="175">
        <f t="shared" si="28"/>
        <v>1.2345679012345678E-2</v>
      </c>
      <c r="G574" s="158">
        <v>1221</v>
      </c>
      <c r="H574" s="158">
        <v>1430</v>
      </c>
      <c r="I574" s="158">
        <v>0</v>
      </c>
      <c r="J574" s="159">
        <f t="shared" si="29"/>
        <v>0</v>
      </c>
      <c r="K574" s="158">
        <v>0</v>
      </c>
      <c r="L574" s="158">
        <v>0</v>
      </c>
      <c r="M574" s="177">
        <f t="shared" si="30"/>
        <v>0</v>
      </c>
    </row>
    <row r="575" spans="2:13" ht="15" customHeight="1">
      <c r="B575" s="158" t="s">
        <v>115</v>
      </c>
      <c r="C575" s="158" t="s">
        <v>489</v>
      </c>
      <c r="D575" s="158">
        <v>23</v>
      </c>
      <c r="E575" s="158">
        <v>1</v>
      </c>
      <c r="F575" s="175">
        <f t="shared" si="28"/>
        <v>4.3478260869565216E-2</v>
      </c>
      <c r="G575" s="158">
        <v>1210</v>
      </c>
      <c r="H575" s="158">
        <v>1419</v>
      </c>
      <c r="I575" s="158">
        <v>0</v>
      </c>
      <c r="J575" s="159">
        <f t="shared" si="29"/>
        <v>0</v>
      </c>
      <c r="K575" s="158">
        <v>0</v>
      </c>
      <c r="L575" s="158">
        <v>0</v>
      </c>
      <c r="M575" s="177">
        <f t="shared" si="30"/>
        <v>0</v>
      </c>
    </row>
    <row r="576" spans="2:13" ht="15" customHeight="1">
      <c r="B576" s="158" t="s">
        <v>115</v>
      </c>
      <c r="C576" s="158" t="s">
        <v>462</v>
      </c>
      <c r="D576" s="158">
        <v>36</v>
      </c>
      <c r="E576" s="158">
        <v>2</v>
      </c>
      <c r="F576" s="175">
        <f t="shared" si="28"/>
        <v>5.5555555555555552E-2</v>
      </c>
      <c r="G576" s="158">
        <v>1199</v>
      </c>
      <c r="H576" s="158">
        <v>1419</v>
      </c>
      <c r="I576" s="158">
        <v>0</v>
      </c>
      <c r="J576" s="159">
        <f t="shared" si="29"/>
        <v>0</v>
      </c>
      <c r="K576" s="158">
        <v>0</v>
      </c>
      <c r="L576" s="158">
        <v>0</v>
      </c>
      <c r="M576" s="177">
        <f t="shared" si="30"/>
        <v>0</v>
      </c>
    </row>
    <row r="577" spans="2:13" ht="15" customHeight="1">
      <c r="B577" s="158" t="s">
        <v>133</v>
      </c>
      <c r="C577" s="158" t="s">
        <v>272</v>
      </c>
      <c r="D577" s="158">
        <v>10</v>
      </c>
      <c r="E577" s="158">
        <v>2</v>
      </c>
      <c r="F577" s="175">
        <f t="shared" si="28"/>
        <v>0.2</v>
      </c>
      <c r="G577" s="158">
        <v>1199</v>
      </c>
      <c r="H577" s="158">
        <v>1419</v>
      </c>
      <c r="I577" s="158">
        <v>0</v>
      </c>
      <c r="J577" s="159">
        <f t="shared" si="29"/>
        <v>0</v>
      </c>
      <c r="K577" s="158">
        <v>0</v>
      </c>
      <c r="L577" s="158">
        <v>0</v>
      </c>
      <c r="M577" s="177">
        <f t="shared" si="30"/>
        <v>0</v>
      </c>
    </row>
    <row r="578" spans="2:13" ht="15" customHeight="1">
      <c r="B578" s="158" t="s">
        <v>1525</v>
      </c>
      <c r="C578" s="158" t="s">
        <v>1479</v>
      </c>
      <c r="D578" s="158">
        <v>15</v>
      </c>
      <c r="E578" s="158">
        <v>1</v>
      </c>
      <c r="F578" s="175">
        <f t="shared" si="28"/>
        <v>6.6666666666666666E-2</v>
      </c>
      <c r="G578" s="158">
        <v>1199</v>
      </c>
      <c r="H578" s="158">
        <v>1408</v>
      </c>
      <c r="I578" s="158">
        <v>0</v>
      </c>
      <c r="J578" s="159">
        <f t="shared" si="29"/>
        <v>0</v>
      </c>
      <c r="K578" s="158">
        <v>0</v>
      </c>
      <c r="L578" s="158">
        <v>0</v>
      </c>
      <c r="M578" s="177">
        <f t="shared" si="30"/>
        <v>0</v>
      </c>
    </row>
    <row r="579" spans="2:13" ht="15" customHeight="1">
      <c r="B579" s="158" t="s">
        <v>111</v>
      </c>
      <c r="C579" s="158" t="s">
        <v>242</v>
      </c>
      <c r="D579" s="158">
        <v>11</v>
      </c>
      <c r="E579" s="158">
        <v>1</v>
      </c>
      <c r="F579" s="175">
        <f t="shared" si="28"/>
        <v>9.0909090909090912E-2</v>
      </c>
      <c r="G579" s="158">
        <v>1199</v>
      </c>
      <c r="H579" s="158">
        <v>1408</v>
      </c>
      <c r="I579" s="158">
        <v>0</v>
      </c>
      <c r="J579" s="159">
        <f t="shared" si="29"/>
        <v>0</v>
      </c>
      <c r="K579" s="158">
        <v>0</v>
      </c>
      <c r="L579" s="158">
        <v>0</v>
      </c>
      <c r="M579" s="177">
        <f t="shared" si="30"/>
        <v>0</v>
      </c>
    </row>
    <row r="580" spans="2:13" ht="15" customHeight="1">
      <c r="B580" s="158" t="s">
        <v>125</v>
      </c>
      <c r="C580" s="158" t="s">
        <v>1264</v>
      </c>
      <c r="D580" s="158">
        <v>10</v>
      </c>
      <c r="E580" s="158">
        <v>1</v>
      </c>
      <c r="F580" s="175">
        <f t="shared" si="28"/>
        <v>0.1</v>
      </c>
      <c r="G580" s="158">
        <v>1199</v>
      </c>
      <c r="H580" s="158">
        <v>1408</v>
      </c>
      <c r="I580" s="158">
        <v>0</v>
      </c>
      <c r="J580" s="159">
        <f t="shared" si="29"/>
        <v>0</v>
      </c>
      <c r="K580" s="158">
        <v>0</v>
      </c>
      <c r="L580" s="158">
        <v>0</v>
      </c>
      <c r="M580" s="177">
        <f t="shared" si="30"/>
        <v>0</v>
      </c>
    </row>
    <row r="581" spans="2:13" ht="15" customHeight="1">
      <c r="B581" s="158" t="s">
        <v>122</v>
      </c>
      <c r="C581" s="158" t="s">
        <v>518</v>
      </c>
      <c r="D581" s="158">
        <v>622</v>
      </c>
      <c r="E581" s="158">
        <v>2</v>
      </c>
      <c r="F581" s="175">
        <f t="shared" si="28"/>
        <v>3.2154340836012861E-3</v>
      </c>
      <c r="G581" s="158">
        <v>1199</v>
      </c>
      <c r="H581" s="158">
        <v>1408</v>
      </c>
      <c r="I581" s="158">
        <v>0</v>
      </c>
      <c r="J581" s="159">
        <f t="shared" si="29"/>
        <v>0</v>
      </c>
      <c r="K581" s="158">
        <v>0</v>
      </c>
      <c r="L581" s="158">
        <v>0</v>
      </c>
      <c r="M581" s="177">
        <f t="shared" si="30"/>
        <v>0</v>
      </c>
    </row>
    <row r="582" spans="2:13" ht="15" customHeight="1">
      <c r="B582" s="158" t="s">
        <v>1601</v>
      </c>
      <c r="C582" s="158" t="s">
        <v>391</v>
      </c>
      <c r="D582" s="158">
        <v>65</v>
      </c>
      <c r="E582" s="158">
        <v>1</v>
      </c>
      <c r="F582" s="175">
        <f t="shared" si="28"/>
        <v>1.5384615384615385E-2</v>
      </c>
      <c r="G582" s="158">
        <v>1188</v>
      </c>
      <c r="H582" s="158">
        <v>1397</v>
      </c>
      <c r="I582" s="158">
        <v>0</v>
      </c>
      <c r="J582" s="159">
        <f t="shared" si="29"/>
        <v>0</v>
      </c>
      <c r="K582" s="158">
        <v>0</v>
      </c>
      <c r="L582" s="158">
        <v>0</v>
      </c>
      <c r="M582" s="177">
        <f t="shared" si="30"/>
        <v>0</v>
      </c>
    </row>
    <row r="583" spans="2:13" ht="15" customHeight="1">
      <c r="B583" s="158" t="s">
        <v>115</v>
      </c>
      <c r="C583" s="158" t="s">
        <v>634</v>
      </c>
      <c r="D583" s="158">
        <v>9</v>
      </c>
      <c r="E583" s="158">
        <v>1</v>
      </c>
      <c r="F583" s="175">
        <f t="shared" si="28"/>
        <v>0.1111111111111111</v>
      </c>
      <c r="G583" s="158">
        <v>1188</v>
      </c>
      <c r="H583" s="158">
        <v>1397</v>
      </c>
      <c r="I583" s="158">
        <v>0</v>
      </c>
      <c r="J583" s="159">
        <f t="shared" si="29"/>
        <v>0</v>
      </c>
      <c r="K583" s="158">
        <v>0</v>
      </c>
      <c r="L583" s="158">
        <v>0</v>
      </c>
      <c r="M583" s="177">
        <f t="shared" si="30"/>
        <v>0</v>
      </c>
    </row>
    <row r="584" spans="2:13" ht="15" customHeight="1">
      <c r="B584" s="158" t="s">
        <v>226</v>
      </c>
      <c r="C584" s="158" t="s">
        <v>506</v>
      </c>
      <c r="D584" s="158">
        <v>14</v>
      </c>
      <c r="E584" s="158">
        <v>1</v>
      </c>
      <c r="F584" s="175">
        <f t="shared" si="28"/>
        <v>7.1428571428571425E-2</v>
      </c>
      <c r="G584" s="158">
        <v>594</v>
      </c>
      <c r="H584" s="158">
        <v>1386</v>
      </c>
      <c r="I584" s="158">
        <v>0</v>
      </c>
      <c r="J584" s="159">
        <f t="shared" si="29"/>
        <v>0</v>
      </c>
      <c r="K584" s="158">
        <v>0</v>
      </c>
      <c r="L584" s="158">
        <v>0</v>
      </c>
      <c r="M584" s="177">
        <f t="shared" si="30"/>
        <v>0</v>
      </c>
    </row>
    <row r="585" spans="2:13" ht="15" customHeight="1">
      <c r="B585" s="158" t="s">
        <v>120</v>
      </c>
      <c r="C585" s="158" t="s">
        <v>261</v>
      </c>
      <c r="D585" s="158">
        <v>8</v>
      </c>
      <c r="E585" s="158">
        <v>2</v>
      </c>
      <c r="F585" s="175">
        <f t="shared" si="28"/>
        <v>0.25</v>
      </c>
      <c r="G585" s="158">
        <v>1188</v>
      </c>
      <c r="H585" s="158">
        <v>1386</v>
      </c>
      <c r="I585" s="158">
        <v>0</v>
      </c>
      <c r="J585" s="159">
        <f t="shared" si="29"/>
        <v>0</v>
      </c>
      <c r="K585" s="158">
        <v>0</v>
      </c>
      <c r="L585" s="158">
        <v>0</v>
      </c>
      <c r="M585" s="177">
        <f t="shared" si="30"/>
        <v>0</v>
      </c>
    </row>
    <row r="586" spans="2:13" ht="15" customHeight="1">
      <c r="B586" s="158" t="s">
        <v>115</v>
      </c>
      <c r="C586" s="158" t="s">
        <v>781</v>
      </c>
      <c r="D586" s="158">
        <v>8</v>
      </c>
      <c r="E586" s="158">
        <v>1</v>
      </c>
      <c r="F586" s="175">
        <f t="shared" si="28"/>
        <v>0.125</v>
      </c>
      <c r="G586" s="158">
        <v>1177</v>
      </c>
      <c r="H586" s="158">
        <v>1375</v>
      </c>
      <c r="I586" s="158">
        <v>0</v>
      </c>
      <c r="J586" s="159">
        <f t="shared" si="29"/>
        <v>0</v>
      </c>
      <c r="K586" s="158">
        <v>0</v>
      </c>
      <c r="L586" s="158">
        <v>0</v>
      </c>
      <c r="M586" s="177">
        <f t="shared" si="30"/>
        <v>0</v>
      </c>
    </row>
    <row r="587" spans="2:13" ht="15" customHeight="1">
      <c r="B587" s="158" t="s">
        <v>1601</v>
      </c>
      <c r="C587" s="158" t="s">
        <v>1243</v>
      </c>
      <c r="D587" s="158">
        <v>32</v>
      </c>
      <c r="E587" s="158">
        <v>1</v>
      </c>
      <c r="F587" s="175">
        <f t="shared" si="28"/>
        <v>3.125E-2</v>
      </c>
      <c r="G587" s="158">
        <v>1177</v>
      </c>
      <c r="H587" s="158">
        <v>1364</v>
      </c>
      <c r="I587" s="158">
        <v>0</v>
      </c>
      <c r="J587" s="159">
        <f t="shared" si="29"/>
        <v>0</v>
      </c>
      <c r="K587" s="158">
        <v>0</v>
      </c>
      <c r="L587" s="158">
        <v>0</v>
      </c>
      <c r="M587" s="177">
        <f t="shared" si="30"/>
        <v>0</v>
      </c>
    </row>
    <row r="588" spans="2:13" ht="15" customHeight="1">
      <c r="B588" s="158" t="s">
        <v>111</v>
      </c>
      <c r="C588" s="158" t="s">
        <v>428</v>
      </c>
      <c r="D588" s="158">
        <v>17</v>
      </c>
      <c r="E588" s="158">
        <v>1</v>
      </c>
      <c r="F588" s="175">
        <f t="shared" si="28"/>
        <v>5.8823529411764705E-2</v>
      </c>
      <c r="G588" s="158">
        <v>1177</v>
      </c>
      <c r="H588" s="158">
        <v>1353</v>
      </c>
      <c r="I588" s="158">
        <v>0</v>
      </c>
      <c r="J588" s="159">
        <f t="shared" si="29"/>
        <v>0</v>
      </c>
      <c r="K588" s="158">
        <v>0</v>
      </c>
      <c r="L588" s="158">
        <v>0</v>
      </c>
      <c r="M588" s="177">
        <f t="shared" si="30"/>
        <v>0</v>
      </c>
    </row>
    <row r="589" spans="2:13" ht="15" customHeight="1">
      <c r="B589" s="158" t="s">
        <v>1391</v>
      </c>
      <c r="C589" s="158" t="s">
        <v>1421</v>
      </c>
      <c r="D589" s="158">
        <v>8</v>
      </c>
      <c r="E589" s="158">
        <v>2</v>
      </c>
      <c r="F589" s="175">
        <f t="shared" si="28"/>
        <v>0.25</v>
      </c>
      <c r="G589" s="158">
        <v>1166</v>
      </c>
      <c r="H589" s="158">
        <v>1342</v>
      </c>
      <c r="I589" s="158">
        <v>0</v>
      </c>
      <c r="J589" s="159">
        <f t="shared" si="29"/>
        <v>0</v>
      </c>
      <c r="K589" s="158">
        <v>0</v>
      </c>
      <c r="L589" s="158">
        <v>0</v>
      </c>
      <c r="M589" s="177">
        <f t="shared" si="30"/>
        <v>0</v>
      </c>
    </row>
    <row r="590" spans="2:13" ht="15" customHeight="1">
      <c r="B590" s="158" t="s">
        <v>329</v>
      </c>
      <c r="C590" s="158" t="s">
        <v>1303</v>
      </c>
      <c r="D590" s="158">
        <v>6</v>
      </c>
      <c r="E590" s="158">
        <v>1</v>
      </c>
      <c r="F590" s="175">
        <f t="shared" si="28"/>
        <v>0.16666666666666666</v>
      </c>
      <c r="G590" s="158">
        <v>1166</v>
      </c>
      <c r="H590" s="158">
        <v>1331</v>
      </c>
      <c r="I590" s="158">
        <v>0</v>
      </c>
      <c r="J590" s="159">
        <f t="shared" si="29"/>
        <v>0</v>
      </c>
      <c r="K590" s="158">
        <v>0</v>
      </c>
      <c r="L590" s="158">
        <v>0</v>
      </c>
      <c r="M590" s="177">
        <f t="shared" si="30"/>
        <v>0</v>
      </c>
    </row>
    <row r="591" spans="2:13" ht="15" customHeight="1">
      <c r="B591" s="158" t="s">
        <v>226</v>
      </c>
      <c r="C591" s="158" t="s">
        <v>677</v>
      </c>
      <c r="D591" s="158">
        <v>46</v>
      </c>
      <c r="E591" s="158">
        <v>1</v>
      </c>
      <c r="F591" s="175">
        <f t="shared" si="28"/>
        <v>2.1739130434782608E-2</v>
      </c>
      <c r="G591" s="158">
        <v>1166</v>
      </c>
      <c r="H591" s="158">
        <v>1320</v>
      </c>
      <c r="I591" s="158">
        <v>0</v>
      </c>
      <c r="J591" s="159">
        <f t="shared" si="29"/>
        <v>0</v>
      </c>
      <c r="K591" s="158">
        <v>0</v>
      </c>
      <c r="L591" s="158">
        <v>0</v>
      </c>
      <c r="M591" s="177">
        <f t="shared" si="30"/>
        <v>0</v>
      </c>
    </row>
    <row r="592" spans="2:13" ht="15" customHeight="1">
      <c r="B592" s="158" t="s">
        <v>226</v>
      </c>
      <c r="C592" s="158" t="s">
        <v>845</v>
      </c>
      <c r="D592" s="158">
        <v>35</v>
      </c>
      <c r="E592" s="158">
        <v>2</v>
      </c>
      <c r="F592" s="175">
        <f t="shared" si="28"/>
        <v>5.7142857142857141E-2</v>
      </c>
      <c r="G592" s="158">
        <v>1166</v>
      </c>
      <c r="H592" s="158">
        <v>1320</v>
      </c>
      <c r="I592" s="158">
        <v>0</v>
      </c>
      <c r="J592" s="159">
        <f t="shared" si="29"/>
        <v>0</v>
      </c>
      <c r="K592" s="158">
        <v>0</v>
      </c>
      <c r="L592" s="158">
        <v>0</v>
      </c>
      <c r="M592" s="177">
        <f t="shared" si="30"/>
        <v>0</v>
      </c>
    </row>
    <row r="593" spans="2:13" ht="15" customHeight="1">
      <c r="B593" s="158" t="s">
        <v>122</v>
      </c>
      <c r="C593" s="158" t="s">
        <v>455</v>
      </c>
      <c r="D593" s="158">
        <v>65</v>
      </c>
      <c r="E593" s="158">
        <v>1</v>
      </c>
      <c r="F593" s="175">
        <f t="shared" si="28"/>
        <v>1.5384615384615385E-2</v>
      </c>
      <c r="G593" s="158">
        <v>1166</v>
      </c>
      <c r="H593" s="158">
        <v>1298</v>
      </c>
      <c r="I593" s="158">
        <v>0</v>
      </c>
      <c r="J593" s="159">
        <f t="shared" si="29"/>
        <v>0</v>
      </c>
      <c r="K593" s="158">
        <v>0</v>
      </c>
      <c r="L593" s="158">
        <v>0</v>
      </c>
      <c r="M593" s="177">
        <f t="shared" si="30"/>
        <v>0</v>
      </c>
    </row>
    <row r="594" spans="2:13" ht="15" customHeight="1">
      <c r="B594" s="158" t="s">
        <v>160</v>
      </c>
      <c r="C594" s="158" t="s">
        <v>265</v>
      </c>
      <c r="D594" s="158">
        <v>9</v>
      </c>
      <c r="E594" s="158">
        <v>1</v>
      </c>
      <c r="F594" s="175">
        <f t="shared" si="28"/>
        <v>0.1111111111111111</v>
      </c>
      <c r="G594" s="158">
        <v>1166</v>
      </c>
      <c r="H594" s="158">
        <v>1298</v>
      </c>
      <c r="I594" s="158">
        <v>0</v>
      </c>
      <c r="J594" s="159">
        <f t="shared" si="29"/>
        <v>0</v>
      </c>
      <c r="K594" s="158">
        <v>0</v>
      </c>
      <c r="L594" s="158">
        <v>0</v>
      </c>
      <c r="M594" s="177">
        <f t="shared" si="30"/>
        <v>0</v>
      </c>
    </row>
    <row r="595" spans="2:13" ht="15" customHeight="1">
      <c r="B595" s="158" t="s">
        <v>188</v>
      </c>
      <c r="C595" s="158" t="s">
        <v>235</v>
      </c>
      <c r="D595" s="158">
        <v>28</v>
      </c>
      <c r="E595" s="158">
        <v>1</v>
      </c>
      <c r="F595" s="175">
        <f t="shared" si="28"/>
        <v>3.5714285714285712E-2</v>
      </c>
      <c r="G595" s="158">
        <v>1166</v>
      </c>
      <c r="H595" s="158">
        <v>1287</v>
      </c>
      <c r="I595" s="158">
        <v>0</v>
      </c>
      <c r="J595" s="159">
        <f t="shared" si="29"/>
        <v>0</v>
      </c>
      <c r="K595" s="158">
        <v>0</v>
      </c>
      <c r="L595" s="158">
        <v>0</v>
      </c>
      <c r="M595" s="177">
        <f t="shared" si="30"/>
        <v>0</v>
      </c>
    </row>
    <row r="596" spans="2:13" ht="15" customHeight="1">
      <c r="B596" s="158" t="s">
        <v>1525</v>
      </c>
      <c r="C596" s="158" t="s">
        <v>1263</v>
      </c>
      <c r="D596" s="158">
        <v>4</v>
      </c>
      <c r="E596" s="158">
        <v>1</v>
      </c>
      <c r="F596" s="175">
        <f t="shared" si="28"/>
        <v>0.25</v>
      </c>
      <c r="G596" s="158">
        <v>1166</v>
      </c>
      <c r="H596" s="158">
        <v>1287</v>
      </c>
      <c r="I596" s="158">
        <v>0</v>
      </c>
      <c r="J596" s="159">
        <f t="shared" si="29"/>
        <v>0</v>
      </c>
      <c r="K596" s="158">
        <v>0</v>
      </c>
      <c r="L596" s="158">
        <v>0</v>
      </c>
      <c r="M596" s="177">
        <f t="shared" si="30"/>
        <v>0</v>
      </c>
    </row>
    <row r="597" spans="2:13" ht="15" customHeight="1">
      <c r="B597" s="158" t="s">
        <v>111</v>
      </c>
      <c r="C597" s="158" t="s">
        <v>1287</v>
      </c>
      <c r="D597" s="158">
        <v>24</v>
      </c>
      <c r="E597" s="158">
        <v>2</v>
      </c>
      <c r="F597" s="175">
        <f t="shared" si="28"/>
        <v>8.3333333333333329E-2</v>
      </c>
      <c r="G597" s="158">
        <v>1166</v>
      </c>
      <c r="H597" s="158">
        <v>1287</v>
      </c>
      <c r="I597" s="158">
        <v>0</v>
      </c>
      <c r="J597" s="159">
        <f t="shared" si="29"/>
        <v>0</v>
      </c>
      <c r="K597" s="158">
        <v>0</v>
      </c>
      <c r="L597" s="158">
        <v>0</v>
      </c>
      <c r="M597" s="177">
        <f t="shared" si="30"/>
        <v>0</v>
      </c>
    </row>
    <row r="598" spans="2:13" ht="15" customHeight="1">
      <c r="B598" s="158" t="s">
        <v>1391</v>
      </c>
      <c r="C598" s="158" t="s">
        <v>1412</v>
      </c>
      <c r="D598" s="158">
        <v>44</v>
      </c>
      <c r="E598" s="158">
        <v>1</v>
      </c>
      <c r="F598" s="175">
        <f t="shared" si="28"/>
        <v>2.2727272727272728E-2</v>
      </c>
      <c r="G598" s="158">
        <v>1155</v>
      </c>
      <c r="H598" s="158">
        <v>1276</v>
      </c>
      <c r="I598" s="158">
        <v>0</v>
      </c>
      <c r="J598" s="159">
        <f t="shared" si="29"/>
        <v>0</v>
      </c>
      <c r="K598" s="158">
        <v>0</v>
      </c>
      <c r="L598" s="158">
        <v>0</v>
      </c>
      <c r="M598" s="177">
        <f t="shared" si="30"/>
        <v>0</v>
      </c>
    </row>
    <row r="599" spans="2:13" ht="15" customHeight="1">
      <c r="B599" s="158" t="s">
        <v>1525</v>
      </c>
      <c r="C599" s="158" t="s">
        <v>1533</v>
      </c>
      <c r="D599" s="158">
        <v>9</v>
      </c>
      <c r="E599" s="158">
        <v>2</v>
      </c>
      <c r="F599" s="175">
        <f t="shared" si="28"/>
        <v>0.22222222222222221</v>
      </c>
      <c r="G599" s="158">
        <v>1155</v>
      </c>
      <c r="H599" s="158">
        <v>1276</v>
      </c>
      <c r="I599" s="158">
        <v>0</v>
      </c>
      <c r="J599" s="159">
        <f t="shared" si="29"/>
        <v>0</v>
      </c>
      <c r="K599" s="158">
        <v>0</v>
      </c>
      <c r="L599" s="158">
        <v>0</v>
      </c>
      <c r="M599" s="177">
        <f t="shared" si="30"/>
        <v>0</v>
      </c>
    </row>
    <row r="600" spans="2:13" ht="15" customHeight="1">
      <c r="B600" s="158" t="s">
        <v>188</v>
      </c>
      <c r="C600" s="158" t="s">
        <v>1148</v>
      </c>
      <c r="D600" s="158">
        <v>43</v>
      </c>
      <c r="E600" s="158">
        <v>1</v>
      </c>
      <c r="F600" s="175">
        <f t="shared" si="28"/>
        <v>2.3255813953488372E-2</v>
      </c>
      <c r="G600" s="158">
        <v>1144</v>
      </c>
      <c r="H600" s="158">
        <v>1254</v>
      </c>
      <c r="I600" s="158">
        <v>0</v>
      </c>
      <c r="J600" s="159">
        <f t="shared" si="29"/>
        <v>0</v>
      </c>
      <c r="K600" s="158">
        <v>0</v>
      </c>
      <c r="L600" s="158">
        <v>0</v>
      </c>
      <c r="M600" s="177">
        <f t="shared" si="30"/>
        <v>0</v>
      </c>
    </row>
    <row r="601" spans="2:13" ht="15" customHeight="1">
      <c r="B601" s="158" t="s">
        <v>133</v>
      </c>
      <c r="C601" s="158" t="s">
        <v>583</v>
      </c>
      <c r="D601" s="158">
        <v>41</v>
      </c>
      <c r="E601" s="158">
        <v>1</v>
      </c>
      <c r="F601" s="175">
        <f t="shared" si="28"/>
        <v>2.4390243902439025E-2</v>
      </c>
      <c r="G601" s="158">
        <v>1144</v>
      </c>
      <c r="H601" s="158">
        <v>1254</v>
      </c>
      <c r="I601" s="158">
        <v>0</v>
      </c>
      <c r="J601" s="159">
        <f t="shared" si="29"/>
        <v>0</v>
      </c>
      <c r="K601" s="158">
        <v>0</v>
      </c>
      <c r="L601" s="158">
        <v>0</v>
      </c>
      <c r="M601" s="177">
        <f t="shared" si="30"/>
        <v>0</v>
      </c>
    </row>
    <row r="602" spans="2:13" ht="15" customHeight="1">
      <c r="B602" s="158" t="s">
        <v>150</v>
      </c>
      <c r="C602" s="158" t="s">
        <v>366</v>
      </c>
      <c r="D602" s="158">
        <v>59</v>
      </c>
      <c r="E602" s="158">
        <v>1</v>
      </c>
      <c r="F602" s="175">
        <f t="shared" si="28"/>
        <v>1.6949152542372881E-2</v>
      </c>
      <c r="G602" s="158">
        <v>1144</v>
      </c>
      <c r="H602" s="158">
        <v>1243</v>
      </c>
      <c r="I602" s="158">
        <v>0</v>
      </c>
      <c r="J602" s="159">
        <f t="shared" si="29"/>
        <v>0</v>
      </c>
      <c r="K602" s="158">
        <v>0</v>
      </c>
      <c r="L602" s="158">
        <v>0</v>
      </c>
      <c r="M602" s="177">
        <f t="shared" si="30"/>
        <v>0</v>
      </c>
    </row>
    <row r="603" spans="2:13" ht="15" customHeight="1">
      <c r="B603" s="158" t="s">
        <v>1600</v>
      </c>
      <c r="C603" s="158" t="s">
        <v>595</v>
      </c>
      <c r="D603" s="158">
        <v>25</v>
      </c>
      <c r="E603" s="158">
        <v>1</v>
      </c>
      <c r="F603" s="175">
        <f t="shared" si="28"/>
        <v>0.04</v>
      </c>
      <c r="G603" s="158">
        <v>1144</v>
      </c>
      <c r="H603" s="158">
        <v>1243</v>
      </c>
      <c r="I603" s="158">
        <v>0</v>
      </c>
      <c r="J603" s="159">
        <f t="shared" si="29"/>
        <v>0</v>
      </c>
      <c r="K603" s="158">
        <v>0</v>
      </c>
      <c r="L603" s="158">
        <v>0</v>
      </c>
      <c r="M603" s="177">
        <f t="shared" si="30"/>
        <v>0</v>
      </c>
    </row>
    <row r="604" spans="2:13" ht="15" customHeight="1">
      <c r="B604" s="158" t="s">
        <v>329</v>
      </c>
      <c r="C604" s="158" t="s">
        <v>1307</v>
      </c>
      <c r="D604" s="158">
        <v>22</v>
      </c>
      <c r="E604" s="158">
        <v>1</v>
      </c>
      <c r="F604" s="175">
        <f t="shared" si="28"/>
        <v>4.5454545454545456E-2</v>
      </c>
      <c r="G604" s="158">
        <v>1144</v>
      </c>
      <c r="H604" s="158">
        <v>1243</v>
      </c>
      <c r="I604" s="158">
        <v>0</v>
      </c>
      <c r="J604" s="159">
        <f t="shared" si="29"/>
        <v>0</v>
      </c>
      <c r="K604" s="158">
        <v>0</v>
      </c>
      <c r="L604" s="158">
        <v>0</v>
      </c>
      <c r="M604" s="177">
        <f t="shared" si="30"/>
        <v>0</v>
      </c>
    </row>
    <row r="605" spans="2:13" ht="15" customHeight="1">
      <c r="B605" s="158" t="s">
        <v>160</v>
      </c>
      <c r="C605" s="158" t="s">
        <v>613</v>
      </c>
      <c r="D605" s="158">
        <v>62</v>
      </c>
      <c r="E605" s="158">
        <v>1</v>
      </c>
      <c r="F605" s="175">
        <f t="shared" si="28"/>
        <v>1.6129032258064516E-2</v>
      </c>
      <c r="G605" s="158">
        <v>1144</v>
      </c>
      <c r="H605" s="158">
        <v>1232</v>
      </c>
      <c r="I605" s="158">
        <v>0</v>
      </c>
      <c r="J605" s="159">
        <f t="shared" si="29"/>
        <v>0</v>
      </c>
      <c r="K605" s="158">
        <v>0</v>
      </c>
      <c r="L605" s="158">
        <v>0</v>
      </c>
      <c r="M605" s="177">
        <f t="shared" si="30"/>
        <v>0</v>
      </c>
    </row>
    <row r="606" spans="2:13" ht="15" customHeight="1">
      <c r="B606" s="158" t="s">
        <v>188</v>
      </c>
      <c r="C606" s="158" t="s">
        <v>670</v>
      </c>
      <c r="D606" s="158">
        <v>34</v>
      </c>
      <c r="E606" s="158">
        <v>1</v>
      </c>
      <c r="F606" s="175">
        <f t="shared" si="28"/>
        <v>2.9411764705882353E-2</v>
      </c>
      <c r="G606" s="158">
        <v>1144</v>
      </c>
      <c r="H606" s="158">
        <v>1232</v>
      </c>
      <c r="I606" s="158">
        <v>0</v>
      </c>
      <c r="J606" s="159">
        <f t="shared" si="29"/>
        <v>0</v>
      </c>
      <c r="K606" s="158">
        <v>0</v>
      </c>
      <c r="L606" s="158">
        <v>0</v>
      </c>
      <c r="M606" s="177">
        <f t="shared" si="30"/>
        <v>0</v>
      </c>
    </row>
    <row r="607" spans="2:13" ht="15" customHeight="1">
      <c r="B607" s="158" t="s">
        <v>226</v>
      </c>
      <c r="C607" s="158" t="s">
        <v>653</v>
      </c>
      <c r="D607" s="158">
        <v>26</v>
      </c>
      <c r="E607" s="158">
        <v>1</v>
      </c>
      <c r="F607" s="175">
        <f t="shared" si="28"/>
        <v>3.8461538461538464E-2</v>
      </c>
      <c r="G607" s="158">
        <v>1144</v>
      </c>
      <c r="H607" s="158">
        <v>1232</v>
      </c>
      <c r="I607" s="158">
        <v>0</v>
      </c>
      <c r="J607" s="159">
        <f t="shared" si="29"/>
        <v>0</v>
      </c>
      <c r="K607" s="158">
        <v>0</v>
      </c>
      <c r="L607" s="158">
        <v>0</v>
      </c>
      <c r="M607" s="177">
        <f t="shared" si="30"/>
        <v>0</v>
      </c>
    </row>
    <row r="608" spans="2:13" ht="15" customHeight="1">
      <c r="B608" s="158" t="s">
        <v>257</v>
      </c>
      <c r="C608" s="158" t="s">
        <v>278</v>
      </c>
      <c r="D608" s="158">
        <v>6</v>
      </c>
      <c r="E608" s="158">
        <v>1</v>
      </c>
      <c r="F608" s="175">
        <f t="shared" si="28"/>
        <v>0.16666666666666666</v>
      </c>
      <c r="G608" s="158">
        <v>1133</v>
      </c>
      <c r="H608" s="158">
        <v>1232</v>
      </c>
      <c r="I608" s="158">
        <v>0</v>
      </c>
      <c r="J608" s="159">
        <f t="shared" si="29"/>
        <v>0</v>
      </c>
      <c r="K608" s="158">
        <v>0</v>
      </c>
      <c r="L608" s="158">
        <v>0</v>
      </c>
      <c r="M608" s="177">
        <f t="shared" si="30"/>
        <v>0</v>
      </c>
    </row>
    <row r="609" spans="2:13" ht="15" customHeight="1">
      <c r="B609" s="158" t="s">
        <v>171</v>
      </c>
      <c r="C609" s="158" t="s">
        <v>828</v>
      </c>
      <c r="D609" s="158">
        <v>25</v>
      </c>
      <c r="E609" s="158">
        <v>2</v>
      </c>
      <c r="F609" s="175">
        <f t="shared" si="28"/>
        <v>0.08</v>
      </c>
      <c r="G609" s="158">
        <v>1133</v>
      </c>
      <c r="H609" s="158">
        <v>1232</v>
      </c>
      <c r="I609" s="158">
        <v>0</v>
      </c>
      <c r="J609" s="159">
        <f t="shared" si="29"/>
        <v>0</v>
      </c>
      <c r="K609" s="158">
        <v>0</v>
      </c>
      <c r="L609" s="158">
        <v>0</v>
      </c>
      <c r="M609" s="177">
        <f t="shared" si="30"/>
        <v>0</v>
      </c>
    </row>
    <row r="610" spans="2:13" ht="15" customHeight="1">
      <c r="B610" s="158" t="s">
        <v>165</v>
      </c>
      <c r="C610" s="158" t="s">
        <v>615</v>
      </c>
      <c r="D610" s="158">
        <v>39</v>
      </c>
      <c r="E610" s="158">
        <v>1</v>
      </c>
      <c r="F610" s="175">
        <f t="shared" si="28"/>
        <v>2.564102564102564E-2</v>
      </c>
      <c r="G610" s="158">
        <v>1133</v>
      </c>
      <c r="H610" s="158">
        <v>1210</v>
      </c>
      <c r="I610" s="158">
        <v>0</v>
      </c>
      <c r="J610" s="159">
        <f t="shared" si="29"/>
        <v>0</v>
      </c>
      <c r="K610" s="158">
        <v>0</v>
      </c>
      <c r="L610" s="158">
        <v>0</v>
      </c>
      <c r="M610" s="177">
        <f t="shared" si="30"/>
        <v>0</v>
      </c>
    </row>
    <row r="611" spans="2:13" ht="15" customHeight="1">
      <c r="B611" s="158" t="s">
        <v>133</v>
      </c>
      <c r="C611" s="158" t="s">
        <v>1162</v>
      </c>
      <c r="D611" s="158">
        <v>25</v>
      </c>
      <c r="E611" s="158">
        <v>1</v>
      </c>
      <c r="F611" s="175">
        <f t="shared" si="28"/>
        <v>0.04</v>
      </c>
      <c r="G611" s="158">
        <v>1122</v>
      </c>
      <c r="H611" s="158">
        <v>1210</v>
      </c>
      <c r="I611" s="158">
        <v>0</v>
      </c>
      <c r="J611" s="159">
        <f t="shared" si="29"/>
        <v>0</v>
      </c>
      <c r="K611" s="158">
        <v>0</v>
      </c>
      <c r="L611" s="158">
        <v>0</v>
      </c>
      <c r="M611" s="177">
        <f t="shared" si="30"/>
        <v>0</v>
      </c>
    </row>
    <row r="612" spans="2:13" ht="15" customHeight="1">
      <c r="B612" s="158" t="s">
        <v>133</v>
      </c>
      <c r="C612" s="158" t="s">
        <v>679</v>
      </c>
      <c r="D612" s="158">
        <v>5</v>
      </c>
      <c r="E612" s="158">
        <v>1</v>
      </c>
      <c r="F612" s="175">
        <f t="shared" si="28"/>
        <v>0.2</v>
      </c>
      <c r="G612" s="158">
        <v>1122</v>
      </c>
      <c r="H612" s="158">
        <v>1199</v>
      </c>
      <c r="I612" s="158">
        <v>0</v>
      </c>
      <c r="J612" s="159">
        <f t="shared" si="29"/>
        <v>0</v>
      </c>
      <c r="K612" s="158">
        <v>0</v>
      </c>
      <c r="L612" s="158">
        <v>0</v>
      </c>
      <c r="M612" s="177">
        <f t="shared" si="30"/>
        <v>0</v>
      </c>
    </row>
    <row r="613" spans="2:13" ht="15" customHeight="1">
      <c r="B613" s="158" t="s">
        <v>226</v>
      </c>
      <c r="C613" s="158" t="s">
        <v>386</v>
      </c>
      <c r="D613" s="158">
        <v>71</v>
      </c>
      <c r="E613" s="158">
        <v>1</v>
      </c>
      <c r="F613" s="175">
        <f t="shared" si="28"/>
        <v>1.4084507042253521E-2</v>
      </c>
      <c r="G613" s="158">
        <v>1122</v>
      </c>
      <c r="H613" s="158">
        <v>1188</v>
      </c>
      <c r="I613" s="158">
        <v>0</v>
      </c>
      <c r="J613" s="159">
        <f t="shared" si="29"/>
        <v>0</v>
      </c>
      <c r="K613" s="158">
        <v>0</v>
      </c>
      <c r="L613" s="158">
        <v>0</v>
      </c>
      <c r="M613" s="177">
        <f t="shared" si="30"/>
        <v>0</v>
      </c>
    </row>
    <row r="614" spans="2:13" ht="15" customHeight="1">
      <c r="B614" s="158" t="s">
        <v>133</v>
      </c>
      <c r="C614" s="158" t="s">
        <v>1312</v>
      </c>
      <c r="D614" s="158">
        <v>28</v>
      </c>
      <c r="E614" s="158">
        <v>1</v>
      </c>
      <c r="F614" s="175">
        <f t="shared" si="28"/>
        <v>3.5714285714285712E-2</v>
      </c>
      <c r="G614" s="158">
        <v>1122</v>
      </c>
      <c r="H614" s="158">
        <v>1188</v>
      </c>
      <c r="I614" s="158">
        <v>0</v>
      </c>
      <c r="J614" s="159">
        <f t="shared" si="29"/>
        <v>0</v>
      </c>
      <c r="K614" s="158">
        <v>0</v>
      </c>
      <c r="L614" s="158">
        <v>0</v>
      </c>
      <c r="M614" s="177">
        <f t="shared" si="30"/>
        <v>0</v>
      </c>
    </row>
    <row r="615" spans="2:13" ht="15" customHeight="1">
      <c r="B615" s="158" t="s">
        <v>226</v>
      </c>
      <c r="C615" s="158" t="s">
        <v>1109</v>
      </c>
      <c r="D615" s="158">
        <v>22</v>
      </c>
      <c r="E615" s="158">
        <v>1</v>
      </c>
      <c r="F615" s="175">
        <f t="shared" si="28"/>
        <v>4.5454545454545456E-2</v>
      </c>
      <c r="G615" s="158">
        <v>1122</v>
      </c>
      <c r="H615" s="158">
        <v>1188</v>
      </c>
      <c r="I615" s="158">
        <v>0</v>
      </c>
      <c r="J615" s="159">
        <f t="shared" si="29"/>
        <v>0</v>
      </c>
      <c r="K615" s="158">
        <v>0</v>
      </c>
      <c r="L615" s="158">
        <v>0</v>
      </c>
      <c r="M615" s="177">
        <f t="shared" si="30"/>
        <v>0</v>
      </c>
    </row>
    <row r="616" spans="2:13" ht="15" customHeight="1">
      <c r="B616" s="158" t="s">
        <v>125</v>
      </c>
      <c r="C616" s="158" t="s">
        <v>1251</v>
      </c>
      <c r="D616" s="158">
        <v>16</v>
      </c>
      <c r="E616" s="158">
        <v>1</v>
      </c>
      <c r="F616" s="175">
        <f t="shared" si="28"/>
        <v>6.25E-2</v>
      </c>
      <c r="G616" s="158">
        <v>1122</v>
      </c>
      <c r="H616" s="158">
        <v>1188</v>
      </c>
      <c r="I616" s="158">
        <v>0</v>
      </c>
      <c r="J616" s="159">
        <f t="shared" si="29"/>
        <v>0</v>
      </c>
      <c r="K616" s="158">
        <v>0</v>
      </c>
      <c r="L616" s="158">
        <v>0</v>
      </c>
      <c r="M616" s="177">
        <f t="shared" si="30"/>
        <v>0</v>
      </c>
    </row>
    <row r="617" spans="2:13" ht="15" customHeight="1">
      <c r="B617" s="158" t="s">
        <v>160</v>
      </c>
      <c r="C617" s="158" t="s">
        <v>638</v>
      </c>
      <c r="D617" s="158">
        <v>8</v>
      </c>
      <c r="E617" s="158">
        <v>1</v>
      </c>
      <c r="F617" s="175">
        <f t="shared" si="28"/>
        <v>0.125</v>
      </c>
      <c r="G617" s="158">
        <v>1111</v>
      </c>
      <c r="H617" s="158">
        <v>1188</v>
      </c>
      <c r="I617" s="158">
        <v>0</v>
      </c>
      <c r="J617" s="159">
        <f t="shared" si="29"/>
        <v>0</v>
      </c>
      <c r="K617" s="158">
        <v>0</v>
      </c>
      <c r="L617" s="158">
        <v>0</v>
      </c>
      <c r="M617" s="177">
        <f t="shared" si="30"/>
        <v>0</v>
      </c>
    </row>
    <row r="618" spans="2:13" ht="15" customHeight="1">
      <c r="B618" s="158" t="s">
        <v>1389</v>
      </c>
      <c r="C618" s="158" t="s">
        <v>1330</v>
      </c>
      <c r="D618" s="158">
        <v>19</v>
      </c>
      <c r="E618" s="158">
        <v>2</v>
      </c>
      <c r="F618" s="175">
        <f t="shared" si="28"/>
        <v>0.10526315789473684</v>
      </c>
      <c r="G618" s="158">
        <v>1100</v>
      </c>
      <c r="H618" s="158">
        <v>1188</v>
      </c>
      <c r="I618" s="158">
        <v>0</v>
      </c>
      <c r="J618" s="159">
        <f t="shared" si="29"/>
        <v>0</v>
      </c>
      <c r="K618" s="158">
        <v>0</v>
      </c>
      <c r="L618" s="158">
        <v>0</v>
      </c>
      <c r="M618" s="177">
        <f t="shared" si="30"/>
        <v>0</v>
      </c>
    </row>
    <row r="619" spans="2:13" ht="15" customHeight="1">
      <c r="B619" s="158" t="s">
        <v>257</v>
      </c>
      <c r="C619" s="158" t="s">
        <v>673</v>
      </c>
      <c r="D619" s="158">
        <v>56</v>
      </c>
      <c r="E619" s="158">
        <v>1</v>
      </c>
      <c r="F619" s="175">
        <f t="shared" si="28"/>
        <v>1.7857142857142856E-2</v>
      </c>
      <c r="G619" s="158">
        <v>1100</v>
      </c>
      <c r="H619" s="158">
        <v>1177</v>
      </c>
      <c r="I619" s="158">
        <v>0</v>
      </c>
      <c r="J619" s="159">
        <f t="shared" si="29"/>
        <v>0</v>
      </c>
      <c r="K619" s="158">
        <v>0</v>
      </c>
      <c r="L619" s="158">
        <v>0</v>
      </c>
      <c r="M619" s="177">
        <f t="shared" si="30"/>
        <v>0</v>
      </c>
    </row>
    <row r="620" spans="2:13" ht="15" customHeight="1">
      <c r="B620" s="158" t="s">
        <v>158</v>
      </c>
      <c r="C620" s="158" t="s">
        <v>413</v>
      </c>
      <c r="D620" s="158">
        <v>85</v>
      </c>
      <c r="E620" s="158">
        <v>1</v>
      </c>
      <c r="F620" s="175">
        <f t="shared" si="28"/>
        <v>1.1764705882352941E-2</v>
      </c>
      <c r="G620" s="158">
        <v>1089</v>
      </c>
      <c r="H620" s="158">
        <v>1166</v>
      </c>
      <c r="I620" s="158">
        <v>0</v>
      </c>
      <c r="J620" s="159">
        <f t="shared" si="29"/>
        <v>0</v>
      </c>
      <c r="K620" s="158">
        <v>0</v>
      </c>
      <c r="L620" s="158">
        <v>0</v>
      </c>
      <c r="M620" s="177">
        <f t="shared" si="30"/>
        <v>0</v>
      </c>
    </row>
    <row r="621" spans="2:13" ht="15" customHeight="1">
      <c r="B621" s="158" t="s">
        <v>115</v>
      </c>
      <c r="C621" s="158" t="s">
        <v>536</v>
      </c>
      <c r="D621" s="158">
        <v>46</v>
      </c>
      <c r="E621" s="158">
        <v>1</v>
      </c>
      <c r="F621" s="175">
        <f t="shared" si="28"/>
        <v>2.1739130434782608E-2</v>
      </c>
      <c r="G621" s="158">
        <v>1089</v>
      </c>
      <c r="H621" s="158">
        <v>1166</v>
      </c>
      <c r="I621" s="158">
        <v>0</v>
      </c>
      <c r="J621" s="159">
        <f t="shared" si="29"/>
        <v>0</v>
      </c>
      <c r="K621" s="158">
        <v>0</v>
      </c>
      <c r="L621" s="158">
        <v>0</v>
      </c>
      <c r="M621" s="177">
        <f t="shared" si="30"/>
        <v>0</v>
      </c>
    </row>
    <row r="622" spans="2:13" ht="15" customHeight="1">
      <c r="B622" s="158" t="s">
        <v>1525</v>
      </c>
      <c r="C622" s="158" t="s">
        <v>1658</v>
      </c>
      <c r="D622" s="158">
        <v>1</v>
      </c>
      <c r="E622" s="158">
        <v>1</v>
      </c>
      <c r="F622" s="175">
        <f t="shared" si="28"/>
        <v>1</v>
      </c>
      <c r="G622" s="158">
        <v>1078</v>
      </c>
      <c r="H622" s="158">
        <v>1166</v>
      </c>
      <c r="I622" s="158">
        <v>0</v>
      </c>
      <c r="J622" s="159">
        <f t="shared" si="29"/>
        <v>0</v>
      </c>
      <c r="K622" s="158">
        <v>0</v>
      </c>
      <c r="L622" s="158">
        <v>0</v>
      </c>
      <c r="M622" s="177">
        <f t="shared" si="30"/>
        <v>0</v>
      </c>
    </row>
    <row r="623" spans="2:13" ht="15" customHeight="1">
      <c r="B623" s="158" t="s">
        <v>1391</v>
      </c>
      <c r="C623" s="158" t="s">
        <v>1509</v>
      </c>
      <c r="D623" s="158">
        <v>8</v>
      </c>
      <c r="E623" s="158">
        <v>2</v>
      </c>
      <c r="F623" s="175">
        <f t="shared" si="28"/>
        <v>0.25</v>
      </c>
      <c r="G623" s="158">
        <v>1078</v>
      </c>
      <c r="H623" s="158">
        <v>1166</v>
      </c>
      <c r="I623" s="158">
        <v>0</v>
      </c>
      <c r="J623" s="159">
        <f t="shared" si="29"/>
        <v>0</v>
      </c>
      <c r="K623" s="158">
        <v>0</v>
      </c>
      <c r="L623" s="158">
        <v>0</v>
      </c>
      <c r="M623" s="177">
        <f t="shared" si="30"/>
        <v>0</v>
      </c>
    </row>
    <row r="624" spans="2:13" ht="15" customHeight="1">
      <c r="B624" s="158" t="s">
        <v>216</v>
      </c>
      <c r="C624" s="158" t="s">
        <v>424</v>
      </c>
      <c r="D624" s="158">
        <v>57</v>
      </c>
      <c r="E624" s="158">
        <v>1</v>
      </c>
      <c r="F624" s="175">
        <f t="shared" si="28"/>
        <v>1.7543859649122806E-2</v>
      </c>
      <c r="G624" s="158">
        <v>1078</v>
      </c>
      <c r="H624" s="158">
        <v>1155</v>
      </c>
      <c r="I624" s="158">
        <v>0</v>
      </c>
      <c r="J624" s="159">
        <f t="shared" si="29"/>
        <v>0</v>
      </c>
      <c r="K624" s="158">
        <v>0</v>
      </c>
      <c r="L624" s="158">
        <v>0</v>
      </c>
      <c r="M624" s="177">
        <f t="shared" si="30"/>
        <v>0</v>
      </c>
    </row>
    <row r="625" spans="2:13" ht="15" customHeight="1">
      <c r="B625" s="158" t="s">
        <v>1391</v>
      </c>
      <c r="C625" s="158" t="s">
        <v>1410</v>
      </c>
      <c r="D625" s="158">
        <v>36</v>
      </c>
      <c r="E625" s="158">
        <v>2</v>
      </c>
      <c r="F625" s="175">
        <f t="shared" ref="F625:F688" si="31">IFERROR(E625/D625,0)</f>
        <v>5.5555555555555552E-2</v>
      </c>
      <c r="G625" s="158">
        <v>1067</v>
      </c>
      <c r="H625" s="158">
        <v>1155</v>
      </c>
      <c r="I625" s="158">
        <v>0</v>
      </c>
      <c r="J625" s="159">
        <f t="shared" si="29"/>
        <v>0</v>
      </c>
      <c r="K625" s="158">
        <v>0</v>
      </c>
      <c r="L625" s="158">
        <v>0</v>
      </c>
      <c r="M625" s="177">
        <f t="shared" si="30"/>
        <v>0</v>
      </c>
    </row>
    <row r="626" spans="2:13" ht="15" customHeight="1">
      <c r="B626" s="158" t="s">
        <v>326</v>
      </c>
      <c r="C626" s="158" t="s">
        <v>739</v>
      </c>
      <c r="D626" s="158">
        <v>132</v>
      </c>
      <c r="E626" s="158">
        <v>1</v>
      </c>
      <c r="F626" s="175">
        <f t="shared" si="31"/>
        <v>7.575757575757576E-3</v>
      </c>
      <c r="G626" s="158">
        <v>1067</v>
      </c>
      <c r="H626" s="158">
        <v>1133</v>
      </c>
      <c r="I626" s="158">
        <v>0</v>
      </c>
      <c r="J626" s="159">
        <f t="shared" si="29"/>
        <v>0</v>
      </c>
      <c r="K626" s="158">
        <v>0</v>
      </c>
      <c r="L626" s="158">
        <v>0</v>
      </c>
      <c r="M626" s="177">
        <f t="shared" si="30"/>
        <v>0</v>
      </c>
    </row>
    <row r="627" spans="2:13" ht="15" customHeight="1">
      <c r="B627" s="158" t="s">
        <v>257</v>
      </c>
      <c r="C627" s="158" t="s">
        <v>611</v>
      </c>
      <c r="D627" s="158">
        <v>34</v>
      </c>
      <c r="E627" s="158">
        <v>1</v>
      </c>
      <c r="F627" s="175">
        <f t="shared" si="31"/>
        <v>2.9411764705882353E-2</v>
      </c>
      <c r="G627" s="158">
        <v>534</v>
      </c>
      <c r="H627" s="158">
        <v>1133</v>
      </c>
      <c r="I627" s="158">
        <v>0</v>
      </c>
      <c r="J627" s="159">
        <f t="shared" si="29"/>
        <v>0</v>
      </c>
      <c r="K627" s="158">
        <v>0</v>
      </c>
      <c r="L627" s="158">
        <v>0</v>
      </c>
      <c r="M627" s="177">
        <f t="shared" si="30"/>
        <v>0</v>
      </c>
    </row>
    <row r="628" spans="2:13" ht="15" customHeight="1">
      <c r="B628" s="158" t="s">
        <v>257</v>
      </c>
      <c r="C628" s="158" t="s">
        <v>491</v>
      </c>
      <c r="D628" s="158">
        <v>3</v>
      </c>
      <c r="E628" s="158">
        <v>1</v>
      </c>
      <c r="F628" s="175">
        <f t="shared" si="31"/>
        <v>0.33333333333333331</v>
      </c>
      <c r="G628" s="158">
        <v>1067</v>
      </c>
      <c r="H628" s="158">
        <v>1133</v>
      </c>
      <c r="I628" s="158">
        <v>0</v>
      </c>
      <c r="J628" s="159">
        <f t="shared" si="29"/>
        <v>0</v>
      </c>
      <c r="K628" s="158">
        <v>0</v>
      </c>
      <c r="L628" s="158">
        <v>0</v>
      </c>
      <c r="M628" s="177">
        <f t="shared" si="30"/>
        <v>0</v>
      </c>
    </row>
    <row r="629" spans="2:13" ht="15" customHeight="1">
      <c r="B629" s="158" t="s">
        <v>171</v>
      </c>
      <c r="C629" s="158" t="s">
        <v>602</v>
      </c>
      <c r="D629" s="158">
        <v>44</v>
      </c>
      <c r="E629" s="158">
        <v>2</v>
      </c>
      <c r="F629" s="175">
        <f t="shared" si="31"/>
        <v>4.5454545454545456E-2</v>
      </c>
      <c r="G629" s="158">
        <v>1056</v>
      </c>
      <c r="H629" s="158">
        <v>1133</v>
      </c>
      <c r="I629" s="158">
        <v>0</v>
      </c>
      <c r="J629" s="159">
        <f t="shared" si="29"/>
        <v>0</v>
      </c>
      <c r="K629" s="158">
        <v>0</v>
      </c>
      <c r="L629" s="158">
        <v>0</v>
      </c>
      <c r="M629" s="177">
        <f t="shared" si="30"/>
        <v>0</v>
      </c>
    </row>
    <row r="630" spans="2:13" ht="15" customHeight="1">
      <c r="B630" s="158" t="s">
        <v>257</v>
      </c>
      <c r="C630" s="158" t="s">
        <v>985</v>
      </c>
      <c r="D630" s="158">
        <v>18</v>
      </c>
      <c r="E630" s="158">
        <v>1</v>
      </c>
      <c r="F630" s="175">
        <f t="shared" si="31"/>
        <v>5.5555555555555552E-2</v>
      </c>
      <c r="G630" s="158">
        <v>1056</v>
      </c>
      <c r="H630" s="158">
        <v>1122</v>
      </c>
      <c r="I630" s="158">
        <v>0</v>
      </c>
      <c r="J630" s="159">
        <f t="shared" si="29"/>
        <v>0</v>
      </c>
      <c r="K630" s="158">
        <v>0</v>
      </c>
      <c r="L630" s="158">
        <v>0</v>
      </c>
      <c r="M630" s="177">
        <f t="shared" si="30"/>
        <v>0</v>
      </c>
    </row>
    <row r="631" spans="2:13" ht="15" customHeight="1">
      <c r="B631" s="158" t="s">
        <v>257</v>
      </c>
      <c r="C631" s="158" t="s">
        <v>1547</v>
      </c>
      <c r="D631" s="158">
        <v>7</v>
      </c>
      <c r="E631" s="158">
        <v>1</v>
      </c>
      <c r="F631" s="175">
        <f t="shared" si="31"/>
        <v>0.14285714285714285</v>
      </c>
      <c r="G631" s="158">
        <v>528</v>
      </c>
      <c r="H631" s="158">
        <v>1122</v>
      </c>
      <c r="I631" s="158">
        <v>0</v>
      </c>
      <c r="J631" s="159">
        <f t="shared" ref="J631:J694" si="32">IFERROR(I631/E631,0)</f>
        <v>0</v>
      </c>
      <c r="K631" s="158">
        <v>0</v>
      </c>
      <c r="L631" s="158">
        <v>0</v>
      </c>
      <c r="M631" s="177">
        <f t="shared" si="30"/>
        <v>0</v>
      </c>
    </row>
    <row r="632" spans="2:13" ht="15" customHeight="1">
      <c r="B632" s="158" t="s">
        <v>120</v>
      </c>
      <c r="C632" s="158" t="s">
        <v>494</v>
      </c>
      <c r="D632" s="158">
        <v>5</v>
      </c>
      <c r="E632" s="158">
        <v>1</v>
      </c>
      <c r="F632" s="175">
        <f t="shared" si="31"/>
        <v>0.2</v>
      </c>
      <c r="G632" s="158">
        <v>1056</v>
      </c>
      <c r="H632" s="158">
        <v>1122</v>
      </c>
      <c r="I632" s="158">
        <v>0</v>
      </c>
      <c r="J632" s="159">
        <f t="shared" si="32"/>
        <v>0</v>
      </c>
      <c r="K632" s="158">
        <v>0</v>
      </c>
      <c r="L632" s="158">
        <v>0</v>
      </c>
      <c r="M632" s="177">
        <f t="shared" ref="M632:M695" si="33">IFERROR(L632/H632,0)</f>
        <v>0</v>
      </c>
    </row>
    <row r="633" spans="2:13" ht="15" customHeight="1">
      <c r="B633" s="158" t="s">
        <v>257</v>
      </c>
      <c r="C633" s="158" t="s">
        <v>1610</v>
      </c>
      <c r="D633" s="158">
        <v>3</v>
      </c>
      <c r="E633" s="158">
        <v>1</v>
      </c>
      <c r="F633" s="175">
        <f t="shared" si="31"/>
        <v>0.33333333333333331</v>
      </c>
      <c r="G633" s="158">
        <v>1045</v>
      </c>
      <c r="H633" s="158">
        <v>1122</v>
      </c>
      <c r="I633" s="158">
        <v>0</v>
      </c>
      <c r="J633" s="159">
        <f t="shared" si="32"/>
        <v>0</v>
      </c>
      <c r="K633" s="158">
        <v>0</v>
      </c>
      <c r="L633" s="158">
        <v>0</v>
      </c>
      <c r="M633" s="177">
        <f t="shared" si="33"/>
        <v>0</v>
      </c>
    </row>
    <row r="634" spans="2:13" ht="15" customHeight="1">
      <c r="B634" s="158" t="s">
        <v>257</v>
      </c>
      <c r="C634" s="158" t="s">
        <v>1281</v>
      </c>
      <c r="D634" s="158">
        <v>2</v>
      </c>
      <c r="E634" s="158">
        <v>1</v>
      </c>
      <c r="F634" s="175">
        <f t="shared" si="31"/>
        <v>0.5</v>
      </c>
      <c r="G634" s="158">
        <v>1023</v>
      </c>
      <c r="H634" s="158">
        <v>1122</v>
      </c>
      <c r="I634" s="158">
        <v>0</v>
      </c>
      <c r="J634" s="159">
        <f t="shared" si="32"/>
        <v>0</v>
      </c>
      <c r="K634" s="158">
        <v>0</v>
      </c>
      <c r="L634" s="158">
        <v>0</v>
      </c>
      <c r="M634" s="177">
        <f t="shared" si="33"/>
        <v>0</v>
      </c>
    </row>
    <row r="635" spans="2:13" ht="15" customHeight="1">
      <c r="B635" s="158" t="s">
        <v>115</v>
      </c>
      <c r="C635" s="158" t="s">
        <v>689</v>
      </c>
      <c r="D635" s="158">
        <v>9</v>
      </c>
      <c r="E635" s="158">
        <v>1</v>
      </c>
      <c r="F635" s="175">
        <f t="shared" si="31"/>
        <v>0.1111111111111111</v>
      </c>
      <c r="G635" s="158">
        <v>1023</v>
      </c>
      <c r="H635" s="158">
        <v>1111</v>
      </c>
      <c r="I635" s="158">
        <v>0</v>
      </c>
      <c r="J635" s="159">
        <f t="shared" si="32"/>
        <v>0</v>
      </c>
      <c r="K635" s="158">
        <v>0</v>
      </c>
      <c r="L635" s="158">
        <v>0</v>
      </c>
      <c r="M635" s="177">
        <f t="shared" si="33"/>
        <v>0</v>
      </c>
    </row>
    <row r="636" spans="2:13" ht="15" customHeight="1">
      <c r="B636" s="158" t="s">
        <v>257</v>
      </c>
      <c r="C636" s="158" t="s">
        <v>703</v>
      </c>
      <c r="D636" s="158">
        <v>8</v>
      </c>
      <c r="E636" s="158">
        <v>1</v>
      </c>
      <c r="F636" s="175">
        <f t="shared" si="31"/>
        <v>0.125</v>
      </c>
      <c r="G636" s="158">
        <v>1023</v>
      </c>
      <c r="H636" s="158">
        <v>1111</v>
      </c>
      <c r="I636" s="158">
        <v>0</v>
      </c>
      <c r="J636" s="159">
        <f t="shared" si="32"/>
        <v>0</v>
      </c>
      <c r="K636" s="158">
        <v>0</v>
      </c>
      <c r="L636" s="158">
        <v>0</v>
      </c>
      <c r="M636" s="177">
        <f t="shared" si="33"/>
        <v>0</v>
      </c>
    </row>
    <row r="637" spans="2:13" ht="15" customHeight="1">
      <c r="B637" s="158" t="s">
        <v>1601</v>
      </c>
      <c r="C637" s="158" t="s">
        <v>321</v>
      </c>
      <c r="D637" s="158">
        <v>317</v>
      </c>
      <c r="E637" s="158">
        <v>1</v>
      </c>
      <c r="F637" s="175">
        <f t="shared" si="31"/>
        <v>3.1545741324921135E-3</v>
      </c>
      <c r="G637" s="158">
        <v>1012</v>
      </c>
      <c r="H637" s="158">
        <v>1100</v>
      </c>
      <c r="I637" s="158">
        <v>0</v>
      </c>
      <c r="J637" s="159">
        <f t="shared" si="32"/>
        <v>0</v>
      </c>
      <c r="K637" s="158">
        <v>0</v>
      </c>
      <c r="L637" s="158">
        <v>0</v>
      </c>
      <c r="M637" s="177">
        <f t="shared" si="33"/>
        <v>0</v>
      </c>
    </row>
    <row r="638" spans="2:13" ht="15" customHeight="1">
      <c r="B638" s="158" t="s">
        <v>257</v>
      </c>
      <c r="C638" s="158" t="s">
        <v>975</v>
      </c>
      <c r="D638" s="158">
        <v>101</v>
      </c>
      <c r="E638" s="158">
        <v>1</v>
      </c>
      <c r="F638" s="175">
        <f t="shared" si="31"/>
        <v>9.9009900990099011E-3</v>
      </c>
      <c r="G638" s="158">
        <v>1012</v>
      </c>
      <c r="H638" s="158">
        <v>1100</v>
      </c>
      <c r="I638" s="158">
        <v>0</v>
      </c>
      <c r="J638" s="159">
        <f t="shared" si="32"/>
        <v>0</v>
      </c>
      <c r="K638" s="158">
        <v>0</v>
      </c>
      <c r="L638" s="158">
        <v>0</v>
      </c>
      <c r="M638" s="177">
        <f t="shared" si="33"/>
        <v>0</v>
      </c>
    </row>
    <row r="639" spans="2:13" ht="15" customHeight="1">
      <c r="B639" s="158" t="s">
        <v>226</v>
      </c>
      <c r="C639" s="158" t="s">
        <v>726</v>
      </c>
      <c r="D639" s="158">
        <v>16</v>
      </c>
      <c r="E639" s="158">
        <v>1</v>
      </c>
      <c r="F639" s="175">
        <f t="shared" si="31"/>
        <v>6.25E-2</v>
      </c>
      <c r="G639" s="158">
        <v>1001</v>
      </c>
      <c r="H639" s="158">
        <v>1100</v>
      </c>
      <c r="I639" s="158">
        <v>0</v>
      </c>
      <c r="J639" s="159">
        <f t="shared" si="32"/>
        <v>0</v>
      </c>
      <c r="K639" s="158">
        <v>0</v>
      </c>
      <c r="L639" s="158">
        <v>0</v>
      </c>
      <c r="M639" s="177">
        <f t="shared" si="33"/>
        <v>0</v>
      </c>
    </row>
    <row r="640" spans="2:13" ht="15" customHeight="1">
      <c r="B640" s="158" t="s">
        <v>257</v>
      </c>
      <c r="C640" s="158" t="s">
        <v>923</v>
      </c>
      <c r="D640" s="158">
        <v>6</v>
      </c>
      <c r="E640" s="158">
        <v>1</v>
      </c>
      <c r="F640" s="175">
        <f t="shared" si="31"/>
        <v>0.16666666666666666</v>
      </c>
      <c r="G640" s="158">
        <v>990</v>
      </c>
      <c r="H640" s="158">
        <v>1100</v>
      </c>
      <c r="I640" s="158">
        <v>0</v>
      </c>
      <c r="J640" s="159">
        <f t="shared" si="32"/>
        <v>0</v>
      </c>
      <c r="K640" s="158">
        <v>0</v>
      </c>
      <c r="L640" s="158">
        <v>0</v>
      </c>
      <c r="M640" s="177">
        <f t="shared" si="33"/>
        <v>0</v>
      </c>
    </row>
    <row r="641" spans="2:13" ht="15" customHeight="1">
      <c r="B641" s="158" t="s">
        <v>115</v>
      </c>
      <c r="C641" s="158" t="s">
        <v>253</v>
      </c>
      <c r="D641" s="158">
        <v>41</v>
      </c>
      <c r="E641" s="158">
        <v>1</v>
      </c>
      <c r="F641" s="175">
        <f t="shared" si="31"/>
        <v>2.4390243902439025E-2</v>
      </c>
      <c r="G641" s="158">
        <v>495</v>
      </c>
      <c r="H641" s="158">
        <v>1089</v>
      </c>
      <c r="I641" s="158">
        <v>0</v>
      </c>
      <c r="J641" s="159">
        <f t="shared" si="32"/>
        <v>0</v>
      </c>
      <c r="K641" s="158">
        <v>0</v>
      </c>
      <c r="L641" s="158">
        <v>0</v>
      </c>
      <c r="M641" s="177">
        <f t="shared" si="33"/>
        <v>0</v>
      </c>
    </row>
    <row r="642" spans="2:13" ht="15" customHeight="1">
      <c r="B642" s="158" t="s">
        <v>133</v>
      </c>
      <c r="C642" s="158" t="s">
        <v>1452</v>
      </c>
      <c r="D642" s="158">
        <v>2</v>
      </c>
      <c r="E642" s="158">
        <v>2</v>
      </c>
      <c r="F642" s="175">
        <f t="shared" si="31"/>
        <v>1</v>
      </c>
      <c r="G642" s="158">
        <v>979</v>
      </c>
      <c r="H642" s="158">
        <v>1089</v>
      </c>
      <c r="I642" s="158">
        <v>0</v>
      </c>
      <c r="J642" s="159">
        <f t="shared" si="32"/>
        <v>0</v>
      </c>
      <c r="K642" s="158">
        <v>0</v>
      </c>
      <c r="L642" s="158">
        <v>0</v>
      </c>
      <c r="M642" s="177">
        <f t="shared" si="33"/>
        <v>0</v>
      </c>
    </row>
    <row r="643" spans="2:13" ht="15" customHeight="1">
      <c r="B643" s="158" t="s">
        <v>125</v>
      </c>
      <c r="C643" s="158" t="s">
        <v>1252</v>
      </c>
      <c r="D643" s="158">
        <v>14</v>
      </c>
      <c r="E643" s="158">
        <v>1</v>
      </c>
      <c r="F643" s="175">
        <f t="shared" si="31"/>
        <v>7.1428571428571425E-2</v>
      </c>
      <c r="G643" s="158">
        <v>979</v>
      </c>
      <c r="H643" s="158">
        <v>1078</v>
      </c>
      <c r="I643" s="158">
        <v>0</v>
      </c>
      <c r="J643" s="159">
        <f t="shared" si="32"/>
        <v>0</v>
      </c>
      <c r="K643" s="158">
        <v>0</v>
      </c>
      <c r="L643" s="158">
        <v>0</v>
      </c>
      <c r="M643" s="177">
        <f t="shared" si="33"/>
        <v>0</v>
      </c>
    </row>
    <row r="644" spans="2:13" ht="15" customHeight="1">
      <c r="B644" s="158" t="s">
        <v>171</v>
      </c>
      <c r="C644" s="158" t="s">
        <v>1068</v>
      </c>
      <c r="D644" s="158">
        <v>9</v>
      </c>
      <c r="E644" s="158">
        <v>3</v>
      </c>
      <c r="F644" s="175">
        <f t="shared" si="31"/>
        <v>0.33333333333333331</v>
      </c>
      <c r="G644" s="158">
        <v>968</v>
      </c>
      <c r="H644" s="158">
        <v>1078</v>
      </c>
      <c r="I644" s="158">
        <v>0</v>
      </c>
      <c r="J644" s="159">
        <f t="shared" si="32"/>
        <v>0</v>
      </c>
      <c r="K644" s="158">
        <v>0</v>
      </c>
      <c r="L644" s="158">
        <v>0</v>
      </c>
      <c r="M644" s="177">
        <f t="shared" si="33"/>
        <v>0</v>
      </c>
    </row>
    <row r="645" spans="2:13" ht="15" customHeight="1">
      <c r="B645" s="158" t="s">
        <v>125</v>
      </c>
      <c r="C645" s="158" t="s">
        <v>467</v>
      </c>
      <c r="D645" s="158">
        <v>21</v>
      </c>
      <c r="E645" s="158">
        <v>1</v>
      </c>
      <c r="F645" s="175">
        <f t="shared" si="31"/>
        <v>4.7619047619047616E-2</v>
      </c>
      <c r="G645" s="158">
        <v>957</v>
      </c>
      <c r="H645" s="158">
        <v>1067</v>
      </c>
      <c r="I645" s="158">
        <v>0</v>
      </c>
      <c r="J645" s="159">
        <f t="shared" si="32"/>
        <v>0</v>
      </c>
      <c r="K645" s="158">
        <v>0</v>
      </c>
      <c r="L645" s="158">
        <v>0</v>
      </c>
      <c r="M645" s="177">
        <f t="shared" si="33"/>
        <v>0</v>
      </c>
    </row>
    <row r="646" spans="2:13" ht="15" customHeight="1">
      <c r="B646" s="158" t="s">
        <v>133</v>
      </c>
      <c r="C646" s="158" t="s">
        <v>1225</v>
      </c>
      <c r="D646" s="158">
        <v>17</v>
      </c>
      <c r="E646" s="158">
        <v>1</v>
      </c>
      <c r="F646" s="175">
        <f t="shared" si="31"/>
        <v>5.8823529411764705E-2</v>
      </c>
      <c r="G646" s="158">
        <v>957</v>
      </c>
      <c r="H646" s="158">
        <v>1067</v>
      </c>
      <c r="I646" s="158">
        <v>0</v>
      </c>
      <c r="J646" s="159">
        <f t="shared" si="32"/>
        <v>0</v>
      </c>
      <c r="K646" s="158">
        <v>0</v>
      </c>
      <c r="L646" s="158">
        <v>0</v>
      </c>
      <c r="M646" s="177">
        <f t="shared" si="33"/>
        <v>0</v>
      </c>
    </row>
    <row r="647" spans="2:13" ht="15" customHeight="1">
      <c r="B647" s="158" t="s">
        <v>160</v>
      </c>
      <c r="C647" s="158" t="s">
        <v>346</v>
      </c>
      <c r="D647" s="158">
        <v>13</v>
      </c>
      <c r="E647" s="158">
        <v>1</v>
      </c>
      <c r="F647" s="175">
        <f t="shared" si="31"/>
        <v>7.6923076923076927E-2</v>
      </c>
      <c r="G647" s="158">
        <v>946</v>
      </c>
      <c r="H647" s="158">
        <v>1056</v>
      </c>
      <c r="I647" s="158">
        <v>0</v>
      </c>
      <c r="J647" s="159">
        <f t="shared" si="32"/>
        <v>0</v>
      </c>
      <c r="K647" s="158">
        <v>0</v>
      </c>
      <c r="L647" s="158">
        <v>0</v>
      </c>
      <c r="M647" s="177">
        <f t="shared" si="33"/>
        <v>0</v>
      </c>
    </row>
    <row r="648" spans="2:13" ht="15" customHeight="1">
      <c r="B648" s="158" t="s">
        <v>160</v>
      </c>
      <c r="C648" s="158" t="s">
        <v>1197</v>
      </c>
      <c r="D648" s="158">
        <v>13</v>
      </c>
      <c r="E648" s="158">
        <v>1</v>
      </c>
      <c r="F648" s="175">
        <f t="shared" si="31"/>
        <v>7.6923076923076927E-2</v>
      </c>
      <c r="G648" s="158">
        <v>935</v>
      </c>
      <c r="H648" s="158">
        <v>1056</v>
      </c>
      <c r="I648" s="158">
        <v>0</v>
      </c>
      <c r="J648" s="159">
        <f t="shared" si="32"/>
        <v>0</v>
      </c>
      <c r="K648" s="158">
        <v>0</v>
      </c>
      <c r="L648" s="158">
        <v>0</v>
      </c>
      <c r="M648" s="177">
        <f t="shared" si="33"/>
        <v>0</v>
      </c>
    </row>
    <row r="649" spans="2:13" ht="15" customHeight="1">
      <c r="B649" s="158" t="s">
        <v>120</v>
      </c>
      <c r="C649" s="158" t="s">
        <v>1581</v>
      </c>
      <c r="D649" s="158">
        <v>4</v>
      </c>
      <c r="E649" s="158">
        <v>1</v>
      </c>
      <c r="F649" s="175">
        <f t="shared" si="31"/>
        <v>0.25</v>
      </c>
      <c r="G649" s="158">
        <v>935</v>
      </c>
      <c r="H649" s="158">
        <v>1056</v>
      </c>
      <c r="I649" s="158">
        <v>0</v>
      </c>
      <c r="J649" s="159">
        <f t="shared" si="32"/>
        <v>0</v>
      </c>
      <c r="K649" s="158">
        <v>0</v>
      </c>
      <c r="L649" s="158">
        <v>0</v>
      </c>
      <c r="M649" s="177">
        <f t="shared" si="33"/>
        <v>0</v>
      </c>
    </row>
    <row r="650" spans="2:13" ht="15" customHeight="1">
      <c r="B650" s="158" t="s">
        <v>1600</v>
      </c>
      <c r="C650" s="158" t="s">
        <v>516</v>
      </c>
      <c r="D650" s="158">
        <v>159</v>
      </c>
      <c r="E650" s="158">
        <v>2</v>
      </c>
      <c r="F650" s="175">
        <f t="shared" si="31"/>
        <v>1.2578616352201259E-2</v>
      </c>
      <c r="G650" s="158">
        <v>935</v>
      </c>
      <c r="H650" s="158">
        <v>1056</v>
      </c>
      <c r="I650" s="158">
        <v>0</v>
      </c>
      <c r="J650" s="159">
        <f t="shared" si="32"/>
        <v>0</v>
      </c>
      <c r="K650" s="158">
        <v>0</v>
      </c>
      <c r="L650" s="158">
        <v>0</v>
      </c>
      <c r="M650" s="177">
        <f t="shared" si="33"/>
        <v>0</v>
      </c>
    </row>
    <row r="651" spans="2:13" ht="15" customHeight="1">
      <c r="B651" s="158" t="s">
        <v>144</v>
      </c>
      <c r="C651" s="158" t="s">
        <v>1153</v>
      </c>
      <c r="D651" s="158">
        <v>328</v>
      </c>
      <c r="E651" s="158">
        <v>2</v>
      </c>
      <c r="F651" s="175">
        <f t="shared" si="31"/>
        <v>6.0975609756097563E-3</v>
      </c>
      <c r="G651" s="158">
        <v>935</v>
      </c>
      <c r="H651" s="158">
        <v>1034</v>
      </c>
      <c r="I651" s="158">
        <v>0</v>
      </c>
      <c r="J651" s="159">
        <f t="shared" si="32"/>
        <v>0</v>
      </c>
      <c r="K651" s="158">
        <v>0</v>
      </c>
      <c r="L651" s="158">
        <v>0</v>
      </c>
      <c r="M651" s="177">
        <f t="shared" si="33"/>
        <v>0</v>
      </c>
    </row>
    <row r="652" spans="2:13" ht="15" customHeight="1">
      <c r="B652" s="158" t="s">
        <v>188</v>
      </c>
      <c r="C652" s="158" t="s">
        <v>498</v>
      </c>
      <c r="D652" s="158">
        <v>186</v>
      </c>
      <c r="E652" s="158">
        <v>1</v>
      </c>
      <c r="F652" s="175">
        <f t="shared" si="31"/>
        <v>5.3763440860215058E-3</v>
      </c>
      <c r="G652" s="158">
        <v>935</v>
      </c>
      <c r="H652" s="158">
        <v>1023</v>
      </c>
      <c r="I652" s="158">
        <v>0</v>
      </c>
      <c r="J652" s="159">
        <f t="shared" si="32"/>
        <v>0</v>
      </c>
      <c r="K652" s="158">
        <v>0</v>
      </c>
      <c r="L652" s="158">
        <v>0</v>
      </c>
      <c r="M652" s="177">
        <f t="shared" si="33"/>
        <v>0</v>
      </c>
    </row>
    <row r="653" spans="2:13" ht="15" customHeight="1">
      <c r="B653" s="158" t="s">
        <v>160</v>
      </c>
      <c r="C653" s="158" t="s">
        <v>547</v>
      </c>
      <c r="D653" s="158">
        <v>22</v>
      </c>
      <c r="E653" s="158">
        <v>1</v>
      </c>
      <c r="F653" s="175">
        <f t="shared" si="31"/>
        <v>4.5454545454545456E-2</v>
      </c>
      <c r="G653" s="158">
        <v>935</v>
      </c>
      <c r="H653" s="158">
        <v>1023</v>
      </c>
      <c r="I653" s="158">
        <v>0</v>
      </c>
      <c r="J653" s="159">
        <f t="shared" si="32"/>
        <v>0</v>
      </c>
      <c r="K653" s="158">
        <v>0</v>
      </c>
      <c r="L653" s="158">
        <v>0</v>
      </c>
      <c r="M653" s="177">
        <f t="shared" si="33"/>
        <v>0</v>
      </c>
    </row>
    <row r="654" spans="2:13" ht="15" customHeight="1">
      <c r="B654" s="158" t="s">
        <v>120</v>
      </c>
      <c r="C654" s="158" t="s">
        <v>1474</v>
      </c>
      <c r="D654" s="158">
        <v>6</v>
      </c>
      <c r="E654" s="158">
        <v>1</v>
      </c>
      <c r="F654" s="175">
        <f t="shared" si="31"/>
        <v>0.16666666666666666</v>
      </c>
      <c r="G654" s="158">
        <v>462</v>
      </c>
      <c r="H654" s="158">
        <v>1023</v>
      </c>
      <c r="I654" s="158">
        <v>0</v>
      </c>
      <c r="J654" s="159">
        <f t="shared" si="32"/>
        <v>0</v>
      </c>
      <c r="K654" s="158">
        <v>0</v>
      </c>
      <c r="L654" s="158">
        <v>0</v>
      </c>
      <c r="M654" s="177">
        <f t="shared" si="33"/>
        <v>0</v>
      </c>
    </row>
    <row r="655" spans="2:13" ht="15" customHeight="1">
      <c r="B655" s="158" t="s">
        <v>1599</v>
      </c>
      <c r="C655" s="158" t="s">
        <v>220</v>
      </c>
      <c r="D655" s="158">
        <v>117</v>
      </c>
      <c r="E655" s="158">
        <v>1</v>
      </c>
      <c r="F655" s="175">
        <f t="shared" si="31"/>
        <v>8.5470085470085479E-3</v>
      </c>
      <c r="G655" s="158">
        <v>924</v>
      </c>
      <c r="H655" s="158">
        <v>1012</v>
      </c>
      <c r="I655" s="158">
        <v>0</v>
      </c>
      <c r="J655" s="159">
        <f t="shared" si="32"/>
        <v>0</v>
      </c>
      <c r="K655" s="158">
        <v>0</v>
      </c>
      <c r="L655" s="158">
        <v>0</v>
      </c>
      <c r="M655" s="177">
        <f t="shared" si="33"/>
        <v>0</v>
      </c>
    </row>
    <row r="656" spans="2:13" ht="15" customHeight="1">
      <c r="B656" s="158" t="s">
        <v>1600</v>
      </c>
      <c r="C656" s="158" t="s">
        <v>518</v>
      </c>
      <c r="D656" s="158">
        <v>248</v>
      </c>
      <c r="E656" s="158">
        <v>2</v>
      </c>
      <c r="F656" s="175">
        <f t="shared" si="31"/>
        <v>8.0645161290322578E-3</v>
      </c>
      <c r="G656" s="158">
        <v>924</v>
      </c>
      <c r="H656" s="158">
        <v>1012</v>
      </c>
      <c r="I656" s="158">
        <v>0</v>
      </c>
      <c r="J656" s="159">
        <f t="shared" si="32"/>
        <v>0</v>
      </c>
      <c r="K656" s="158">
        <v>0</v>
      </c>
      <c r="L656" s="158">
        <v>0</v>
      </c>
      <c r="M656" s="177">
        <f t="shared" si="33"/>
        <v>0</v>
      </c>
    </row>
    <row r="657" spans="2:13" ht="15" customHeight="1">
      <c r="B657" s="158" t="s">
        <v>188</v>
      </c>
      <c r="C657" s="158" t="s">
        <v>469</v>
      </c>
      <c r="D657" s="158">
        <v>22</v>
      </c>
      <c r="E657" s="158">
        <v>1</v>
      </c>
      <c r="F657" s="175">
        <f t="shared" si="31"/>
        <v>4.5454545454545456E-2</v>
      </c>
      <c r="G657" s="158">
        <v>462</v>
      </c>
      <c r="H657" s="158">
        <v>1001</v>
      </c>
      <c r="I657" s="158">
        <v>0</v>
      </c>
      <c r="J657" s="159">
        <f t="shared" si="32"/>
        <v>0</v>
      </c>
      <c r="K657" s="158">
        <v>0</v>
      </c>
      <c r="L657" s="158">
        <v>0</v>
      </c>
      <c r="M657" s="177">
        <f t="shared" si="33"/>
        <v>0</v>
      </c>
    </row>
    <row r="658" spans="2:13" ht="15" customHeight="1">
      <c r="B658" s="158" t="s">
        <v>115</v>
      </c>
      <c r="C658" s="158" t="s">
        <v>772</v>
      </c>
      <c r="D658" s="158">
        <v>11</v>
      </c>
      <c r="E658" s="158">
        <v>1</v>
      </c>
      <c r="F658" s="175">
        <f t="shared" si="31"/>
        <v>9.0909090909090912E-2</v>
      </c>
      <c r="G658" s="158">
        <v>924</v>
      </c>
      <c r="H658" s="158">
        <v>1001</v>
      </c>
      <c r="I658" s="158">
        <v>0</v>
      </c>
      <c r="J658" s="159">
        <f t="shared" si="32"/>
        <v>0</v>
      </c>
      <c r="K658" s="158">
        <v>0</v>
      </c>
      <c r="L658" s="158">
        <v>0</v>
      </c>
      <c r="M658" s="177">
        <f t="shared" si="33"/>
        <v>0</v>
      </c>
    </row>
    <row r="659" spans="2:13" ht="15" customHeight="1">
      <c r="B659" s="158" t="s">
        <v>133</v>
      </c>
      <c r="C659" s="158" t="s">
        <v>1204</v>
      </c>
      <c r="D659" s="158">
        <v>7</v>
      </c>
      <c r="E659" s="158">
        <v>1</v>
      </c>
      <c r="F659" s="175">
        <f t="shared" si="31"/>
        <v>0.14285714285714285</v>
      </c>
      <c r="G659" s="158">
        <v>924</v>
      </c>
      <c r="H659" s="158">
        <v>1001</v>
      </c>
      <c r="I659" s="158">
        <v>0</v>
      </c>
      <c r="J659" s="159">
        <f t="shared" si="32"/>
        <v>0</v>
      </c>
      <c r="K659" s="158">
        <v>0</v>
      </c>
      <c r="L659" s="158">
        <v>0</v>
      </c>
      <c r="M659" s="177">
        <f t="shared" si="33"/>
        <v>0</v>
      </c>
    </row>
    <row r="660" spans="2:13" ht="15" customHeight="1">
      <c r="B660" s="158" t="s">
        <v>1600</v>
      </c>
      <c r="C660" s="158" t="s">
        <v>426</v>
      </c>
      <c r="D660" s="158">
        <v>6</v>
      </c>
      <c r="E660" s="158">
        <v>1</v>
      </c>
      <c r="F660" s="175">
        <f t="shared" si="31"/>
        <v>0.16666666666666666</v>
      </c>
      <c r="G660" s="158">
        <v>924</v>
      </c>
      <c r="H660" s="158">
        <v>990</v>
      </c>
      <c r="I660" s="158">
        <v>0</v>
      </c>
      <c r="J660" s="159">
        <f t="shared" si="32"/>
        <v>0</v>
      </c>
      <c r="K660" s="158">
        <v>0</v>
      </c>
      <c r="L660" s="158">
        <v>0</v>
      </c>
      <c r="M660" s="177">
        <f t="shared" si="33"/>
        <v>0</v>
      </c>
    </row>
    <row r="661" spans="2:13" ht="15" customHeight="1">
      <c r="B661" s="158" t="s">
        <v>226</v>
      </c>
      <c r="C661" s="158" t="s">
        <v>354</v>
      </c>
      <c r="D661" s="158">
        <v>28</v>
      </c>
      <c r="E661" s="158">
        <v>1</v>
      </c>
      <c r="F661" s="175">
        <f t="shared" si="31"/>
        <v>3.5714285714285712E-2</v>
      </c>
      <c r="G661" s="158">
        <v>924</v>
      </c>
      <c r="H661" s="158">
        <v>979</v>
      </c>
      <c r="I661" s="158">
        <v>0</v>
      </c>
      <c r="J661" s="159">
        <f t="shared" si="32"/>
        <v>0</v>
      </c>
      <c r="K661" s="158">
        <v>0</v>
      </c>
      <c r="L661" s="158">
        <v>0</v>
      </c>
      <c r="M661" s="177">
        <f t="shared" si="33"/>
        <v>0</v>
      </c>
    </row>
    <row r="662" spans="2:13" ht="15" customHeight="1">
      <c r="B662" s="158" t="s">
        <v>1391</v>
      </c>
      <c r="C662" s="158" t="s">
        <v>1372</v>
      </c>
      <c r="D662" s="158">
        <v>25</v>
      </c>
      <c r="E662" s="158">
        <v>1</v>
      </c>
      <c r="F662" s="175">
        <f t="shared" si="31"/>
        <v>0.04</v>
      </c>
      <c r="G662" s="158">
        <v>913</v>
      </c>
      <c r="H662" s="158">
        <v>979</v>
      </c>
      <c r="I662" s="158">
        <v>0</v>
      </c>
      <c r="J662" s="159">
        <f t="shared" si="32"/>
        <v>0</v>
      </c>
      <c r="K662" s="158">
        <v>0</v>
      </c>
      <c r="L662" s="158">
        <v>0</v>
      </c>
      <c r="M662" s="177">
        <f t="shared" si="33"/>
        <v>0</v>
      </c>
    </row>
    <row r="663" spans="2:13" ht="15" customHeight="1">
      <c r="B663" s="158" t="s">
        <v>226</v>
      </c>
      <c r="C663" s="158" t="s">
        <v>483</v>
      </c>
      <c r="D663" s="158">
        <v>12</v>
      </c>
      <c r="E663" s="158">
        <v>1</v>
      </c>
      <c r="F663" s="175">
        <f t="shared" si="31"/>
        <v>8.3333333333333329E-2</v>
      </c>
      <c r="G663" s="158">
        <v>913</v>
      </c>
      <c r="H663" s="158">
        <v>979</v>
      </c>
      <c r="I663" s="158">
        <v>0</v>
      </c>
      <c r="J663" s="159">
        <f t="shared" si="32"/>
        <v>0</v>
      </c>
      <c r="K663" s="158">
        <v>0</v>
      </c>
      <c r="L663" s="158">
        <v>0</v>
      </c>
      <c r="M663" s="177">
        <f t="shared" si="33"/>
        <v>0</v>
      </c>
    </row>
    <row r="664" spans="2:13" ht="15" customHeight="1">
      <c r="B664" s="158" t="s">
        <v>115</v>
      </c>
      <c r="C664" s="158" t="s">
        <v>1672</v>
      </c>
      <c r="D664" s="158">
        <v>5</v>
      </c>
      <c r="E664" s="158">
        <v>1</v>
      </c>
      <c r="F664" s="175">
        <f t="shared" si="31"/>
        <v>0.2</v>
      </c>
      <c r="G664" s="158">
        <v>913</v>
      </c>
      <c r="H664" s="158">
        <v>979</v>
      </c>
      <c r="I664" s="158">
        <v>0</v>
      </c>
      <c r="J664" s="159">
        <f t="shared" si="32"/>
        <v>0</v>
      </c>
      <c r="K664" s="158">
        <v>0</v>
      </c>
      <c r="L664" s="158">
        <v>0</v>
      </c>
      <c r="M664" s="177">
        <f t="shared" si="33"/>
        <v>0</v>
      </c>
    </row>
    <row r="665" spans="2:13" ht="15" customHeight="1">
      <c r="B665" s="158" t="s">
        <v>1391</v>
      </c>
      <c r="C665" s="158" t="s">
        <v>1397</v>
      </c>
      <c r="D665" s="158">
        <v>31</v>
      </c>
      <c r="E665" s="158">
        <v>1</v>
      </c>
      <c r="F665" s="175">
        <f t="shared" si="31"/>
        <v>3.2258064516129031E-2</v>
      </c>
      <c r="G665" s="158">
        <v>913</v>
      </c>
      <c r="H665" s="158">
        <v>968</v>
      </c>
      <c r="I665" s="158">
        <v>0</v>
      </c>
      <c r="J665" s="159">
        <f t="shared" si="32"/>
        <v>0</v>
      </c>
      <c r="K665" s="158">
        <v>0</v>
      </c>
      <c r="L665" s="158">
        <v>0</v>
      </c>
      <c r="M665" s="177">
        <f t="shared" si="33"/>
        <v>0</v>
      </c>
    </row>
    <row r="666" spans="2:13" ht="15" customHeight="1">
      <c r="B666" s="158" t="s">
        <v>171</v>
      </c>
      <c r="C666" s="158" t="s">
        <v>708</v>
      </c>
      <c r="D666" s="158">
        <v>22</v>
      </c>
      <c r="E666" s="158">
        <v>1</v>
      </c>
      <c r="F666" s="175">
        <f t="shared" si="31"/>
        <v>4.5454545454545456E-2</v>
      </c>
      <c r="G666" s="158">
        <v>913</v>
      </c>
      <c r="H666" s="158">
        <v>968</v>
      </c>
      <c r="I666" s="158">
        <v>0</v>
      </c>
      <c r="J666" s="159">
        <f t="shared" si="32"/>
        <v>0</v>
      </c>
      <c r="K666" s="158">
        <v>0</v>
      </c>
      <c r="L666" s="158">
        <v>0</v>
      </c>
      <c r="M666" s="177">
        <f t="shared" si="33"/>
        <v>0</v>
      </c>
    </row>
    <row r="667" spans="2:13" ht="15" customHeight="1">
      <c r="B667" s="158" t="s">
        <v>1601</v>
      </c>
      <c r="C667" s="158" t="s">
        <v>1252</v>
      </c>
      <c r="D667" s="158">
        <v>10</v>
      </c>
      <c r="E667" s="158">
        <v>1</v>
      </c>
      <c r="F667" s="175">
        <f t="shared" si="31"/>
        <v>0.1</v>
      </c>
      <c r="G667" s="158">
        <v>913</v>
      </c>
      <c r="H667" s="158">
        <v>968</v>
      </c>
      <c r="I667" s="158">
        <v>0</v>
      </c>
      <c r="J667" s="159">
        <f t="shared" si="32"/>
        <v>0</v>
      </c>
      <c r="K667" s="158">
        <v>0</v>
      </c>
      <c r="L667" s="158">
        <v>0</v>
      </c>
      <c r="M667" s="177">
        <f t="shared" si="33"/>
        <v>0</v>
      </c>
    </row>
    <row r="668" spans="2:13" ht="15" customHeight="1">
      <c r="B668" s="158" t="s">
        <v>216</v>
      </c>
      <c r="C668" s="158" t="s">
        <v>439</v>
      </c>
      <c r="D668" s="158">
        <v>8</v>
      </c>
      <c r="E668" s="158">
        <v>1</v>
      </c>
      <c r="F668" s="175">
        <f t="shared" si="31"/>
        <v>0.125</v>
      </c>
      <c r="G668" s="158">
        <v>913</v>
      </c>
      <c r="H668" s="158">
        <v>968</v>
      </c>
      <c r="I668" s="158">
        <v>0</v>
      </c>
      <c r="J668" s="159">
        <f t="shared" si="32"/>
        <v>0</v>
      </c>
      <c r="K668" s="158">
        <v>0</v>
      </c>
      <c r="L668" s="158">
        <v>0</v>
      </c>
      <c r="M668" s="177">
        <f t="shared" si="33"/>
        <v>0</v>
      </c>
    </row>
    <row r="669" spans="2:13" ht="15" customHeight="1">
      <c r="B669" s="158" t="s">
        <v>160</v>
      </c>
      <c r="C669" s="158" t="s">
        <v>894</v>
      </c>
      <c r="D669" s="158">
        <v>51</v>
      </c>
      <c r="E669" s="158">
        <v>1</v>
      </c>
      <c r="F669" s="175">
        <f t="shared" si="31"/>
        <v>1.9607843137254902E-2</v>
      </c>
      <c r="G669" s="158">
        <v>913</v>
      </c>
      <c r="H669" s="158">
        <v>957</v>
      </c>
      <c r="I669" s="158">
        <v>0</v>
      </c>
      <c r="J669" s="159">
        <f t="shared" si="32"/>
        <v>0</v>
      </c>
      <c r="K669" s="158">
        <v>0</v>
      </c>
      <c r="L669" s="158">
        <v>0</v>
      </c>
      <c r="M669" s="177">
        <f t="shared" si="33"/>
        <v>0</v>
      </c>
    </row>
    <row r="670" spans="2:13" ht="15" customHeight="1">
      <c r="B670" s="158" t="s">
        <v>120</v>
      </c>
      <c r="C670" s="158" t="s">
        <v>434</v>
      </c>
      <c r="D670" s="158">
        <v>43</v>
      </c>
      <c r="E670" s="158">
        <v>1</v>
      </c>
      <c r="F670" s="175">
        <f t="shared" si="31"/>
        <v>2.3255813953488372E-2</v>
      </c>
      <c r="G670" s="158">
        <v>913</v>
      </c>
      <c r="H670" s="158">
        <v>946</v>
      </c>
      <c r="I670" s="158">
        <v>0</v>
      </c>
      <c r="J670" s="159">
        <f t="shared" si="32"/>
        <v>0</v>
      </c>
      <c r="K670" s="158">
        <v>0</v>
      </c>
      <c r="L670" s="158">
        <v>0</v>
      </c>
      <c r="M670" s="177">
        <f t="shared" si="33"/>
        <v>0</v>
      </c>
    </row>
    <row r="671" spans="2:13" ht="15" customHeight="1">
      <c r="B671" s="158" t="s">
        <v>120</v>
      </c>
      <c r="C671" s="158" t="s">
        <v>699</v>
      </c>
      <c r="D671" s="158">
        <v>26</v>
      </c>
      <c r="E671" s="158">
        <v>1</v>
      </c>
      <c r="F671" s="175">
        <f t="shared" si="31"/>
        <v>3.8461538461538464E-2</v>
      </c>
      <c r="G671" s="158">
        <v>913</v>
      </c>
      <c r="H671" s="158">
        <v>946</v>
      </c>
      <c r="I671" s="158">
        <v>0</v>
      </c>
      <c r="J671" s="159">
        <f t="shared" si="32"/>
        <v>0</v>
      </c>
      <c r="K671" s="158">
        <v>0</v>
      </c>
      <c r="L671" s="158">
        <v>0</v>
      </c>
      <c r="M671" s="177">
        <f t="shared" si="33"/>
        <v>0</v>
      </c>
    </row>
    <row r="672" spans="2:13" ht="15" customHeight="1">
      <c r="B672" s="158" t="s">
        <v>125</v>
      </c>
      <c r="C672" s="158" t="s">
        <v>1199</v>
      </c>
      <c r="D672" s="158">
        <v>9</v>
      </c>
      <c r="E672" s="158">
        <v>1</v>
      </c>
      <c r="F672" s="175">
        <f t="shared" si="31"/>
        <v>0.1111111111111111</v>
      </c>
      <c r="G672" s="158">
        <v>913</v>
      </c>
      <c r="H672" s="158">
        <v>946</v>
      </c>
      <c r="I672" s="158">
        <v>0</v>
      </c>
      <c r="J672" s="159">
        <f t="shared" si="32"/>
        <v>0</v>
      </c>
      <c r="K672" s="158">
        <v>0</v>
      </c>
      <c r="L672" s="158">
        <v>0</v>
      </c>
      <c r="M672" s="177">
        <f t="shared" si="33"/>
        <v>0</v>
      </c>
    </row>
    <row r="673" spans="2:13" ht="15" customHeight="1">
      <c r="B673" s="158" t="s">
        <v>257</v>
      </c>
      <c r="C673" s="158" t="s">
        <v>1364</v>
      </c>
      <c r="D673" s="158">
        <v>7</v>
      </c>
      <c r="E673" s="158">
        <v>2</v>
      </c>
      <c r="F673" s="175">
        <f t="shared" si="31"/>
        <v>0.2857142857142857</v>
      </c>
      <c r="G673" s="158">
        <v>913</v>
      </c>
      <c r="H673" s="158">
        <v>946</v>
      </c>
      <c r="I673" s="158">
        <v>0</v>
      </c>
      <c r="J673" s="159">
        <f t="shared" si="32"/>
        <v>0</v>
      </c>
      <c r="K673" s="158">
        <v>0</v>
      </c>
      <c r="L673" s="158">
        <v>0</v>
      </c>
      <c r="M673" s="177">
        <f t="shared" si="33"/>
        <v>0</v>
      </c>
    </row>
    <row r="674" spans="2:13" ht="15" customHeight="1">
      <c r="B674" s="158" t="s">
        <v>125</v>
      </c>
      <c r="C674" s="158" t="s">
        <v>569</v>
      </c>
      <c r="D674" s="158">
        <v>9</v>
      </c>
      <c r="E674" s="158">
        <v>1</v>
      </c>
      <c r="F674" s="175">
        <f t="shared" si="31"/>
        <v>0.1111111111111111</v>
      </c>
      <c r="G674" s="158">
        <v>913</v>
      </c>
      <c r="H674" s="158">
        <v>935</v>
      </c>
      <c r="I674" s="158">
        <v>0</v>
      </c>
      <c r="J674" s="159">
        <f t="shared" si="32"/>
        <v>0</v>
      </c>
      <c r="K674" s="158">
        <v>0</v>
      </c>
      <c r="L674" s="158">
        <v>0</v>
      </c>
      <c r="M674" s="177">
        <f t="shared" si="33"/>
        <v>0</v>
      </c>
    </row>
    <row r="675" spans="2:13" ht="15" customHeight="1">
      <c r="B675" s="158" t="s">
        <v>133</v>
      </c>
      <c r="C675" s="158" t="s">
        <v>1318</v>
      </c>
      <c r="D675" s="158">
        <v>4</v>
      </c>
      <c r="E675" s="158">
        <v>1</v>
      </c>
      <c r="F675" s="175">
        <f t="shared" si="31"/>
        <v>0.25</v>
      </c>
      <c r="G675" s="158">
        <v>913</v>
      </c>
      <c r="H675" s="158">
        <v>935</v>
      </c>
      <c r="I675" s="158">
        <v>0</v>
      </c>
      <c r="J675" s="159">
        <f t="shared" si="32"/>
        <v>0</v>
      </c>
      <c r="K675" s="158">
        <v>0</v>
      </c>
      <c r="L675" s="158">
        <v>0</v>
      </c>
      <c r="M675" s="177">
        <f t="shared" si="33"/>
        <v>0</v>
      </c>
    </row>
    <row r="676" spans="2:13" ht="15" customHeight="1">
      <c r="B676" s="158" t="s">
        <v>160</v>
      </c>
      <c r="C676" s="158" t="s">
        <v>838</v>
      </c>
      <c r="D676" s="158">
        <v>34</v>
      </c>
      <c r="E676" s="158">
        <v>1</v>
      </c>
      <c r="F676" s="175">
        <f t="shared" si="31"/>
        <v>2.9411764705882353E-2</v>
      </c>
      <c r="G676" s="158">
        <v>457</v>
      </c>
      <c r="H676" s="158">
        <v>924</v>
      </c>
      <c r="I676" s="158">
        <v>0</v>
      </c>
      <c r="J676" s="159">
        <f t="shared" si="32"/>
        <v>0</v>
      </c>
      <c r="K676" s="158">
        <v>0</v>
      </c>
      <c r="L676" s="158">
        <v>0</v>
      </c>
      <c r="M676" s="177">
        <f t="shared" si="33"/>
        <v>0</v>
      </c>
    </row>
    <row r="677" spans="2:13" ht="15" customHeight="1">
      <c r="B677" s="158" t="s">
        <v>125</v>
      </c>
      <c r="C677" s="158" t="s">
        <v>811</v>
      </c>
      <c r="D677" s="158">
        <v>27</v>
      </c>
      <c r="E677" s="158">
        <v>1</v>
      </c>
      <c r="F677" s="175">
        <f t="shared" si="31"/>
        <v>3.7037037037037035E-2</v>
      </c>
      <c r="G677" s="158">
        <v>913</v>
      </c>
      <c r="H677" s="158">
        <v>924</v>
      </c>
      <c r="I677" s="158">
        <v>0</v>
      </c>
      <c r="J677" s="159">
        <f t="shared" si="32"/>
        <v>0</v>
      </c>
      <c r="K677" s="158">
        <v>0</v>
      </c>
      <c r="L677" s="158">
        <v>0</v>
      </c>
      <c r="M677" s="177">
        <f t="shared" si="33"/>
        <v>0</v>
      </c>
    </row>
    <row r="678" spans="2:13" ht="15" customHeight="1">
      <c r="B678" s="158" t="s">
        <v>171</v>
      </c>
      <c r="C678" s="158" t="s">
        <v>1041</v>
      </c>
      <c r="D678" s="158">
        <v>27</v>
      </c>
      <c r="E678" s="158">
        <v>1</v>
      </c>
      <c r="F678" s="175">
        <f t="shared" si="31"/>
        <v>3.7037037037037035E-2</v>
      </c>
      <c r="G678" s="158">
        <v>913</v>
      </c>
      <c r="H678" s="158">
        <v>924</v>
      </c>
      <c r="I678" s="158">
        <v>0</v>
      </c>
      <c r="J678" s="159">
        <f t="shared" si="32"/>
        <v>0</v>
      </c>
      <c r="K678" s="158">
        <v>0</v>
      </c>
      <c r="L678" s="158">
        <v>0</v>
      </c>
      <c r="M678" s="177">
        <f t="shared" si="33"/>
        <v>0</v>
      </c>
    </row>
    <row r="679" spans="2:13" ht="15" customHeight="1">
      <c r="B679" s="158" t="s">
        <v>226</v>
      </c>
      <c r="C679" s="158" t="s">
        <v>1111</v>
      </c>
      <c r="D679" s="158">
        <v>26</v>
      </c>
      <c r="E679" s="158">
        <v>1</v>
      </c>
      <c r="F679" s="175">
        <f t="shared" si="31"/>
        <v>3.8461538461538464E-2</v>
      </c>
      <c r="G679" s="158">
        <v>451</v>
      </c>
      <c r="H679" s="158">
        <v>924</v>
      </c>
      <c r="I679" s="158">
        <v>0</v>
      </c>
      <c r="J679" s="159">
        <f t="shared" si="32"/>
        <v>0</v>
      </c>
      <c r="K679" s="158">
        <v>0</v>
      </c>
      <c r="L679" s="158">
        <v>0</v>
      </c>
      <c r="M679" s="177">
        <f t="shared" si="33"/>
        <v>0</v>
      </c>
    </row>
    <row r="680" spans="2:13" ht="15" customHeight="1">
      <c r="B680" s="158" t="s">
        <v>160</v>
      </c>
      <c r="C680" s="158" t="s">
        <v>812</v>
      </c>
      <c r="D680" s="158">
        <v>25</v>
      </c>
      <c r="E680" s="158">
        <v>1</v>
      </c>
      <c r="F680" s="175">
        <f t="shared" si="31"/>
        <v>0.04</v>
      </c>
      <c r="G680" s="158">
        <v>902</v>
      </c>
      <c r="H680" s="158">
        <v>924</v>
      </c>
      <c r="I680" s="158">
        <v>0</v>
      </c>
      <c r="J680" s="159">
        <f t="shared" si="32"/>
        <v>0</v>
      </c>
      <c r="K680" s="158">
        <v>0</v>
      </c>
      <c r="L680" s="158">
        <v>0</v>
      </c>
      <c r="M680" s="177">
        <f t="shared" si="33"/>
        <v>0</v>
      </c>
    </row>
    <row r="681" spans="2:13" ht="15" customHeight="1">
      <c r="B681" s="158" t="s">
        <v>133</v>
      </c>
      <c r="C681" s="158" t="s">
        <v>415</v>
      </c>
      <c r="D681" s="158">
        <v>21</v>
      </c>
      <c r="E681" s="158">
        <v>1</v>
      </c>
      <c r="F681" s="175">
        <f t="shared" si="31"/>
        <v>4.7619047619047616E-2</v>
      </c>
      <c r="G681" s="158">
        <v>902</v>
      </c>
      <c r="H681" s="158">
        <v>924</v>
      </c>
      <c r="I681" s="158">
        <v>0</v>
      </c>
      <c r="J681" s="159">
        <f t="shared" si="32"/>
        <v>0</v>
      </c>
      <c r="K681" s="158">
        <v>0</v>
      </c>
      <c r="L681" s="158">
        <v>0</v>
      </c>
      <c r="M681" s="177">
        <f t="shared" si="33"/>
        <v>0</v>
      </c>
    </row>
    <row r="682" spans="2:13" ht="15" customHeight="1">
      <c r="B682" s="158" t="s">
        <v>257</v>
      </c>
      <c r="C682" s="158" t="s">
        <v>270</v>
      </c>
      <c r="D682" s="158">
        <v>17</v>
      </c>
      <c r="E682" s="158">
        <v>1</v>
      </c>
      <c r="F682" s="175">
        <f t="shared" si="31"/>
        <v>5.8823529411764705E-2</v>
      </c>
      <c r="G682" s="158">
        <v>902</v>
      </c>
      <c r="H682" s="158">
        <v>924</v>
      </c>
      <c r="I682" s="158">
        <v>0</v>
      </c>
      <c r="J682" s="159">
        <f t="shared" si="32"/>
        <v>0</v>
      </c>
      <c r="K682" s="158">
        <v>0</v>
      </c>
      <c r="L682" s="158">
        <v>0</v>
      </c>
      <c r="M682" s="177">
        <f t="shared" si="33"/>
        <v>0</v>
      </c>
    </row>
    <row r="683" spans="2:13" ht="15" customHeight="1">
      <c r="B683" s="158" t="s">
        <v>171</v>
      </c>
      <c r="C683" s="158" t="s">
        <v>618</v>
      </c>
      <c r="D683" s="158">
        <v>7</v>
      </c>
      <c r="E683" s="158">
        <v>1</v>
      </c>
      <c r="F683" s="175">
        <f t="shared" si="31"/>
        <v>0.14285714285714285</v>
      </c>
      <c r="G683" s="158">
        <v>902</v>
      </c>
      <c r="H683" s="158">
        <v>924</v>
      </c>
      <c r="I683" s="158">
        <v>0</v>
      </c>
      <c r="J683" s="159">
        <f t="shared" si="32"/>
        <v>0</v>
      </c>
      <c r="K683" s="158">
        <v>0</v>
      </c>
      <c r="L683" s="158">
        <v>0</v>
      </c>
      <c r="M683" s="177">
        <f t="shared" si="33"/>
        <v>0</v>
      </c>
    </row>
    <row r="684" spans="2:13" ht="15" customHeight="1">
      <c r="B684" s="158" t="s">
        <v>125</v>
      </c>
      <c r="C684" s="158" t="s">
        <v>1564</v>
      </c>
      <c r="D684" s="158">
        <v>2</v>
      </c>
      <c r="E684" s="158">
        <v>1</v>
      </c>
      <c r="F684" s="175">
        <f t="shared" si="31"/>
        <v>0.5</v>
      </c>
      <c r="G684" s="158">
        <v>902</v>
      </c>
      <c r="H684" s="158">
        <v>924</v>
      </c>
      <c r="I684" s="158">
        <v>0</v>
      </c>
      <c r="J684" s="159">
        <f t="shared" si="32"/>
        <v>0</v>
      </c>
      <c r="K684" s="158">
        <v>0</v>
      </c>
      <c r="L684" s="158">
        <v>0</v>
      </c>
      <c r="M684" s="177">
        <f t="shared" si="33"/>
        <v>0</v>
      </c>
    </row>
    <row r="685" spans="2:13" ht="15" customHeight="1">
      <c r="B685" s="158" t="s">
        <v>257</v>
      </c>
      <c r="C685" s="158" t="s">
        <v>993</v>
      </c>
      <c r="D685" s="158">
        <v>13</v>
      </c>
      <c r="E685" s="158">
        <v>2</v>
      </c>
      <c r="F685" s="175">
        <f t="shared" si="31"/>
        <v>0.15384615384615385</v>
      </c>
      <c r="G685" s="158">
        <v>451</v>
      </c>
      <c r="H685" s="158">
        <v>924</v>
      </c>
      <c r="I685" s="158">
        <v>0</v>
      </c>
      <c r="J685" s="159">
        <f t="shared" si="32"/>
        <v>0</v>
      </c>
      <c r="K685" s="158">
        <v>0</v>
      </c>
      <c r="L685" s="158">
        <v>0</v>
      </c>
      <c r="M685" s="177">
        <f t="shared" si="33"/>
        <v>0</v>
      </c>
    </row>
    <row r="686" spans="2:13" ht="15" customHeight="1">
      <c r="B686" s="158" t="s">
        <v>129</v>
      </c>
      <c r="C686" s="158" t="s">
        <v>349</v>
      </c>
      <c r="D686" s="158">
        <v>968</v>
      </c>
      <c r="E686" s="158">
        <v>1</v>
      </c>
      <c r="F686" s="175">
        <f t="shared" si="31"/>
        <v>1.0330578512396695E-3</v>
      </c>
      <c r="G686" s="158">
        <v>451</v>
      </c>
      <c r="H686" s="158">
        <v>913</v>
      </c>
      <c r="I686" s="158">
        <v>0</v>
      </c>
      <c r="J686" s="159">
        <f t="shared" si="32"/>
        <v>0</v>
      </c>
      <c r="K686" s="158">
        <v>0</v>
      </c>
      <c r="L686" s="158">
        <v>0</v>
      </c>
      <c r="M686" s="177">
        <f t="shared" si="33"/>
        <v>0</v>
      </c>
    </row>
    <row r="687" spans="2:13" ht="15" customHeight="1">
      <c r="B687" s="158" t="s">
        <v>274</v>
      </c>
      <c r="C687" s="158" t="s">
        <v>1028</v>
      </c>
      <c r="D687" s="158">
        <v>138</v>
      </c>
      <c r="E687" s="158">
        <v>1</v>
      </c>
      <c r="F687" s="175">
        <f t="shared" si="31"/>
        <v>7.246376811594203E-3</v>
      </c>
      <c r="G687" s="158">
        <v>902</v>
      </c>
      <c r="H687" s="158">
        <v>913</v>
      </c>
      <c r="I687" s="158">
        <v>0</v>
      </c>
      <c r="J687" s="159">
        <f t="shared" si="32"/>
        <v>0</v>
      </c>
      <c r="K687" s="158">
        <v>0</v>
      </c>
      <c r="L687" s="158">
        <v>0</v>
      </c>
      <c r="M687" s="177">
        <f t="shared" si="33"/>
        <v>0</v>
      </c>
    </row>
    <row r="688" spans="2:13" ht="15" customHeight="1">
      <c r="B688" s="158" t="s">
        <v>257</v>
      </c>
      <c r="C688" s="158" t="s">
        <v>953</v>
      </c>
      <c r="D688" s="158">
        <v>15</v>
      </c>
      <c r="E688" s="158">
        <v>1</v>
      </c>
      <c r="F688" s="175">
        <f t="shared" si="31"/>
        <v>6.6666666666666666E-2</v>
      </c>
      <c r="G688" s="158">
        <v>891</v>
      </c>
      <c r="H688" s="158">
        <v>913</v>
      </c>
      <c r="I688" s="158">
        <v>0</v>
      </c>
      <c r="J688" s="159">
        <f t="shared" si="32"/>
        <v>0</v>
      </c>
      <c r="K688" s="158">
        <v>0</v>
      </c>
      <c r="L688" s="158">
        <v>0</v>
      </c>
      <c r="M688" s="177">
        <f t="shared" si="33"/>
        <v>0</v>
      </c>
    </row>
    <row r="689" spans="2:13" ht="15" customHeight="1">
      <c r="B689" s="158" t="s">
        <v>257</v>
      </c>
      <c r="C689" s="158" t="s">
        <v>736</v>
      </c>
      <c r="D689" s="158">
        <v>11</v>
      </c>
      <c r="E689" s="158">
        <v>1</v>
      </c>
      <c r="F689" s="175">
        <f t="shared" ref="F689:F752" si="34">IFERROR(E689/D689,0)</f>
        <v>9.0909090909090912E-2</v>
      </c>
      <c r="G689" s="158">
        <v>880</v>
      </c>
      <c r="H689" s="158">
        <v>913</v>
      </c>
      <c r="I689" s="158">
        <v>0</v>
      </c>
      <c r="J689" s="159">
        <f t="shared" si="32"/>
        <v>0</v>
      </c>
      <c r="K689" s="158">
        <v>0</v>
      </c>
      <c r="L689" s="158">
        <v>0</v>
      </c>
      <c r="M689" s="177">
        <f t="shared" si="33"/>
        <v>0</v>
      </c>
    </row>
    <row r="690" spans="2:13" ht="15" customHeight="1">
      <c r="B690" s="158" t="s">
        <v>120</v>
      </c>
      <c r="C690" s="158" t="s">
        <v>745</v>
      </c>
      <c r="D690" s="158">
        <v>38</v>
      </c>
      <c r="E690" s="158">
        <v>2</v>
      </c>
      <c r="F690" s="175">
        <f t="shared" si="34"/>
        <v>5.2631578947368418E-2</v>
      </c>
      <c r="G690" s="158">
        <v>880</v>
      </c>
      <c r="H690" s="158">
        <v>913</v>
      </c>
      <c r="I690" s="158">
        <v>0</v>
      </c>
      <c r="J690" s="159">
        <f t="shared" si="32"/>
        <v>0</v>
      </c>
      <c r="K690" s="158">
        <v>0</v>
      </c>
      <c r="L690" s="158">
        <v>0</v>
      </c>
      <c r="M690" s="177">
        <f t="shared" si="33"/>
        <v>0</v>
      </c>
    </row>
    <row r="691" spans="2:13" ht="15" customHeight="1">
      <c r="B691" s="158" t="s">
        <v>257</v>
      </c>
      <c r="C691" s="158" t="s">
        <v>825</v>
      </c>
      <c r="D691" s="158">
        <v>22</v>
      </c>
      <c r="E691" s="158">
        <v>1</v>
      </c>
      <c r="F691" s="175">
        <f t="shared" si="34"/>
        <v>4.5454545454545456E-2</v>
      </c>
      <c r="G691" s="158">
        <v>869</v>
      </c>
      <c r="H691" s="158">
        <v>902</v>
      </c>
      <c r="I691" s="158">
        <v>0</v>
      </c>
      <c r="J691" s="159">
        <f t="shared" si="32"/>
        <v>0</v>
      </c>
      <c r="K691" s="158">
        <v>0</v>
      </c>
      <c r="L691" s="158">
        <v>0</v>
      </c>
      <c r="M691" s="177">
        <f t="shared" si="33"/>
        <v>0</v>
      </c>
    </row>
    <row r="692" spans="2:13" ht="15" customHeight="1">
      <c r="B692" s="158" t="s">
        <v>115</v>
      </c>
      <c r="C692" s="158" t="s">
        <v>1078</v>
      </c>
      <c r="D692" s="158">
        <v>18</v>
      </c>
      <c r="E692" s="158">
        <v>1</v>
      </c>
      <c r="F692" s="175">
        <f t="shared" si="34"/>
        <v>5.5555555555555552E-2</v>
      </c>
      <c r="G692" s="158">
        <v>869</v>
      </c>
      <c r="H692" s="158">
        <v>902</v>
      </c>
      <c r="I692" s="158">
        <v>0</v>
      </c>
      <c r="J692" s="159">
        <f t="shared" si="32"/>
        <v>0</v>
      </c>
      <c r="K692" s="158">
        <v>0</v>
      </c>
      <c r="L692" s="158">
        <v>0</v>
      </c>
      <c r="M692" s="177">
        <f t="shared" si="33"/>
        <v>0</v>
      </c>
    </row>
    <row r="693" spans="2:13" ht="15" customHeight="1">
      <c r="B693" s="158" t="s">
        <v>257</v>
      </c>
      <c r="C693" s="158" t="s">
        <v>951</v>
      </c>
      <c r="D693" s="158">
        <v>15</v>
      </c>
      <c r="E693" s="158">
        <v>1</v>
      </c>
      <c r="F693" s="175">
        <f t="shared" si="34"/>
        <v>6.6666666666666666E-2</v>
      </c>
      <c r="G693" s="158">
        <v>869</v>
      </c>
      <c r="H693" s="158">
        <v>902</v>
      </c>
      <c r="I693" s="158">
        <v>0</v>
      </c>
      <c r="J693" s="159">
        <f t="shared" si="32"/>
        <v>0</v>
      </c>
      <c r="K693" s="158">
        <v>0</v>
      </c>
      <c r="L693" s="158">
        <v>0</v>
      </c>
      <c r="M693" s="177">
        <f t="shared" si="33"/>
        <v>0</v>
      </c>
    </row>
    <row r="694" spans="2:13" ht="15" customHeight="1">
      <c r="B694" s="158" t="s">
        <v>133</v>
      </c>
      <c r="C694" s="158" t="s">
        <v>1450</v>
      </c>
      <c r="D694" s="158">
        <v>11</v>
      </c>
      <c r="E694" s="158">
        <v>1</v>
      </c>
      <c r="F694" s="175">
        <f t="shared" si="34"/>
        <v>9.0909090909090912E-2</v>
      </c>
      <c r="G694" s="158">
        <v>418</v>
      </c>
      <c r="H694" s="158">
        <v>902</v>
      </c>
      <c r="I694" s="158">
        <v>0</v>
      </c>
      <c r="J694" s="159">
        <f t="shared" si="32"/>
        <v>0</v>
      </c>
      <c r="K694" s="158">
        <v>0</v>
      </c>
      <c r="L694" s="158">
        <v>0</v>
      </c>
      <c r="M694" s="177">
        <f t="shared" si="33"/>
        <v>0</v>
      </c>
    </row>
    <row r="695" spans="2:13" ht="15" customHeight="1">
      <c r="B695" s="158" t="s">
        <v>257</v>
      </c>
      <c r="C695" s="158" t="s">
        <v>769</v>
      </c>
      <c r="D695" s="158">
        <v>10</v>
      </c>
      <c r="E695" s="158">
        <v>1</v>
      </c>
      <c r="F695" s="175">
        <f t="shared" si="34"/>
        <v>0.1</v>
      </c>
      <c r="G695" s="158">
        <v>836</v>
      </c>
      <c r="H695" s="158">
        <v>902</v>
      </c>
      <c r="I695" s="158">
        <v>0</v>
      </c>
      <c r="J695" s="159">
        <f t="shared" ref="J695:J758" si="35">IFERROR(I695/E695,0)</f>
        <v>0</v>
      </c>
      <c r="K695" s="158">
        <v>0</v>
      </c>
      <c r="L695" s="158">
        <v>0</v>
      </c>
      <c r="M695" s="177">
        <f t="shared" si="33"/>
        <v>0</v>
      </c>
    </row>
    <row r="696" spans="2:13" ht="15" customHeight="1">
      <c r="B696" s="158" t="s">
        <v>115</v>
      </c>
      <c r="C696" s="158" t="s">
        <v>788</v>
      </c>
      <c r="D696" s="158">
        <v>10</v>
      </c>
      <c r="E696" s="158">
        <v>1</v>
      </c>
      <c r="F696" s="175">
        <f t="shared" si="34"/>
        <v>0.1</v>
      </c>
      <c r="G696" s="158">
        <v>825</v>
      </c>
      <c r="H696" s="158">
        <v>902</v>
      </c>
      <c r="I696" s="158">
        <v>0</v>
      </c>
      <c r="J696" s="159">
        <f t="shared" si="35"/>
        <v>0</v>
      </c>
      <c r="K696" s="158">
        <v>0</v>
      </c>
      <c r="L696" s="158">
        <v>0</v>
      </c>
      <c r="M696" s="177">
        <f t="shared" ref="M696:M759" si="36">IFERROR(L696/H696,0)</f>
        <v>0</v>
      </c>
    </row>
    <row r="697" spans="2:13" ht="15" customHeight="1">
      <c r="B697" s="158" t="s">
        <v>226</v>
      </c>
      <c r="C697" s="158" t="s">
        <v>652</v>
      </c>
      <c r="D697" s="158">
        <v>10</v>
      </c>
      <c r="E697" s="158">
        <v>1</v>
      </c>
      <c r="F697" s="175">
        <f t="shared" si="34"/>
        <v>0.1</v>
      </c>
      <c r="G697" s="158">
        <v>814</v>
      </c>
      <c r="H697" s="158">
        <v>902</v>
      </c>
      <c r="I697" s="158">
        <v>0</v>
      </c>
      <c r="J697" s="159">
        <f t="shared" si="35"/>
        <v>0</v>
      </c>
      <c r="K697" s="158">
        <v>0</v>
      </c>
      <c r="L697" s="158">
        <v>0</v>
      </c>
      <c r="M697" s="177">
        <f t="shared" si="36"/>
        <v>0</v>
      </c>
    </row>
    <row r="698" spans="2:13" ht="15" customHeight="1">
      <c r="B698" s="158" t="s">
        <v>120</v>
      </c>
      <c r="C698" s="158" t="s">
        <v>332</v>
      </c>
      <c r="D698" s="158">
        <v>10</v>
      </c>
      <c r="E698" s="158">
        <v>1</v>
      </c>
      <c r="F698" s="175">
        <f t="shared" si="34"/>
        <v>0.1</v>
      </c>
      <c r="G698" s="158">
        <v>814</v>
      </c>
      <c r="H698" s="158">
        <v>902</v>
      </c>
      <c r="I698" s="158">
        <v>0</v>
      </c>
      <c r="J698" s="159">
        <f t="shared" si="35"/>
        <v>0</v>
      </c>
      <c r="K698" s="158">
        <v>0</v>
      </c>
      <c r="L698" s="158">
        <v>0</v>
      </c>
      <c r="M698" s="177">
        <f t="shared" si="36"/>
        <v>0</v>
      </c>
    </row>
    <row r="699" spans="2:13" ht="15" customHeight="1">
      <c r="B699" s="158" t="s">
        <v>257</v>
      </c>
      <c r="C699" s="158" t="s">
        <v>701</v>
      </c>
      <c r="D699" s="158">
        <v>6</v>
      </c>
      <c r="E699" s="158">
        <v>1</v>
      </c>
      <c r="F699" s="175">
        <f t="shared" si="34"/>
        <v>0.16666666666666666</v>
      </c>
      <c r="G699" s="158">
        <v>814</v>
      </c>
      <c r="H699" s="158">
        <v>902</v>
      </c>
      <c r="I699" s="158">
        <v>0</v>
      </c>
      <c r="J699" s="159">
        <f t="shared" si="35"/>
        <v>0</v>
      </c>
      <c r="K699" s="158">
        <v>0</v>
      </c>
      <c r="L699" s="158">
        <v>0</v>
      </c>
      <c r="M699" s="177">
        <f t="shared" si="36"/>
        <v>0</v>
      </c>
    </row>
    <row r="700" spans="2:13" ht="15" customHeight="1">
      <c r="B700" s="158" t="s">
        <v>257</v>
      </c>
      <c r="C700" s="158" t="s">
        <v>1680</v>
      </c>
      <c r="D700" s="158">
        <v>5</v>
      </c>
      <c r="E700" s="158">
        <v>1</v>
      </c>
      <c r="F700" s="175">
        <f t="shared" si="34"/>
        <v>0.2</v>
      </c>
      <c r="G700" s="158">
        <v>814</v>
      </c>
      <c r="H700" s="158">
        <v>902</v>
      </c>
      <c r="I700" s="158">
        <v>0</v>
      </c>
      <c r="J700" s="159">
        <f t="shared" si="35"/>
        <v>0</v>
      </c>
      <c r="K700" s="158">
        <v>0</v>
      </c>
      <c r="L700" s="158">
        <v>0</v>
      </c>
      <c r="M700" s="177">
        <f t="shared" si="36"/>
        <v>0</v>
      </c>
    </row>
    <row r="701" spans="2:13" ht="15" customHeight="1">
      <c r="B701" s="158" t="s">
        <v>115</v>
      </c>
      <c r="C701" s="158" t="s">
        <v>1084</v>
      </c>
      <c r="D701" s="158">
        <v>62</v>
      </c>
      <c r="E701" s="158">
        <v>1</v>
      </c>
      <c r="F701" s="175">
        <f t="shared" si="34"/>
        <v>1.6129032258064516E-2</v>
      </c>
      <c r="G701" s="158">
        <v>814</v>
      </c>
      <c r="H701" s="158">
        <v>891</v>
      </c>
      <c r="I701" s="158">
        <v>0</v>
      </c>
      <c r="J701" s="159">
        <f t="shared" si="35"/>
        <v>0</v>
      </c>
      <c r="K701" s="158">
        <v>0</v>
      </c>
      <c r="L701" s="158">
        <v>0</v>
      </c>
      <c r="M701" s="177">
        <f t="shared" si="36"/>
        <v>0</v>
      </c>
    </row>
    <row r="702" spans="2:13" ht="15" customHeight="1">
      <c r="B702" s="158" t="s">
        <v>171</v>
      </c>
      <c r="C702" s="158" t="s">
        <v>1039</v>
      </c>
      <c r="D702" s="158">
        <v>26</v>
      </c>
      <c r="E702" s="158">
        <v>1</v>
      </c>
      <c r="F702" s="175">
        <f t="shared" si="34"/>
        <v>3.8461538461538464E-2</v>
      </c>
      <c r="G702" s="158">
        <v>803</v>
      </c>
      <c r="H702" s="158">
        <v>891</v>
      </c>
      <c r="I702" s="158">
        <v>0</v>
      </c>
      <c r="J702" s="159">
        <f t="shared" si="35"/>
        <v>0</v>
      </c>
      <c r="K702" s="158">
        <v>0</v>
      </c>
      <c r="L702" s="158">
        <v>0</v>
      </c>
      <c r="M702" s="177">
        <f t="shared" si="36"/>
        <v>0</v>
      </c>
    </row>
    <row r="703" spans="2:13" ht="15" customHeight="1">
      <c r="B703" s="158" t="s">
        <v>226</v>
      </c>
      <c r="C703" s="158" t="s">
        <v>752</v>
      </c>
      <c r="D703" s="158">
        <v>13</v>
      </c>
      <c r="E703" s="158">
        <v>1</v>
      </c>
      <c r="F703" s="175">
        <f t="shared" si="34"/>
        <v>7.6923076923076927E-2</v>
      </c>
      <c r="G703" s="158">
        <v>803</v>
      </c>
      <c r="H703" s="158">
        <v>891</v>
      </c>
      <c r="I703" s="158">
        <v>0</v>
      </c>
      <c r="J703" s="159">
        <f t="shared" si="35"/>
        <v>0</v>
      </c>
      <c r="K703" s="158">
        <v>0</v>
      </c>
      <c r="L703" s="158">
        <v>0</v>
      </c>
      <c r="M703" s="177">
        <f t="shared" si="36"/>
        <v>0</v>
      </c>
    </row>
    <row r="704" spans="2:13" ht="15" customHeight="1">
      <c r="B704" s="158" t="s">
        <v>1391</v>
      </c>
      <c r="C704" s="158" t="s">
        <v>1373</v>
      </c>
      <c r="D704" s="158">
        <v>8</v>
      </c>
      <c r="E704" s="158">
        <v>1</v>
      </c>
      <c r="F704" s="175">
        <f t="shared" si="34"/>
        <v>0.125</v>
      </c>
      <c r="G704" s="158">
        <v>803</v>
      </c>
      <c r="H704" s="158">
        <v>891</v>
      </c>
      <c r="I704" s="158">
        <v>0</v>
      </c>
      <c r="J704" s="159">
        <f t="shared" si="35"/>
        <v>0</v>
      </c>
      <c r="K704" s="158">
        <v>0</v>
      </c>
      <c r="L704" s="158">
        <v>0</v>
      </c>
      <c r="M704" s="177">
        <f t="shared" si="36"/>
        <v>0</v>
      </c>
    </row>
    <row r="705" spans="2:13" ht="15" customHeight="1">
      <c r="B705" s="158" t="s">
        <v>1600</v>
      </c>
      <c r="C705" s="158" t="s">
        <v>367</v>
      </c>
      <c r="D705" s="158">
        <v>26</v>
      </c>
      <c r="E705" s="158">
        <v>1</v>
      </c>
      <c r="F705" s="175">
        <f t="shared" si="34"/>
        <v>3.8461538461538464E-2</v>
      </c>
      <c r="G705" s="158">
        <v>792</v>
      </c>
      <c r="H705" s="158">
        <v>880</v>
      </c>
      <c r="I705" s="158">
        <v>0</v>
      </c>
      <c r="J705" s="159">
        <f t="shared" si="35"/>
        <v>0</v>
      </c>
      <c r="K705" s="158">
        <v>0</v>
      </c>
      <c r="L705" s="158">
        <v>0</v>
      </c>
      <c r="M705" s="177">
        <f t="shared" si="36"/>
        <v>0</v>
      </c>
    </row>
    <row r="706" spans="2:13" ht="15" customHeight="1">
      <c r="B706" s="158" t="s">
        <v>160</v>
      </c>
      <c r="C706" s="158" t="s">
        <v>234</v>
      </c>
      <c r="D706" s="158">
        <v>14</v>
      </c>
      <c r="E706" s="158">
        <v>1</v>
      </c>
      <c r="F706" s="175">
        <f t="shared" si="34"/>
        <v>7.1428571428571425E-2</v>
      </c>
      <c r="G706" s="158">
        <v>792</v>
      </c>
      <c r="H706" s="158">
        <v>880</v>
      </c>
      <c r="I706" s="158">
        <v>0</v>
      </c>
      <c r="J706" s="159">
        <f t="shared" si="35"/>
        <v>0</v>
      </c>
      <c r="K706" s="158">
        <v>0</v>
      </c>
      <c r="L706" s="158">
        <v>0</v>
      </c>
      <c r="M706" s="177">
        <f t="shared" si="36"/>
        <v>0</v>
      </c>
    </row>
    <row r="707" spans="2:13" ht="15" customHeight="1">
      <c r="B707" s="158" t="s">
        <v>257</v>
      </c>
      <c r="C707" s="158" t="s">
        <v>931</v>
      </c>
      <c r="D707" s="158">
        <v>7</v>
      </c>
      <c r="E707" s="158">
        <v>1</v>
      </c>
      <c r="F707" s="175">
        <f t="shared" si="34"/>
        <v>0.14285714285714285</v>
      </c>
      <c r="G707" s="158">
        <v>781</v>
      </c>
      <c r="H707" s="158">
        <v>880</v>
      </c>
      <c r="I707" s="158">
        <v>0</v>
      </c>
      <c r="J707" s="159">
        <f t="shared" si="35"/>
        <v>0</v>
      </c>
      <c r="K707" s="158">
        <v>0</v>
      </c>
      <c r="L707" s="158">
        <v>0</v>
      </c>
      <c r="M707" s="177">
        <f t="shared" si="36"/>
        <v>0</v>
      </c>
    </row>
    <row r="708" spans="2:13" ht="15" customHeight="1">
      <c r="B708" s="158" t="s">
        <v>171</v>
      </c>
      <c r="C708" s="158" t="s">
        <v>1188</v>
      </c>
      <c r="D708" s="158">
        <v>5</v>
      </c>
      <c r="E708" s="158">
        <v>1</v>
      </c>
      <c r="F708" s="175">
        <f t="shared" si="34"/>
        <v>0.2</v>
      </c>
      <c r="G708" s="158">
        <v>781</v>
      </c>
      <c r="H708" s="158">
        <v>880</v>
      </c>
      <c r="I708" s="158">
        <v>0</v>
      </c>
      <c r="J708" s="159">
        <f t="shared" si="35"/>
        <v>0</v>
      </c>
      <c r="K708" s="158">
        <v>0</v>
      </c>
      <c r="L708" s="158">
        <v>0</v>
      </c>
      <c r="M708" s="177">
        <f t="shared" si="36"/>
        <v>0</v>
      </c>
    </row>
    <row r="709" spans="2:13" ht="15" customHeight="1">
      <c r="B709" s="158" t="s">
        <v>274</v>
      </c>
      <c r="C709" s="158" t="s">
        <v>1036</v>
      </c>
      <c r="D709" s="158">
        <v>2</v>
      </c>
      <c r="E709" s="158">
        <v>1</v>
      </c>
      <c r="F709" s="175">
        <f t="shared" si="34"/>
        <v>0.5</v>
      </c>
      <c r="G709" s="158">
        <v>781</v>
      </c>
      <c r="H709" s="158">
        <v>880</v>
      </c>
      <c r="I709" s="158">
        <v>0</v>
      </c>
      <c r="J709" s="159">
        <f t="shared" si="35"/>
        <v>0</v>
      </c>
      <c r="K709" s="158">
        <v>0</v>
      </c>
      <c r="L709" s="158">
        <v>0</v>
      </c>
      <c r="M709" s="177">
        <f t="shared" si="36"/>
        <v>0</v>
      </c>
    </row>
    <row r="710" spans="2:13" ht="15" customHeight="1">
      <c r="B710" s="158" t="s">
        <v>257</v>
      </c>
      <c r="C710" s="158" t="s">
        <v>1200</v>
      </c>
      <c r="D710" s="158">
        <v>6</v>
      </c>
      <c r="E710" s="158">
        <v>1</v>
      </c>
      <c r="F710" s="175">
        <f t="shared" si="34"/>
        <v>0.16666666666666666</v>
      </c>
      <c r="G710" s="158">
        <v>385</v>
      </c>
      <c r="H710" s="158">
        <v>869</v>
      </c>
      <c r="I710" s="158">
        <v>0</v>
      </c>
      <c r="J710" s="159">
        <f t="shared" si="35"/>
        <v>0</v>
      </c>
      <c r="K710" s="158">
        <v>0</v>
      </c>
      <c r="L710" s="158">
        <v>0</v>
      </c>
      <c r="M710" s="177">
        <f t="shared" si="36"/>
        <v>0</v>
      </c>
    </row>
    <row r="711" spans="2:13" ht="15" customHeight="1">
      <c r="B711" s="158" t="s">
        <v>115</v>
      </c>
      <c r="C711" s="158" t="s">
        <v>1681</v>
      </c>
      <c r="D711" s="158">
        <v>2</v>
      </c>
      <c r="E711" s="158">
        <v>1</v>
      </c>
      <c r="F711" s="175">
        <f t="shared" si="34"/>
        <v>0.5</v>
      </c>
      <c r="G711" s="158">
        <v>770</v>
      </c>
      <c r="H711" s="158">
        <v>869</v>
      </c>
      <c r="I711" s="158">
        <v>0</v>
      </c>
      <c r="J711" s="159">
        <f t="shared" si="35"/>
        <v>0</v>
      </c>
      <c r="K711" s="158">
        <v>0</v>
      </c>
      <c r="L711" s="158">
        <v>0</v>
      </c>
      <c r="M711" s="177">
        <f t="shared" si="36"/>
        <v>0</v>
      </c>
    </row>
    <row r="712" spans="2:13" ht="15" customHeight="1">
      <c r="B712" s="158" t="s">
        <v>1601</v>
      </c>
      <c r="C712" s="158" t="s">
        <v>1237</v>
      </c>
      <c r="D712" s="158">
        <v>15</v>
      </c>
      <c r="E712" s="158">
        <v>2</v>
      </c>
      <c r="F712" s="175">
        <f t="shared" si="34"/>
        <v>0.13333333333333333</v>
      </c>
      <c r="G712" s="158">
        <v>770</v>
      </c>
      <c r="H712" s="158">
        <v>869</v>
      </c>
      <c r="I712" s="158">
        <v>0</v>
      </c>
      <c r="J712" s="159">
        <f t="shared" si="35"/>
        <v>0</v>
      </c>
      <c r="K712" s="158">
        <v>0</v>
      </c>
      <c r="L712" s="158">
        <v>0</v>
      </c>
      <c r="M712" s="177">
        <f t="shared" si="36"/>
        <v>0</v>
      </c>
    </row>
    <row r="713" spans="2:13" ht="15" customHeight="1">
      <c r="B713" s="158" t="s">
        <v>1600</v>
      </c>
      <c r="C713" s="158" t="s">
        <v>455</v>
      </c>
      <c r="D713" s="158">
        <v>35</v>
      </c>
      <c r="E713" s="158">
        <v>1</v>
      </c>
      <c r="F713" s="175">
        <f t="shared" si="34"/>
        <v>2.8571428571428571E-2</v>
      </c>
      <c r="G713" s="158">
        <v>759</v>
      </c>
      <c r="H713" s="158">
        <v>858</v>
      </c>
      <c r="I713" s="158">
        <v>0</v>
      </c>
      <c r="J713" s="159">
        <f t="shared" si="35"/>
        <v>0</v>
      </c>
      <c r="K713" s="158">
        <v>0</v>
      </c>
      <c r="L713" s="158">
        <v>0</v>
      </c>
      <c r="M713" s="177">
        <f t="shared" si="36"/>
        <v>0</v>
      </c>
    </row>
    <row r="714" spans="2:13" ht="15" customHeight="1">
      <c r="B714" s="158" t="s">
        <v>160</v>
      </c>
      <c r="C714" s="158" t="s">
        <v>269</v>
      </c>
      <c r="D714" s="158">
        <v>31</v>
      </c>
      <c r="E714" s="158">
        <v>1</v>
      </c>
      <c r="F714" s="175">
        <f t="shared" si="34"/>
        <v>3.2258064516129031E-2</v>
      </c>
      <c r="G714" s="158">
        <v>759</v>
      </c>
      <c r="H714" s="158">
        <v>858</v>
      </c>
      <c r="I714" s="158">
        <v>0</v>
      </c>
      <c r="J714" s="159">
        <f t="shared" si="35"/>
        <v>0</v>
      </c>
      <c r="K714" s="158">
        <v>0</v>
      </c>
      <c r="L714" s="158">
        <v>0</v>
      </c>
      <c r="M714" s="177">
        <f t="shared" si="36"/>
        <v>0</v>
      </c>
    </row>
    <row r="715" spans="2:13" ht="15" customHeight="1">
      <c r="B715" s="158" t="s">
        <v>1601</v>
      </c>
      <c r="C715" s="158" t="s">
        <v>1346</v>
      </c>
      <c r="D715" s="158">
        <v>10</v>
      </c>
      <c r="E715" s="158">
        <v>1</v>
      </c>
      <c r="F715" s="175">
        <f t="shared" si="34"/>
        <v>0.1</v>
      </c>
      <c r="G715" s="158">
        <v>759</v>
      </c>
      <c r="H715" s="158">
        <v>858</v>
      </c>
      <c r="I715" s="158">
        <v>0</v>
      </c>
      <c r="J715" s="159">
        <f t="shared" si="35"/>
        <v>0</v>
      </c>
      <c r="K715" s="158">
        <v>0</v>
      </c>
      <c r="L715" s="158">
        <v>0</v>
      </c>
      <c r="M715" s="177">
        <f t="shared" si="36"/>
        <v>0</v>
      </c>
    </row>
    <row r="716" spans="2:13" ht="15" customHeight="1">
      <c r="B716" s="158" t="s">
        <v>115</v>
      </c>
      <c r="C716" s="158" t="s">
        <v>501</v>
      </c>
      <c r="D716" s="158">
        <v>17</v>
      </c>
      <c r="E716" s="158">
        <v>1</v>
      </c>
      <c r="F716" s="175">
        <f t="shared" si="34"/>
        <v>5.8823529411764705E-2</v>
      </c>
      <c r="G716" s="158">
        <v>748</v>
      </c>
      <c r="H716" s="158">
        <v>847</v>
      </c>
      <c r="I716" s="158">
        <v>0</v>
      </c>
      <c r="J716" s="159">
        <f t="shared" si="35"/>
        <v>0</v>
      </c>
      <c r="K716" s="158">
        <v>0</v>
      </c>
      <c r="L716" s="158">
        <v>0</v>
      </c>
      <c r="M716" s="177">
        <f t="shared" si="36"/>
        <v>0</v>
      </c>
    </row>
    <row r="717" spans="2:13" ht="15" customHeight="1">
      <c r="B717" s="158" t="s">
        <v>115</v>
      </c>
      <c r="C717" s="158" t="s">
        <v>1205</v>
      </c>
      <c r="D717" s="158">
        <v>6</v>
      </c>
      <c r="E717" s="158">
        <v>1</v>
      </c>
      <c r="F717" s="175">
        <f t="shared" si="34"/>
        <v>0.16666666666666666</v>
      </c>
      <c r="G717" s="158">
        <v>748</v>
      </c>
      <c r="H717" s="158">
        <v>836</v>
      </c>
      <c r="I717" s="158">
        <v>0</v>
      </c>
      <c r="J717" s="159">
        <f t="shared" si="35"/>
        <v>0</v>
      </c>
      <c r="K717" s="158">
        <v>0</v>
      </c>
      <c r="L717" s="158">
        <v>0</v>
      </c>
      <c r="M717" s="177">
        <f t="shared" si="36"/>
        <v>0</v>
      </c>
    </row>
    <row r="718" spans="2:13" ht="15" customHeight="1">
      <c r="B718" s="158" t="s">
        <v>188</v>
      </c>
      <c r="C718" s="158" t="s">
        <v>1151</v>
      </c>
      <c r="D718" s="158">
        <v>7</v>
      </c>
      <c r="E718" s="158">
        <v>1</v>
      </c>
      <c r="F718" s="175">
        <f t="shared" si="34"/>
        <v>0.14285714285714285</v>
      </c>
      <c r="G718" s="158">
        <v>748</v>
      </c>
      <c r="H718" s="158">
        <v>825</v>
      </c>
      <c r="I718" s="158">
        <v>0</v>
      </c>
      <c r="J718" s="159">
        <f t="shared" si="35"/>
        <v>0</v>
      </c>
      <c r="K718" s="158">
        <v>0</v>
      </c>
      <c r="L718" s="158">
        <v>0</v>
      </c>
      <c r="M718" s="177">
        <f t="shared" si="36"/>
        <v>0</v>
      </c>
    </row>
    <row r="719" spans="2:13" ht="15" customHeight="1">
      <c r="B719" s="158" t="s">
        <v>171</v>
      </c>
      <c r="C719" s="158" t="s">
        <v>702</v>
      </c>
      <c r="D719" s="158">
        <v>82</v>
      </c>
      <c r="E719" s="158">
        <v>1</v>
      </c>
      <c r="F719" s="175">
        <f t="shared" si="34"/>
        <v>1.2195121951219513E-2</v>
      </c>
      <c r="G719" s="158">
        <v>748</v>
      </c>
      <c r="H719" s="158">
        <v>814</v>
      </c>
      <c r="I719" s="158">
        <v>0</v>
      </c>
      <c r="J719" s="159">
        <f t="shared" si="35"/>
        <v>0</v>
      </c>
      <c r="K719" s="158">
        <v>0</v>
      </c>
      <c r="L719" s="158">
        <v>0</v>
      </c>
      <c r="M719" s="177">
        <f t="shared" si="36"/>
        <v>0</v>
      </c>
    </row>
    <row r="720" spans="2:13" ht="15" customHeight="1">
      <c r="B720" s="158" t="s">
        <v>115</v>
      </c>
      <c r="C720" s="158" t="s">
        <v>1075</v>
      </c>
      <c r="D720" s="158">
        <v>27</v>
      </c>
      <c r="E720" s="158">
        <v>1</v>
      </c>
      <c r="F720" s="175">
        <f t="shared" si="34"/>
        <v>3.7037037037037035E-2</v>
      </c>
      <c r="G720" s="158">
        <v>737</v>
      </c>
      <c r="H720" s="158">
        <v>814</v>
      </c>
      <c r="I720" s="158">
        <v>0</v>
      </c>
      <c r="J720" s="159">
        <f t="shared" si="35"/>
        <v>0</v>
      </c>
      <c r="K720" s="158">
        <v>0</v>
      </c>
      <c r="L720" s="158">
        <v>0</v>
      </c>
      <c r="M720" s="177">
        <f t="shared" si="36"/>
        <v>0</v>
      </c>
    </row>
    <row r="721" spans="2:13" ht="15" customHeight="1">
      <c r="B721" s="158" t="s">
        <v>1391</v>
      </c>
      <c r="C721" s="158" t="s">
        <v>1512</v>
      </c>
      <c r="D721" s="158">
        <v>4</v>
      </c>
      <c r="E721" s="158">
        <v>2</v>
      </c>
      <c r="F721" s="175">
        <f t="shared" si="34"/>
        <v>0.5</v>
      </c>
      <c r="G721" s="158">
        <v>726</v>
      </c>
      <c r="H721" s="158">
        <v>814</v>
      </c>
      <c r="I721" s="158">
        <v>0</v>
      </c>
      <c r="J721" s="159">
        <f t="shared" si="35"/>
        <v>0</v>
      </c>
      <c r="K721" s="158">
        <v>0</v>
      </c>
      <c r="L721" s="158">
        <v>0</v>
      </c>
      <c r="M721" s="177">
        <f t="shared" si="36"/>
        <v>0</v>
      </c>
    </row>
    <row r="722" spans="2:13" ht="15" customHeight="1">
      <c r="B722" s="158" t="s">
        <v>171</v>
      </c>
      <c r="C722" s="158" t="s">
        <v>1058</v>
      </c>
      <c r="D722" s="158">
        <v>1086</v>
      </c>
      <c r="E722" s="158">
        <v>1</v>
      </c>
      <c r="F722" s="175">
        <f t="shared" si="34"/>
        <v>9.2081031307550648E-4</v>
      </c>
      <c r="G722" s="158">
        <v>726</v>
      </c>
      <c r="H722" s="158">
        <v>803</v>
      </c>
      <c r="I722" s="158">
        <v>0</v>
      </c>
      <c r="J722" s="159">
        <f t="shared" si="35"/>
        <v>0</v>
      </c>
      <c r="K722" s="158">
        <v>0</v>
      </c>
      <c r="L722" s="158">
        <v>0</v>
      </c>
      <c r="M722" s="177">
        <f t="shared" si="36"/>
        <v>0</v>
      </c>
    </row>
    <row r="723" spans="2:13" ht="15" customHeight="1">
      <c r="B723" s="158" t="s">
        <v>144</v>
      </c>
      <c r="C723" s="158" t="s">
        <v>562</v>
      </c>
      <c r="D723" s="158">
        <v>147</v>
      </c>
      <c r="E723" s="158">
        <v>1</v>
      </c>
      <c r="F723" s="175">
        <f t="shared" si="34"/>
        <v>6.8027210884353739E-3</v>
      </c>
      <c r="G723" s="158">
        <v>726</v>
      </c>
      <c r="H723" s="158">
        <v>803</v>
      </c>
      <c r="I723" s="158">
        <v>0</v>
      </c>
      <c r="J723" s="159">
        <f t="shared" si="35"/>
        <v>0</v>
      </c>
      <c r="K723" s="158">
        <v>0</v>
      </c>
      <c r="L723" s="158">
        <v>0</v>
      </c>
      <c r="M723" s="177">
        <f t="shared" si="36"/>
        <v>0</v>
      </c>
    </row>
    <row r="724" spans="2:13" ht="15" customHeight="1">
      <c r="B724" s="158" t="s">
        <v>158</v>
      </c>
      <c r="C724" s="158" t="s">
        <v>241</v>
      </c>
      <c r="D724" s="158">
        <v>35</v>
      </c>
      <c r="E724" s="158">
        <v>1</v>
      </c>
      <c r="F724" s="175">
        <f t="shared" si="34"/>
        <v>2.8571428571428571E-2</v>
      </c>
      <c r="G724" s="158">
        <v>715</v>
      </c>
      <c r="H724" s="158">
        <v>803</v>
      </c>
      <c r="I724" s="158">
        <v>0</v>
      </c>
      <c r="J724" s="159">
        <f t="shared" si="35"/>
        <v>0</v>
      </c>
      <c r="K724" s="158">
        <v>0</v>
      </c>
      <c r="L724" s="158">
        <v>0</v>
      </c>
      <c r="M724" s="177">
        <f t="shared" si="36"/>
        <v>0</v>
      </c>
    </row>
    <row r="725" spans="2:13" ht="15" customHeight="1">
      <c r="B725" s="158" t="s">
        <v>1600</v>
      </c>
      <c r="C725" s="158" t="s">
        <v>505</v>
      </c>
      <c r="D725" s="158">
        <v>20</v>
      </c>
      <c r="E725" s="158">
        <v>1</v>
      </c>
      <c r="F725" s="175">
        <f t="shared" si="34"/>
        <v>0.05</v>
      </c>
      <c r="G725" s="158">
        <v>704</v>
      </c>
      <c r="H725" s="158">
        <v>792</v>
      </c>
      <c r="I725" s="158">
        <v>0</v>
      </c>
      <c r="J725" s="159">
        <f t="shared" si="35"/>
        <v>0</v>
      </c>
      <c r="K725" s="158">
        <v>0</v>
      </c>
      <c r="L725" s="158">
        <v>0</v>
      </c>
      <c r="M725" s="177">
        <f t="shared" si="36"/>
        <v>0</v>
      </c>
    </row>
    <row r="726" spans="2:13" ht="15" customHeight="1">
      <c r="B726" s="158" t="s">
        <v>1525</v>
      </c>
      <c r="C726" s="158" t="s">
        <v>1483</v>
      </c>
      <c r="D726" s="158">
        <v>13</v>
      </c>
      <c r="E726" s="158">
        <v>1</v>
      </c>
      <c r="F726" s="175">
        <f t="shared" si="34"/>
        <v>7.6923076923076927E-2</v>
      </c>
      <c r="G726" s="158">
        <v>704</v>
      </c>
      <c r="H726" s="158">
        <v>792</v>
      </c>
      <c r="I726" s="158">
        <v>0</v>
      </c>
      <c r="J726" s="159">
        <f t="shared" si="35"/>
        <v>0</v>
      </c>
      <c r="K726" s="158">
        <v>0</v>
      </c>
      <c r="L726" s="158">
        <v>0</v>
      </c>
      <c r="M726" s="177">
        <f t="shared" si="36"/>
        <v>0</v>
      </c>
    </row>
    <row r="727" spans="2:13" ht="15" customHeight="1">
      <c r="B727" s="158" t="s">
        <v>542</v>
      </c>
      <c r="C727" s="158" t="s">
        <v>663</v>
      </c>
      <c r="D727" s="158">
        <v>13</v>
      </c>
      <c r="E727" s="158">
        <v>1</v>
      </c>
      <c r="F727" s="175">
        <f t="shared" si="34"/>
        <v>7.6923076923076927E-2</v>
      </c>
      <c r="G727" s="158">
        <v>693</v>
      </c>
      <c r="H727" s="158">
        <v>792</v>
      </c>
      <c r="I727" s="158">
        <v>0</v>
      </c>
      <c r="J727" s="159">
        <f t="shared" si="35"/>
        <v>0</v>
      </c>
      <c r="K727" s="158">
        <v>0</v>
      </c>
      <c r="L727" s="158">
        <v>0</v>
      </c>
      <c r="M727" s="177">
        <f t="shared" si="36"/>
        <v>0</v>
      </c>
    </row>
    <row r="728" spans="2:13" ht="15" customHeight="1">
      <c r="B728" s="158" t="s">
        <v>226</v>
      </c>
      <c r="C728" s="158" t="s">
        <v>842</v>
      </c>
      <c r="D728" s="158">
        <v>88</v>
      </c>
      <c r="E728" s="158">
        <v>1</v>
      </c>
      <c r="F728" s="175">
        <f t="shared" si="34"/>
        <v>1.1363636363636364E-2</v>
      </c>
      <c r="G728" s="158">
        <v>682</v>
      </c>
      <c r="H728" s="158">
        <v>770</v>
      </c>
      <c r="I728" s="158">
        <v>0</v>
      </c>
      <c r="J728" s="159">
        <f t="shared" si="35"/>
        <v>0</v>
      </c>
      <c r="K728" s="158">
        <v>0</v>
      </c>
      <c r="L728" s="158">
        <v>0</v>
      </c>
      <c r="M728" s="177">
        <f t="shared" si="36"/>
        <v>0</v>
      </c>
    </row>
    <row r="729" spans="2:13" ht="15" customHeight="1">
      <c r="B729" s="158" t="s">
        <v>120</v>
      </c>
      <c r="C729" s="158" t="s">
        <v>1507</v>
      </c>
      <c r="D729" s="158">
        <v>33</v>
      </c>
      <c r="E729" s="158">
        <v>1</v>
      </c>
      <c r="F729" s="175">
        <f t="shared" si="34"/>
        <v>3.0303030303030304E-2</v>
      </c>
      <c r="G729" s="158">
        <v>682</v>
      </c>
      <c r="H729" s="158">
        <v>770</v>
      </c>
      <c r="I729" s="158">
        <v>0</v>
      </c>
      <c r="J729" s="159">
        <f t="shared" si="35"/>
        <v>0</v>
      </c>
      <c r="K729" s="158">
        <v>0</v>
      </c>
      <c r="L729" s="158">
        <v>0</v>
      </c>
      <c r="M729" s="177">
        <f t="shared" si="36"/>
        <v>0</v>
      </c>
    </row>
    <row r="730" spans="2:13" ht="15" customHeight="1">
      <c r="B730" s="158" t="s">
        <v>1391</v>
      </c>
      <c r="C730" s="158" t="s">
        <v>1369</v>
      </c>
      <c r="D730" s="158">
        <v>13</v>
      </c>
      <c r="E730" s="158">
        <v>1</v>
      </c>
      <c r="F730" s="175">
        <f t="shared" si="34"/>
        <v>7.6923076923076927E-2</v>
      </c>
      <c r="G730" s="158">
        <v>682</v>
      </c>
      <c r="H730" s="158">
        <v>770</v>
      </c>
      <c r="I730" s="158">
        <v>0</v>
      </c>
      <c r="J730" s="159">
        <f t="shared" si="35"/>
        <v>0</v>
      </c>
      <c r="K730" s="158">
        <v>0</v>
      </c>
      <c r="L730" s="158">
        <v>0</v>
      </c>
      <c r="M730" s="177">
        <f t="shared" si="36"/>
        <v>0</v>
      </c>
    </row>
    <row r="731" spans="2:13" ht="15" customHeight="1">
      <c r="B731" s="158" t="s">
        <v>1601</v>
      </c>
      <c r="C731" s="158" t="s">
        <v>891</v>
      </c>
      <c r="D731" s="158">
        <v>4</v>
      </c>
      <c r="E731" s="158">
        <v>1</v>
      </c>
      <c r="F731" s="175">
        <f t="shared" si="34"/>
        <v>0.25</v>
      </c>
      <c r="G731" s="158">
        <v>682</v>
      </c>
      <c r="H731" s="158">
        <v>770</v>
      </c>
      <c r="I731" s="158">
        <v>0</v>
      </c>
      <c r="J731" s="159">
        <f t="shared" si="35"/>
        <v>0</v>
      </c>
      <c r="K731" s="158">
        <v>0</v>
      </c>
      <c r="L731" s="158">
        <v>0</v>
      </c>
      <c r="M731" s="177">
        <f t="shared" si="36"/>
        <v>0</v>
      </c>
    </row>
    <row r="732" spans="2:13" ht="15" customHeight="1">
      <c r="B732" s="158" t="s">
        <v>122</v>
      </c>
      <c r="C732" s="158" t="s">
        <v>258</v>
      </c>
      <c r="D732" s="158">
        <v>94</v>
      </c>
      <c r="E732" s="158">
        <v>1</v>
      </c>
      <c r="F732" s="175">
        <f t="shared" si="34"/>
        <v>1.0638297872340425E-2</v>
      </c>
      <c r="G732" s="158">
        <v>682</v>
      </c>
      <c r="H732" s="158">
        <v>759</v>
      </c>
      <c r="I732" s="158">
        <v>0</v>
      </c>
      <c r="J732" s="159">
        <f t="shared" si="35"/>
        <v>0</v>
      </c>
      <c r="K732" s="158">
        <v>0</v>
      </c>
      <c r="L732" s="158">
        <v>0</v>
      </c>
      <c r="M732" s="177">
        <f t="shared" si="36"/>
        <v>0</v>
      </c>
    </row>
    <row r="733" spans="2:13" ht="15" customHeight="1">
      <c r="B733" s="158" t="s">
        <v>133</v>
      </c>
      <c r="C733" s="158" t="s">
        <v>1165</v>
      </c>
      <c r="D733" s="158">
        <v>24</v>
      </c>
      <c r="E733" s="158">
        <v>1</v>
      </c>
      <c r="F733" s="175">
        <f t="shared" si="34"/>
        <v>4.1666666666666664E-2</v>
      </c>
      <c r="G733" s="158">
        <v>682</v>
      </c>
      <c r="H733" s="158">
        <v>759</v>
      </c>
      <c r="I733" s="158">
        <v>0</v>
      </c>
      <c r="J733" s="159">
        <f t="shared" si="35"/>
        <v>0</v>
      </c>
      <c r="K733" s="158">
        <v>0</v>
      </c>
      <c r="L733" s="158">
        <v>0</v>
      </c>
      <c r="M733" s="177">
        <f t="shared" si="36"/>
        <v>0</v>
      </c>
    </row>
    <row r="734" spans="2:13" ht="15" customHeight="1">
      <c r="B734" s="158" t="s">
        <v>1601</v>
      </c>
      <c r="C734" s="158" t="s">
        <v>1333</v>
      </c>
      <c r="D734" s="158">
        <v>9</v>
      </c>
      <c r="E734" s="158">
        <v>1</v>
      </c>
      <c r="F734" s="175">
        <f t="shared" si="34"/>
        <v>0.1111111111111111</v>
      </c>
      <c r="G734" s="158">
        <v>682</v>
      </c>
      <c r="H734" s="158">
        <v>759</v>
      </c>
      <c r="I734" s="158">
        <v>0</v>
      </c>
      <c r="J734" s="159">
        <f t="shared" si="35"/>
        <v>0</v>
      </c>
      <c r="K734" s="158">
        <v>0</v>
      </c>
      <c r="L734" s="158">
        <v>0</v>
      </c>
      <c r="M734" s="177">
        <f t="shared" si="36"/>
        <v>0</v>
      </c>
    </row>
    <row r="735" spans="2:13" ht="15" customHeight="1">
      <c r="B735" s="158" t="s">
        <v>188</v>
      </c>
      <c r="C735" s="158" t="s">
        <v>1138</v>
      </c>
      <c r="D735" s="158">
        <v>325</v>
      </c>
      <c r="E735" s="158">
        <v>1</v>
      </c>
      <c r="F735" s="175">
        <f t="shared" si="34"/>
        <v>3.0769230769230769E-3</v>
      </c>
      <c r="G735" s="158">
        <v>682</v>
      </c>
      <c r="H735" s="158">
        <v>748</v>
      </c>
      <c r="I735" s="158">
        <v>0</v>
      </c>
      <c r="J735" s="159">
        <f t="shared" si="35"/>
        <v>0</v>
      </c>
      <c r="K735" s="158">
        <v>0</v>
      </c>
      <c r="L735" s="158">
        <v>0</v>
      </c>
      <c r="M735" s="177">
        <f t="shared" si="36"/>
        <v>0</v>
      </c>
    </row>
    <row r="736" spans="2:13" ht="15" customHeight="1">
      <c r="B736" s="158" t="s">
        <v>1391</v>
      </c>
      <c r="C736" s="158" t="s">
        <v>1411</v>
      </c>
      <c r="D736" s="158">
        <v>44</v>
      </c>
      <c r="E736" s="158">
        <v>1</v>
      </c>
      <c r="F736" s="175">
        <f t="shared" si="34"/>
        <v>2.2727272727272728E-2</v>
      </c>
      <c r="G736" s="158">
        <v>671</v>
      </c>
      <c r="H736" s="158">
        <v>748</v>
      </c>
      <c r="I736" s="158">
        <v>0</v>
      </c>
      <c r="J736" s="159">
        <f t="shared" si="35"/>
        <v>0</v>
      </c>
      <c r="K736" s="158">
        <v>0</v>
      </c>
      <c r="L736" s="158">
        <v>0</v>
      </c>
      <c r="M736" s="177">
        <f t="shared" si="36"/>
        <v>0</v>
      </c>
    </row>
    <row r="737" spans="2:13" ht="15" customHeight="1">
      <c r="B737" s="158" t="s">
        <v>1584</v>
      </c>
      <c r="C737" s="158" t="s">
        <v>1489</v>
      </c>
      <c r="D737" s="158">
        <v>13</v>
      </c>
      <c r="E737" s="158">
        <v>1</v>
      </c>
      <c r="F737" s="175">
        <f t="shared" si="34"/>
        <v>7.6923076923076927E-2</v>
      </c>
      <c r="G737" s="158">
        <v>671</v>
      </c>
      <c r="H737" s="158">
        <v>748</v>
      </c>
      <c r="I737" s="158">
        <v>0</v>
      </c>
      <c r="J737" s="159">
        <f t="shared" si="35"/>
        <v>0</v>
      </c>
      <c r="K737" s="158">
        <v>0</v>
      </c>
      <c r="L737" s="158">
        <v>0</v>
      </c>
      <c r="M737" s="177">
        <f t="shared" si="36"/>
        <v>0</v>
      </c>
    </row>
    <row r="738" spans="2:13" ht="15" customHeight="1">
      <c r="B738" s="158" t="s">
        <v>188</v>
      </c>
      <c r="C738" s="158" t="s">
        <v>558</v>
      </c>
      <c r="D738" s="158">
        <v>40</v>
      </c>
      <c r="E738" s="158">
        <v>1</v>
      </c>
      <c r="F738" s="175">
        <f t="shared" si="34"/>
        <v>2.5000000000000001E-2</v>
      </c>
      <c r="G738" s="158">
        <v>325</v>
      </c>
      <c r="H738" s="158">
        <v>726</v>
      </c>
      <c r="I738" s="158">
        <v>0</v>
      </c>
      <c r="J738" s="159">
        <f t="shared" si="35"/>
        <v>0</v>
      </c>
      <c r="K738" s="158">
        <v>0</v>
      </c>
      <c r="L738" s="158">
        <v>0</v>
      </c>
      <c r="M738" s="177">
        <f t="shared" si="36"/>
        <v>0</v>
      </c>
    </row>
    <row r="739" spans="2:13" ht="15" customHeight="1">
      <c r="B739" s="158" t="s">
        <v>226</v>
      </c>
      <c r="C739" s="158" t="s">
        <v>246</v>
      </c>
      <c r="D739" s="158">
        <v>31</v>
      </c>
      <c r="E739" s="158">
        <v>1</v>
      </c>
      <c r="F739" s="175">
        <f t="shared" si="34"/>
        <v>3.2258064516129031E-2</v>
      </c>
      <c r="G739" s="158">
        <v>649</v>
      </c>
      <c r="H739" s="158">
        <v>726</v>
      </c>
      <c r="I739" s="158">
        <v>0</v>
      </c>
      <c r="J739" s="159">
        <f t="shared" si="35"/>
        <v>0</v>
      </c>
      <c r="K739" s="158">
        <v>0</v>
      </c>
      <c r="L739" s="158">
        <v>0</v>
      </c>
      <c r="M739" s="177">
        <f t="shared" si="36"/>
        <v>0</v>
      </c>
    </row>
    <row r="740" spans="2:13" ht="15" customHeight="1">
      <c r="B740" s="158" t="s">
        <v>542</v>
      </c>
      <c r="C740" s="158" t="s">
        <v>1022</v>
      </c>
      <c r="D740" s="158">
        <v>5</v>
      </c>
      <c r="E740" s="158">
        <v>1</v>
      </c>
      <c r="F740" s="175">
        <f t="shared" si="34"/>
        <v>0.2</v>
      </c>
      <c r="G740" s="158">
        <v>649</v>
      </c>
      <c r="H740" s="158">
        <v>726</v>
      </c>
      <c r="I740" s="158">
        <v>0</v>
      </c>
      <c r="J740" s="159">
        <f t="shared" si="35"/>
        <v>0</v>
      </c>
      <c r="K740" s="158">
        <v>0</v>
      </c>
      <c r="L740" s="158">
        <v>0</v>
      </c>
      <c r="M740" s="177">
        <f t="shared" si="36"/>
        <v>0</v>
      </c>
    </row>
    <row r="741" spans="2:13" ht="15" customHeight="1">
      <c r="B741" s="158" t="s">
        <v>133</v>
      </c>
      <c r="C741" s="158" t="s">
        <v>229</v>
      </c>
      <c r="D741" s="158">
        <v>3</v>
      </c>
      <c r="E741" s="158">
        <v>1</v>
      </c>
      <c r="F741" s="175">
        <f t="shared" si="34"/>
        <v>0.33333333333333331</v>
      </c>
      <c r="G741" s="158">
        <v>649</v>
      </c>
      <c r="H741" s="158">
        <v>726</v>
      </c>
      <c r="I741" s="158">
        <v>0</v>
      </c>
      <c r="J741" s="159">
        <f t="shared" si="35"/>
        <v>0</v>
      </c>
      <c r="K741" s="158">
        <v>0</v>
      </c>
      <c r="L741" s="158">
        <v>0</v>
      </c>
      <c r="M741" s="177">
        <f t="shared" si="36"/>
        <v>0</v>
      </c>
    </row>
    <row r="742" spans="2:13" ht="15" customHeight="1">
      <c r="B742" s="158" t="s">
        <v>133</v>
      </c>
      <c r="C742" s="158" t="s">
        <v>1549</v>
      </c>
      <c r="D742" s="158">
        <v>3</v>
      </c>
      <c r="E742" s="158">
        <v>1</v>
      </c>
      <c r="F742" s="175">
        <f t="shared" si="34"/>
        <v>0.33333333333333331</v>
      </c>
      <c r="G742" s="158">
        <v>649</v>
      </c>
      <c r="H742" s="158">
        <v>726</v>
      </c>
      <c r="I742" s="158">
        <v>0</v>
      </c>
      <c r="J742" s="159">
        <f t="shared" si="35"/>
        <v>0</v>
      </c>
      <c r="K742" s="158">
        <v>0</v>
      </c>
      <c r="L742" s="158">
        <v>0</v>
      </c>
      <c r="M742" s="177">
        <f t="shared" si="36"/>
        <v>0</v>
      </c>
    </row>
    <row r="743" spans="2:13" ht="15" customHeight="1">
      <c r="B743" s="158" t="s">
        <v>133</v>
      </c>
      <c r="C743" s="158" t="s">
        <v>616</v>
      </c>
      <c r="D743" s="158">
        <v>26</v>
      </c>
      <c r="E743" s="158">
        <v>1</v>
      </c>
      <c r="F743" s="175">
        <f t="shared" si="34"/>
        <v>3.8461538461538464E-2</v>
      </c>
      <c r="G743" s="158">
        <v>649</v>
      </c>
      <c r="H743" s="158">
        <v>715</v>
      </c>
      <c r="I743" s="158">
        <v>0</v>
      </c>
      <c r="J743" s="159">
        <f t="shared" si="35"/>
        <v>0</v>
      </c>
      <c r="K743" s="158">
        <v>0</v>
      </c>
      <c r="L743" s="158">
        <v>0</v>
      </c>
      <c r="M743" s="177">
        <f t="shared" si="36"/>
        <v>0</v>
      </c>
    </row>
    <row r="744" spans="2:13" ht="15" customHeight="1">
      <c r="B744" s="158" t="s">
        <v>125</v>
      </c>
      <c r="C744" s="158" t="s">
        <v>1259</v>
      </c>
      <c r="D744" s="158">
        <v>22</v>
      </c>
      <c r="E744" s="158">
        <v>1</v>
      </c>
      <c r="F744" s="175">
        <f t="shared" si="34"/>
        <v>4.5454545454545456E-2</v>
      </c>
      <c r="G744" s="158">
        <v>638</v>
      </c>
      <c r="H744" s="158">
        <v>715</v>
      </c>
      <c r="I744" s="158">
        <v>0</v>
      </c>
      <c r="J744" s="159">
        <f t="shared" si="35"/>
        <v>0</v>
      </c>
      <c r="K744" s="158">
        <v>0</v>
      </c>
      <c r="L744" s="158">
        <v>0</v>
      </c>
      <c r="M744" s="177">
        <f t="shared" si="36"/>
        <v>0</v>
      </c>
    </row>
    <row r="745" spans="2:13" ht="15" customHeight="1">
      <c r="B745" s="158" t="s">
        <v>171</v>
      </c>
      <c r="C745" s="158" t="s">
        <v>630</v>
      </c>
      <c r="D745" s="158">
        <v>58</v>
      </c>
      <c r="E745" s="158">
        <v>1</v>
      </c>
      <c r="F745" s="175">
        <f t="shared" si="34"/>
        <v>1.7241379310344827E-2</v>
      </c>
      <c r="G745" s="158">
        <v>638</v>
      </c>
      <c r="H745" s="158">
        <v>704</v>
      </c>
      <c r="I745" s="158">
        <v>0</v>
      </c>
      <c r="J745" s="159">
        <f t="shared" si="35"/>
        <v>0</v>
      </c>
      <c r="K745" s="158">
        <v>0</v>
      </c>
      <c r="L745" s="158">
        <v>0</v>
      </c>
      <c r="M745" s="177">
        <f t="shared" si="36"/>
        <v>0</v>
      </c>
    </row>
    <row r="746" spans="2:13" ht="15" customHeight="1">
      <c r="B746" s="158" t="s">
        <v>257</v>
      </c>
      <c r="C746" s="158" t="s">
        <v>1195</v>
      </c>
      <c r="D746" s="158">
        <v>12</v>
      </c>
      <c r="E746" s="158">
        <v>1</v>
      </c>
      <c r="F746" s="175">
        <f t="shared" si="34"/>
        <v>8.3333333333333329E-2</v>
      </c>
      <c r="G746" s="158">
        <v>638</v>
      </c>
      <c r="H746" s="158">
        <v>704</v>
      </c>
      <c r="I746" s="158">
        <v>0</v>
      </c>
      <c r="J746" s="159">
        <f t="shared" si="35"/>
        <v>0</v>
      </c>
      <c r="K746" s="158">
        <v>0</v>
      </c>
      <c r="L746" s="158">
        <v>0</v>
      </c>
      <c r="M746" s="177">
        <f t="shared" si="36"/>
        <v>0</v>
      </c>
    </row>
    <row r="747" spans="2:13" ht="15" customHeight="1">
      <c r="B747" s="158" t="s">
        <v>257</v>
      </c>
      <c r="C747" s="158" t="s">
        <v>786</v>
      </c>
      <c r="D747" s="158">
        <v>11</v>
      </c>
      <c r="E747" s="158">
        <v>1</v>
      </c>
      <c r="F747" s="175">
        <f t="shared" si="34"/>
        <v>9.0909090909090912E-2</v>
      </c>
      <c r="G747" s="158">
        <v>638</v>
      </c>
      <c r="H747" s="158">
        <v>704</v>
      </c>
      <c r="I747" s="158">
        <v>0</v>
      </c>
      <c r="J747" s="159">
        <f t="shared" si="35"/>
        <v>0</v>
      </c>
      <c r="K747" s="158">
        <v>0</v>
      </c>
      <c r="L747" s="158">
        <v>0</v>
      </c>
      <c r="M747" s="177">
        <f t="shared" si="36"/>
        <v>0</v>
      </c>
    </row>
    <row r="748" spans="2:13" ht="15" customHeight="1">
      <c r="B748" s="158" t="s">
        <v>257</v>
      </c>
      <c r="C748" s="158" t="s">
        <v>1682</v>
      </c>
      <c r="D748" s="158">
        <v>2</v>
      </c>
      <c r="E748" s="158">
        <v>1</v>
      </c>
      <c r="F748" s="175">
        <f t="shared" si="34"/>
        <v>0.5</v>
      </c>
      <c r="G748" s="158">
        <v>638</v>
      </c>
      <c r="H748" s="158">
        <v>704</v>
      </c>
      <c r="I748" s="158">
        <v>0</v>
      </c>
      <c r="J748" s="159">
        <f t="shared" si="35"/>
        <v>0</v>
      </c>
      <c r="K748" s="158">
        <v>0</v>
      </c>
      <c r="L748" s="158">
        <v>0</v>
      </c>
      <c r="M748" s="177">
        <f t="shared" si="36"/>
        <v>0</v>
      </c>
    </row>
    <row r="749" spans="2:13" ht="15" customHeight="1">
      <c r="B749" s="158" t="s">
        <v>257</v>
      </c>
      <c r="C749" s="158" t="s">
        <v>1607</v>
      </c>
      <c r="D749" s="158">
        <v>1</v>
      </c>
      <c r="E749" s="158">
        <v>1</v>
      </c>
      <c r="F749" s="175">
        <f t="shared" si="34"/>
        <v>1</v>
      </c>
      <c r="G749" s="158">
        <v>638</v>
      </c>
      <c r="H749" s="158">
        <v>704</v>
      </c>
      <c r="I749" s="158">
        <v>0</v>
      </c>
      <c r="J749" s="159">
        <f t="shared" si="35"/>
        <v>0</v>
      </c>
      <c r="K749" s="158">
        <v>0</v>
      </c>
      <c r="L749" s="158">
        <v>0</v>
      </c>
      <c r="M749" s="177">
        <f t="shared" si="36"/>
        <v>0</v>
      </c>
    </row>
    <row r="750" spans="2:13" ht="15" customHeight="1">
      <c r="B750" s="158" t="s">
        <v>274</v>
      </c>
      <c r="C750" s="158" t="s">
        <v>1035</v>
      </c>
      <c r="D750" s="158">
        <v>67</v>
      </c>
      <c r="E750" s="158">
        <v>1</v>
      </c>
      <c r="F750" s="175">
        <f t="shared" si="34"/>
        <v>1.4925373134328358E-2</v>
      </c>
      <c r="G750" s="158">
        <v>627</v>
      </c>
      <c r="H750" s="158">
        <v>693</v>
      </c>
      <c r="I750" s="158">
        <v>0</v>
      </c>
      <c r="J750" s="159">
        <f t="shared" si="35"/>
        <v>0</v>
      </c>
      <c r="K750" s="158">
        <v>0</v>
      </c>
      <c r="L750" s="158">
        <v>0</v>
      </c>
      <c r="M750" s="177">
        <f t="shared" si="36"/>
        <v>0</v>
      </c>
    </row>
    <row r="751" spans="2:13" ht="15" customHeight="1">
      <c r="B751" s="158" t="s">
        <v>257</v>
      </c>
      <c r="C751" s="158" t="s">
        <v>1189</v>
      </c>
      <c r="D751" s="158">
        <v>10</v>
      </c>
      <c r="E751" s="158">
        <v>1</v>
      </c>
      <c r="F751" s="175">
        <f t="shared" si="34"/>
        <v>0.1</v>
      </c>
      <c r="G751" s="158">
        <v>314</v>
      </c>
      <c r="H751" s="158">
        <v>693</v>
      </c>
      <c r="I751" s="158">
        <v>0</v>
      </c>
      <c r="J751" s="159">
        <f t="shared" si="35"/>
        <v>0</v>
      </c>
      <c r="K751" s="158">
        <v>0</v>
      </c>
      <c r="L751" s="158">
        <v>0</v>
      </c>
      <c r="M751" s="177">
        <f t="shared" si="36"/>
        <v>0</v>
      </c>
    </row>
    <row r="752" spans="2:13" ht="15" customHeight="1">
      <c r="B752" s="158" t="s">
        <v>133</v>
      </c>
      <c r="C752" s="158" t="s">
        <v>1285</v>
      </c>
      <c r="D752" s="158">
        <v>8</v>
      </c>
      <c r="E752" s="158">
        <v>1</v>
      </c>
      <c r="F752" s="175">
        <f t="shared" si="34"/>
        <v>0.125</v>
      </c>
      <c r="G752" s="158">
        <v>627</v>
      </c>
      <c r="H752" s="158">
        <v>693</v>
      </c>
      <c r="I752" s="158">
        <v>0</v>
      </c>
      <c r="J752" s="159">
        <f t="shared" si="35"/>
        <v>0</v>
      </c>
      <c r="K752" s="158">
        <v>0</v>
      </c>
      <c r="L752" s="158">
        <v>0</v>
      </c>
      <c r="M752" s="177">
        <f t="shared" si="36"/>
        <v>0</v>
      </c>
    </row>
    <row r="753" spans="2:13" ht="15" customHeight="1">
      <c r="B753" s="158" t="s">
        <v>171</v>
      </c>
      <c r="C753" s="158" t="s">
        <v>427</v>
      </c>
      <c r="D753" s="158">
        <v>271</v>
      </c>
      <c r="E753" s="158">
        <v>1</v>
      </c>
      <c r="F753" s="175">
        <f t="shared" ref="F753:F816" si="37">IFERROR(E753/D753,0)</f>
        <v>3.6900369003690036E-3</v>
      </c>
      <c r="G753" s="158">
        <v>627</v>
      </c>
      <c r="H753" s="158">
        <v>682</v>
      </c>
      <c r="I753" s="158">
        <v>0</v>
      </c>
      <c r="J753" s="159">
        <f t="shared" si="35"/>
        <v>0</v>
      </c>
      <c r="K753" s="158">
        <v>0</v>
      </c>
      <c r="L753" s="158">
        <v>0</v>
      </c>
      <c r="M753" s="177">
        <f t="shared" si="36"/>
        <v>0</v>
      </c>
    </row>
    <row r="754" spans="2:13" ht="15" customHeight="1">
      <c r="B754" s="158" t="s">
        <v>1391</v>
      </c>
      <c r="C754" s="158" t="s">
        <v>1422</v>
      </c>
      <c r="D754" s="158">
        <v>19</v>
      </c>
      <c r="E754" s="158">
        <v>1</v>
      </c>
      <c r="F754" s="175">
        <f t="shared" si="37"/>
        <v>5.2631578947368418E-2</v>
      </c>
      <c r="G754" s="158">
        <v>594</v>
      </c>
      <c r="H754" s="158">
        <v>682</v>
      </c>
      <c r="I754" s="158">
        <v>0</v>
      </c>
      <c r="J754" s="159">
        <f t="shared" si="35"/>
        <v>0</v>
      </c>
      <c r="K754" s="158">
        <v>0</v>
      </c>
      <c r="L754" s="158">
        <v>0</v>
      </c>
      <c r="M754" s="177">
        <f t="shared" si="36"/>
        <v>0</v>
      </c>
    </row>
    <row r="755" spans="2:13" ht="15" customHeight="1">
      <c r="B755" s="158" t="s">
        <v>257</v>
      </c>
      <c r="C755" s="158" t="s">
        <v>1683</v>
      </c>
      <c r="D755" s="158">
        <v>2</v>
      </c>
      <c r="E755" s="158">
        <v>1</v>
      </c>
      <c r="F755" s="175">
        <f t="shared" si="37"/>
        <v>0.5</v>
      </c>
      <c r="G755" s="158">
        <v>594</v>
      </c>
      <c r="H755" s="158">
        <v>682</v>
      </c>
      <c r="I755" s="158">
        <v>0</v>
      </c>
      <c r="J755" s="159">
        <f t="shared" si="35"/>
        <v>0</v>
      </c>
      <c r="K755" s="158">
        <v>0</v>
      </c>
      <c r="L755" s="158">
        <v>0</v>
      </c>
      <c r="M755" s="177">
        <f t="shared" si="36"/>
        <v>0</v>
      </c>
    </row>
    <row r="756" spans="2:13" ht="15" customHeight="1">
      <c r="B756" s="158" t="s">
        <v>1584</v>
      </c>
      <c r="C756" s="158" t="s">
        <v>1592</v>
      </c>
      <c r="D756" s="158">
        <v>3</v>
      </c>
      <c r="E756" s="158">
        <v>2</v>
      </c>
      <c r="F756" s="175">
        <f t="shared" si="37"/>
        <v>0.66666666666666663</v>
      </c>
      <c r="G756" s="158">
        <v>583</v>
      </c>
      <c r="H756" s="158">
        <v>682</v>
      </c>
      <c r="I756" s="158">
        <v>0</v>
      </c>
      <c r="J756" s="159">
        <f t="shared" si="35"/>
        <v>0</v>
      </c>
      <c r="K756" s="158">
        <v>0</v>
      </c>
      <c r="L756" s="158">
        <v>0</v>
      </c>
      <c r="M756" s="177">
        <f t="shared" si="36"/>
        <v>0</v>
      </c>
    </row>
    <row r="757" spans="2:13" ht="15" customHeight="1">
      <c r="B757" s="158" t="s">
        <v>115</v>
      </c>
      <c r="C757" s="158" t="s">
        <v>1561</v>
      </c>
      <c r="D757" s="158">
        <v>3</v>
      </c>
      <c r="E757" s="158">
        <v>1</v>
      </c>
      <c r="F757" s="175">
        <f t="shared" si="37"/>
        <v>0.33333333333333331</v>
      </c>
      <c r="G757" s="158">
        <v>583</v>
      </c>
      <c r="H757" s="158">
        <v>671</v>
      </c>
      <c r="I757" s="158">
        <v>0</v>
      </c>
      <c r="J757" s="159">
        <f t="shared" si="35"/>
        <v>0</v>
      </c>
      <c r="K757" s="158">
        <v>0</v>
      </c>
      <c r="L757" s="158">
        <v>0</v>
      </c>
      <c r="M757" s="177">
        <f t="shared" si="36"/>
        <v>0</v>
      </c>
    </row>
    <row r="758" spans="2:13" ht="15" customHeight="1">
      <c r="B758" s="158" t="s">
        <v>115</v>
      </c>
      <c r="C758" s="158" t="s">
        <v>1580</v>
      </c>
      <c r="D758" s="158">
        <v>1</v>
      </c>
      <c r="E758" s="158">
        <v>1</v>
      </c>
      <c r="F758" s="175">
        <f t="shared" si="37"/>
        <v>1</v>
      </c>
      <c r="G758" s="158">
        <v>572</v>
      </c>
      <c r="H758" s="158">
        <v>671</v>
      </c>
      <c r="I758" s="158">
        <v>0</v>
      </c>
      <c r="J758" s="159">
        <f t="shared" si="35"/>
        <v>0</v>
      </c>
      <c r="K758" s="158">
        <v>0</v>
      </c>
      <c r="L758" s="158">
        <v>0</v>
      </c>
      <c r="M758" s="177">
        <f t="shared" si="36"/>
        <v>0</v>
      </c>
    </row>
    <row r="759" spans="2:13" ht="15" customHeight="1">
      <c r="B759" s="158" t="s">
        <v>1391</v>
      </c>
      <c r="C759" s="158" t="s">
        <v>1383</v>
      </c>
      <c r="D759" s="158">
        <v>32</v>
      </c>
      <c r="E759" s="158">
        <v>2</v>
      </c>
      <c r="F759" s="175">
        <f t="shared" si="37"/>
        <v>6.25E-2</v>
      </c>
      <c r="G759" s="158">
        <v>572</v>
      </c>
      <c r="H759" s="158">
        <v>671</v>
      </c>
      <c r="I759" s="158">
        <v>0</v>
      </c>
      <c r="J759" s="159">
        <f t="shared" ref="J759:J822" si="38">IFERROR(I759/E759,0)</f>
        <v>0</v>
      </c>
      <c r="K759" s="158">
        <v>0</v>
      </c>
      <c r="L759" s="158">
        <v>0</v>
      </c>
      <c r="M759" s="177">
        <f t="shared" si="36"/>
        <v>0</v>
      </c>
    </row>
    <row r="760" spans="2:13" ht="15" customHeight="1">
      <c r="B760" s="158" t="s">
        <v>226</v>
      </c>
      <c r="C760" s="158" t="s">
        <v>1108</v>
      </c>
      <c r="D760" s="158">
        <v>85</v>
      </c>
      <c r="E760" s="158">
        <v>1</v>
      </c>
      <c r="F760" s="175">
        <f t="shared" si="37"/>
        <v>1.1764705882352941E-2</v>
      </c>
      <c r="G760" s="158">
        <v>561</v>
      </c>
      <c r="H760" s="158">
        <v>660</v>
      </c>
      <c r="I760" s="158">
        <v>0</v>
      </c>
      <c r="J760" s="159">
        <f t="shared" si="38"/>
        <v>0</v>
      </c>
      <c r="K760" s="158">
        <v>0</v>
      </c>
      <c r="L760" s="158">
        <v>0</v>
      </c>
      <c r="M760" s="177">
        <f t="shared" ref="M760:M823" si="39">IFERROR(L760/H760,0)</f>
        <v>0</v>
      </c>
    </row>
    <row r="761" spans="2:13" ht="15" customHeight="1">
      <c r="B761" s="158" t="s">
        <v>133</v>
      </c>
      <c r="C761" s="158" t="s">
        <v>1300</v>
      </c>
      <c r="D761" s="158">
        <v>14</v>
      </c>
      <c r="E761" s="158">
        <v>1</v>
      </c>
      <c r="F761" s="175">
        <f t="shared" si="37"/>
        <v>7.1428571428571425E-2</v>
      </c>
      <c r="G761" s="158">
        <v>561</v>
      </c>
      <c r="H761" s="158">
        <v>660</v>
      </c>
      <c r="I761" s="158">
        <v>0</v>
      </c>
      <c r="J761" s="159">
        <f t="shared" si="38"/>
        <v>0</v>
      </c>
      <c r="K761" s="158">
        <v>0</v>
      </c>
      <c r="L761" s="158">
        <v>0</v>
      </c>
      <c r="M761" s="177">
        <f t="shared" si="39"/>
        <v>0</v>
      </c>
    </row>
    <row r="762" spans="2:13" ht="15" customHeight="1">
      <c r="B762" s="158" t="s">
        <v>329</v>
      </c>
      <c r="C762" s="158" t="s">
        <v>382</v>
      </c>
      <c r="D762" s="158">
        <v>7</v>
      </c>
      <c r="E762" s="158">
        <v>1</v>
      </c>
      <c r="F762" s="175">
        <f t="shared" si="37"/>
        <v>0.14285714285714285</v>
      </c>
      <c r="G762" s="158">
        <v>550</v>
      </c>
      <c r="H762" s="158">
        <v>660</v>
      </c>
      <c r="I762" s="158">
        <v>0</v>
      </c>
      <c r="J762" s="159">
        <f t="shared" si="38"/>
        <v>0</v>
      </c>
      <c r="K762" s="158">
        <v>0</v>
      </c>
      <c r="L762" s="158">
        <v>0</v>
      </c>
      <c r="M762" s="177">
        <f t="shared" si="39"/>
        <v>0</v>
      </c>
    </row>
    <row r="763" spans="2:13" ht="15" customHeight="1">
      <c r="B763" s="158" t="s">
        <v>1390</v>
      </c>
      <c r="C763" s="158" t="s">
        <v>1367</v>
      </c>
      <c r="D763" s="158">
        <v>136</v>
      </c>
      <c r="E763" s="158">
        <v>1</v>
      </c>
      <c r="F763" s="175">
        <f t="shared" si="37"/>
        <v>7.3529411764705881E-3</v>
      </c>
      <c r="G763" s="158">
        <v>550</v>
      </c>
      <c r="H763" s="158">
        <v>649</v>
      </c>
      <c r="I763" s="158">
        <v>0</v>
      </c>
      <c r="J763" s="159">
        <f t="shared" si="38"/>
        <v>0</v>
      </c>
      <c r="K763" s="158">
        <v>0</v>
      </c>
      <c r="L763" s="158">
        <v>0</v>
      </c>
      <c r="M763" s="177">
        <f t="shared" si="39"/>
        <v>0</v>
      </c>
    </row>
    <row r="764" spans="2:13" ht="15" customHeight="1">
      <c r="B764" s="158" t="s">
        <v>171</v>
      </c>
      <c r="C764" s="158" t="s">
        <v>1056</v>
      </c>
      <c r="D764" s="158">
        <v>87</v>
      </c>
      <c r="E764" s="158">
        <v>1</v>
      </c>
      <c r="F764" s="175">
        <f t="shared" si="37"/>
        <v>1.1494252873563218E-2</v>
      </c>
      <c r="G764" s="158">
        <v>539</v>
      </c>
      <c r="H764" s="158">
        <v>649</v>
      </c>
      <c r="I764" s="158">
        <v>0</v>
      </c>
      <c r="J764" s="159">
        <f t="shared" si="38"/>
        <v>0</v>
      </c>
      <c r="K764" s="158">
        <v>0</v>
      </c>
      <c r="L764" s="158">
        <v>0</v>
      </c>
      <c r="M764" s="177">
        <f t="shared" si="39"/>
        <v>0</v>
      </c>
    </row>
    <row r="765" spans="2:13" ht="15" customHeight="1">
      <c r="B765" s="158" t="s">
        <v>115</v>
      </c>
      <c r="C765" s="158" t="s">
        <v>1673</v>
      </c>
      <c r="D765" s="158">
        <v>3</v>
      </c>
      <c r="E765" s="158">
        <v>1</v>
      </c>
      <c r="F765" s="175">
        <f t="shared" si="37"/>
        <v>0.33333333333333331</v>
      </c>
      <c r="G765" s="158">
        <v>506</v>
      </c>
      <c r="H765" s="158">
        <v>649</v>
      </c>
      <c r="I765" s="158">
        <v>0</v>
      </c>
      <c r="J765" s="159">
        <f t="shared" si="38"/>
        <v>0</v>
      </c>
      <c r="K765" s="158">
        <v>0</v>
      </c>
      <c r="L765" s="158">
        <v>0</v>
      </c>
      <c r="M765" s="177">
        <f t="shared" si="39"/>
        <v>0</v>
      </c>
    </row>
    <row r="766" spans="2:13" ht="15" customHeight="1">
      <c r="B766" s="158" t="s">
        <v>115</v>
      </c>
      <c r="C766" s="158" t="s">
        <v>1669</v>
      </c>
      <c r="D766" s="158">
        <v>1</v>
      </c>
      <c r="E766" s="158">
        <v>1</v>
      </c>
      <c r="F766" s="175">
        <f t="shared" si="37"/>
        <v>1</v>
      </c>
      <c r="G766" s="158">
        <v>495</v>
      </c>
      <c r="H766" s="158">
        <v>649</v>
      </c>
      <c r="I766" s="158">
        <v>0</v>
      </c>
      <c r="J766" s="159">
        <f t="shared" si="38"/>
        <v>0</v>
      </c>
      <c r="K766" s="158">
        <v>0</v>
      </c>
      <c r="L766" s="158">
        <v>0</v>
      </c>
      <c r="M766" s="177">
        <f t="shared" si="39"/>
        <v>0</v>
      </c>
    </row>
    <row r="767" spans="2:13" ht="15" customHeight="1">
      <c r="B767" s="158" t="s">
        <v>120</v>
      </c>
      <c r="C767" s="158" t="s">
        <v>511</v>
      </c>
      <c r="D767" s="158">
        <v>66</v>
      </c>
      <c r="E767" s="158">
        <v>1</v>
      </c>
      <c r="F767" s="175">
        <f t="shared" si="37"/>
        <v>1.5151515151515152E-2</v>
      </c>
      <c r="G767" s="158">
        <v>484</v>
      </c>
      <c r="H767" s="158">
        <v>638</v>
      </c>
      <c r="I767" s="158">
        <v>0</v>
      </c>
      <c r="J767" s="159">
        <f t="shared" si="38"/>
        <v>0</v>
      </c>
      <c r="K767" s="158">
        <v>0</v>
      </c>
      <c r="L767" s="158">
        <v>0</v>
      </c>
      <c r="M767" s="177">
        <f t="shared" si="39"/>
        <v>0</v>
      </c>
    </row>
    <row r="768" spans="2:13" ht="15" customHeight="1">
      <c r="B768" s="158" t="s">
        <v>257</v>
      </c>
      <c r="C768" s="158" t="s">
        <v>696</v>
      </c>
      <c r="D768" s="158">
        <v>23</v>
      </c>
      <c r="E768" s="158">
        <v>1</v>
      </c>
      <c r="F768" s="175">
        <f t="shared" si="37"/>
        <v>4.3478260869565216E-2</v>
      </c>
      <c r="G768" s="158">
        <v>484</v>
      </c>
      <c r="H768" s="158">
        <v>638</v>
      </c>
      <c r="I768" s="158">
        <v>0</v>
      </c>
      <c r="J768" s="159">
        <f t="shared" si="38"/>
        <v>0</v>
      </c>
      <c r="K768" s="158">
        <v>0</v>
      </c>
      <c r="L768" s="158">
        <v>0</v>
      </c>
      <c r="M768" s="177">
        <f t="shared" si="39"/>
        <v>0</v>
      </c>
    </row>
    <row r="769" spans="2:13" ht="15" customHeight="1">
      <c r="B769" s="158" t="s">
        <v>257</v>
      </c>
      <c r="C769" s="158" t="s">
        <v>770</v>
      </c>
      <c r="D769" s="158">
        <v>5</v>
      </c>
      <c r="E769" s="158">
        <v>1</v>
      </c>
      <c r="F769" s="175">
        <f t="shared" si="37"/>
        <v>0.2</v>
      </c>
      <c r="G769" s="158">
        <v>484</v>
      </c>
      <c r="H769" s="158">
        <v>638</v>
      </c>
      <c r="I769" s="158">
        <v>0</v>
      </c>
      <c r="J769" s="159">
        <f t="shared" si="38"/>
        <v>0</v>
      </c>
      <c r="K769" s="158">
        <v>0</v>
      </c>
      <c r="L769" s="158">
        <v>0</v>
      </c>
      <c r="M769" s="177">
        <f t="shared" si="39"/>
        <v>0</v>
      </c>
    </row>
    <row r="770" spans="2:13" ht="15" customHeight="1">
      <c r="B770" s="158" t="s">
        <v>188</v>
      </c>
      <c r="C770" s="158" t="s">
        <v>1145</v>
      </c>
      <c r="D770" s="158">
        <v>202</v>
      </c>
      <c r="E770" s="158">
        <v>1</v>
      </c>
      <c r="F770" s="175">
        <f t="shared" si="37"/>
        <v>4.9504950495049506E-3</v>
      </c>
      <c r="G770" s="158">
        <v>473</v>
      </c>
      <c r="H770" s="158">
        <v>627</v>
      </c>
      <c r="I770" s="158">
        <v>0</v>
      </c>
      <c r="J770" s="159">
        <f t="shared" si="38"/>
        <v>0</v>
      </c>
      <c r="K770" s="158">
        <v>0</v>
      </c>
      <c r="L770" s="158">
        <v>0</v>
      </c>
      <c r="M770" s="177">
        <f t="shared" si="39"/>
        <v>0</v>
      </c>
    </row>
    <row r="771" spans="2:13" ht="15" customHeight="1">
      <c r="B771" s="158" t="s">
        <v>1584</v>
      </c>
      <c r="C771" s="158" t="s">
        <v>1585</v>
      </c>
      <c r="D771" s="158">
        <v>5</v>
      </c>
      <c r="E771" s="158">
        <v>1</v>
      </c>
      <c r="F771" s="175">
        <f t="shared" si="37"/>
        <v>0.2</v>
      </c>
      <c r="G771" s="158">
        <v>473</v>
      </c>
      <c r="H771" s="158">
        <v>627</v>
      </c>
      <c r="I771" s="158">
        <v>0</v>
      </c>
      <c r="J771" s="159">
        <f t="shared" si="38"/>
        <v>0</v>
      </c>
      <c r="K771" s="158">
        <v>0</v>
      </c>
      <c r="L771" s="158">
        <v>0</v>
      </c>
      <c r="M771" s="177">
        <f t="shared" si="39"/>
        <v>0</v>
      </c>
    </row>
    <row r="772" spans="2:13" ht="15" customHeight="1">
      <c r="B772" s="158" t="s">
        <v>257</v>
      </c>
      <c r="C772" s="158" t="s">
        <v>1357</v>
      </c>
      <c r="D772" s="158">
        <v>3</v>
      </c>
      <c r="E772" s="158">
        <v>1</v>
      </c>
      <c r="F772" s="175">
        <f t="shared" si="37"/>
        <v>0.33333333333333331</v>
      </c>
      <c r="G772" s="158">
        <v>473</v>
      </c>
      <c r="H772" s="158">
        <v>616</v>
      </c>
      <c r="I772" s="158">
        <v>0</v>
      </c>
      <c r="J772" s="159">
        <f t="shared" si="38"/>
        <v>0</v>
      </c>
      <c r="K772" s="158">
        <v>0</v>
      </c>
      <c r="L772" s="158">
        <v>0</v>
      </c>
      <c r="M772" s="177">
        <f t="shared" si="39"/>
        <v>0</v>
      </c>
    </row>
    <row r="773" spans="2:13" ht="15" customHeight="1">
      <c r="B773" s="158" t="s">
        <v>1601</v>
      </c>
      <c r="C773" s="158" t="s">
        <v>1334</v>
      </c>
      <c r="D773" s="158">
        <v>2</v>
      </c>
      <c r="E773" s="158">
        <v>1</v>
      </c>
      <c r="F773" s="175">
        <f t="shared" si="37"/>
        <v>0.5</v>
      </c>
      <c r="G773" s="158">
        <v>473</v>
      </c>
      <c r="H773" s="158">
        <v>605</v>
      </c>
      <c r="I773" s="158">
        <v>0</v>
      </c>
      <c r="J773" s="159">
        <f t="shared" si="38"/>
        <v>0</v>
      </c>
      <c r="K773" s="158">
        <v>0</v>
      </c>
      <c r="L773" s="158">
        <v>0</v>
      </c>
      <c r="M773" s="177">
        <f t="shared" si="39"/>
        <v>0</v>
      </c>
    </row>
    <row r="774" spans="2:13" ht="15" customHeight="1">
      <c r="B774" s="158" t="s">
        <v>257</v>
      </c>
      <c r="C774" s="158" t="s">
        <v>832</v>
      </c>
      <c r="D774" s="158">
        <v>27</v>
      </c>
      <c r="E774" s="158">
        <v>1</v>
      </c>
      <c r="F774" s="175">
        <f t="shared" si="37"/>
        <v>3.7037037037037035E-2</v>
      </c>
      <c r="G774" s="158">
        <v>462</v>
      </c>
      <c r="H774" s="158">
        <v>594</v>
      </c>
      <c r="I774" s="158">
        <v>0</v>
      </c>
      <c r="J774" s="159">
        <f t="shared" si="38"/>
        <v>0</v>
      </c>
      <c r="K774" s="158">
        <v>0</v>
      </c>
      <c r="L774" s="158">
        <v>0</v>
      </c>
      <c r="M774" s="177">
        <f t="shared" si="39"/>
        <v>0</v>
      </c>
    </row>
    <row r="775" spans="2:13" ht="15" customHeight="1">
      <c r="B775" s="158" t="s">
        <v>542</v>
      </c>
      <c r="C775" s="158" t="s">
        <v>720</v>
      </c>
      <c r="D775" s="158">
        <v>11</v>
      </c>
      <c r="E775" s="158">
        <v>1</v>
      </c>
      <c r="F775" s="175">
        <f t="shared" si="37"/>
        <v>9.0909090909090912E-2</v>
      </c>
      <c r="G775" s="158">
        <v>462</v>
      </c>
      <c r="H775" s="158">
        <v>594</v>
      </c>
      <c r="I775" s="158">
        <v>0</v>
      </c>
      <c r="J775" s="159">
        <f t="shared" si="38"/>
        <v>0</v>
      </c>
      <c r="K775" s="158">
        <v>0</v>
      </c>
      <c r="L775" s="158">
        <v>0</v>
      </c>
      <c r="M775" s="177">
        <f t="shared" si="39"/>
        <v>0</v>
      </c>
    </row>
    <row r="776" spans="2:13" ht="15" customHeight="1">
      <c r="B776" s="158" t="s">
        <v>1599</v>
      </c>
      <c r="C776" s="158" t="s">
        <v>353</v>
      </c>
      <c r="D776" s="158">
        <v>10</v>
      </c>
      <c r="E776" s="158">
        <v>1</v>
      </c>
      <c r="F776" s="175">
        <f t="shared" si="37"/>
        <v>0.1</v>
      </c>
      <c r="G776" s="158">
        <v>451</v>
      </c>
      <c r="H776" s="158">
        <v>594</v>
      </c>
      <c r="I776" s="158">
        <v>0</v>
      </c>
      <c r="J776" s="159">
        <f t="shared" si="38"/>
        <v>0</v>
      </c>
      <c r="K776" s="158">
        <v>0</v>
      </c>
      <c r="L776" s="158">
        <v>0</v>
      </c>
      <c r="M776" s="177">
        <f t="shared" si="39"/>
        <v>0</v>
      </c>
    </row>
    <row r="777" spans="2:13" ht="15" customHeight="1">
      <c r="B777" s="158" t="s">
        <v>160</v>
      </c>
      <c r="C777" s="158" t="s">
        <v>864</v>
      </c>
      <c r="D777" s="158">
        <v>3</v>
      </c>
      <c r="E777" s="158">
        <v>1</v>
      </c>
      <c r="F777" s="175">
        <f t="shared" si="37"/>
        <v>0.33333333333333331</v>
      </c>
      <c r="G777" s="158">
        <v>451</v>
      </c>
      <c r="H777" s="158">
        <v>594</v>
      </c>
      <c r="I777" s="158">
        <v>0</v>
      </c>
      <c r="J777" s="159">
        <f t="shared" si="38"/>
        <v>0</v>
      </c>
      <c r="K777" s="158">
        <v>0</v>
      </c>
      <c r="L777" s="158">
        <v>0</v>
      </c>
      <c r="M777" s="177">
        <f t="shared" si="39"/>
        <v>0</v>
      </c>
    </row>
    <row r="778" spans="2:13" ht="15" customHeight="1">
      <c r="B778" s="158" t="s">
        <v>226</v>
      </c>
      <c r="C778" s="158" t="s">
        <v>822</v>
      </c>
      <c r="D778" s="158">
        <v>99</v>
      </c>
      <c r="E778" s="158">
        <v>1</v>
      </c>
      <c r="F778" s="175">
        <f t="shared" si="37"/>
        <v>1.0101010101010102E-2</v>
      </c>
      <c r="G778" s="158">
        <v>451</v>
      </c>
      <c r="H778" s="158">
        <v>583</v>
      </c>
      <c r="I778" s="158">
        <v>0</v>
      </c>
      <c r="J778" s="159">
        <f t="shared" si="38"/>
        <v>0</v>
      </c>
      <c r="K778" s="158">
        <v>0</v>
      </c>
      <c r="L778" s="158">
        <v>0</v>
      </c>
      <c r="M778" s="177">
        <f t="shared" si="39"/>
        <v>0</v>
      </c>
    </row>
    <row r="779" spans="2:13" ht="15" customHeight="1">
      <c r="B779" s="158" t="s">
        <v>1390</v>
      </c>
      <c r="C779" s="158" t="s">
        <v>1388</v>
      </c>
      <c r="D779" s="158">
        <v>97</v>
      </c>
      <c r="E779" s="158">
        <v>1</v>
      </c>
      <c r="F779" s="175">
        <f t="shared" si="37"/>
        <v>1.0309278350515464E-2</v>
      </c>
      <c r="G779" s="158">
        <v>451</v>
      </c>
      <c r="H779" s="158">
        <v>583</v>
      </c>
      <c r="I779" s="158">
        <v>0</v>
      </c>
      <c r="J779" s="159">
        <f t="shared" si="38"/>
        <v>0</v>
      </c>
      <c r="K779" s="158">
        <v>0</v>
      </c>
      <c r="L779" s="158">
        <v>0</v>
      </c>
      <c r="M779" s="177">
        <f t="shared" si="39"/>
        <v>0</v>
      </c>
    </row>
    <row r="780" spans="2:13" ht="15" customHeight="1">
      <c r="B780" s="158" t="s">
        <v>120</v>
      </c>
      <c r="C780" s="158" t="s">
        <v>475</v>
      </c>
      <c r="D780" s="158">
        <v>11</v>
      </c>
      <c r="E780" s="158">
        <v>1</v>
      </c>
      <c r="F780" s="175">
        <f t="shared" si="37"/>
        <v>9.0909090909090912E-2</v>
      </c>
      <c r="G780" s="158">
        <v>451</v>
      </c>
      <c r="H780" s="158">
        <v>583</v>
      </c>
      <c r="I780" s="158">
        <v>0</v>
      </c>
      <c r="J780" s="159">
        <f t="shared" si="38"/>
        <v>0</v>
      </c>
      <c r="K780" s="158">
        <v>0</v>
      </c>
      <c r="L780" s="158">
        <v>0</v>
      </c>
      <c r="M780" s="177">
        <f t="shared" si="39"/>
        <v>0</v>
      </c>
    </row>
    <row r="781" spans="2:13" ht="15" customHeight="1">
      <c r="B781" s="158" t="s">
        <v>188</v>
      </c>
      <c r="C781" s="158" t="s">
        <v>538</v>
      </c>
      <c r="D781" s="158">
        <v>127</v>
      </c>
      <c r="E781" s="158">
        <v>1</v>
      </c>
      <c r="F781" s="175">
        <f t="shared" si="37"/>
        <v>7.874015748031496E-3</v>
      </c>
      <c r="G781" s="158">
        <v>451</v>
      </c>
      <c r="H781" s="158">
        <v>572</v>
      </c>
      <c r="I781" s="158">
        <v>0</v>
      </c>
      <c r="J781" s="159">
        <f t="shared" si="38"/>
        <v>0</v>
      </c>
      <c r="K781" s="158">
        <v>0</v>
      </c>
      <c r="L781" s="158">
        <v>0</v>
      </c>
      <c r="M781" s="177">
        <f t="shared" si="39"/>
        <v>0</v>
      </c>
    </row>
    <row r="782" spans="2:13" ht="15" customHeight="1">
      <c r="B782" s="158" t="s">
        <v>257</v>
      </c>
      <c r="C782" s="158" t="s">
        <v>866</v>
      </c>
      <c r="D782" s="158">
        <v>8</v>
      </c>
      <c r="E782" s="158">
        <v>1</v>
      </c>
      <c r="F782" s="175">
        <f t="shared" si="37"/>
        <v>0.125</v>
      </c>
      <c r="G782" s="158">
        <v>451</v>
      </c>
      <c r="H782" s="158">
        <v>572</v>
      </c>
      <c r="I782" s="158">
        <v>0</v>
      </c>
      <c r="J782" s="159">
        <f t="shared" si="38"/>
        <v>0</v>
      </c>
      <c r="K782" s="158">
        <v>0</v>
      </c>
      <c r="L782" s="158">
        <v>0</v>
      </c>
      <c r="M782" s="177">
        <f t="shared" si="39"/>
        <v>0</v>
      </c>
    </row>
    <row r="783" spans="2:13" ht="15" customHeight="1">
      <c r="B783" s="158" t="s">
        <v>1391</v>
      </c>
      <c r="C783" s="158" t="s">
        <v>1420</v>
      </c>
      <c r="D783" s="158">
        <v>75</v>
      </c>
      <c r="E783" s="158">
        <v>1</v>
      </c>
      <c r="F783" s="175">
        <f t="shared" si="37"/>
        <v>1.3333333333333334E-2</v>
      </c>
      <c r="G783" s="158">
        <v>451</v>
      </c>
      <c r="H783" s="158">
        <v>561</v>
      </c>
      <c r="I783" s="158">
        <v>0</v>
      </c>
      <c r="J783" s="159">
        <f t="shared" si="38"/>
        <v>0</v>
      </c>
      <c r="K783" s="158">
        <v>0</v>
      </c>
      <c r="L783" s="158">
        <v>0</v>
      </c>
      <c r="M783" s="177">
        <f t="shared" si="39"/>
        <v>0</v>
      </c>
    </row>
    <row r="784" spans="2:13" ht="15" customHeight="1">
      <c r="B784" s="158" t="s">
        <v>1391</v>
      </c>
      <c r="C784" s="158" t="s">
        <v>1423</v>
      </c>
      <c r="D784" s="158">
        <v>35</v>
      </c>
      <c r="E784" s="158">
        <v>1</v>
      </c>
      <c r="F784" s="175">
        <f t="shared" si="37"/>
        <v>2.8571428571428571E-2</v>
      </c>
      <c r="G784" s="158">
        <v>440</v>
      </c>
      <c r="H784" s="158">
        <v>561</v>
      </c>
      <c r="I784" s="158">
        <v>0</v>
      </c>
      <c r="J784" s="159">
        <f t="shared" si="38"/>
        <v>0</v>
      </c>
      <c r="K784" s="158">
        <v>0</v>
      </c>
      <c r="L784" s="158">
        <v>0</v>
      </c>
      <c r="M784" s="177">
        <f t="shared" si="39"/>
        <v>0</v>
      </c>
    </row>
    <row r="785" spans="2:13" ht="15" customHeight="1">
      <c r="B785" s="158" t="s">
        <v>257</v>
      </c>
      <c r="C785" s="158" t="s">
        <v>984</v>
      </c>
      <c r="D785" s="158">
        <v>8</v>
      </c>
      <c r="E785" s="158">
        <v>1</v>
      </c>
      <c r="F785" s="175">
        <f t="shared" si="37"/>
        <v>0.125</v>
      </c>
      <c r="G785" s="158">
        <v>429</v>
      </c>
      <c r="H785" s="158">
        <v>561</v>
      </c>
      <c r="I785" s="158">
        <v>0</v>
      </c>
      <c r="J785" s="159">
        <f t="shared" si="38"/>
        <v>0</v>
      </c>
      <c r="K785" s="158">
        <v>0</v>
      </c>
      <c r="L785" s="158">
        <v>0</v>
      </c>
      <c r="M785" s="177">
        <f t="shared" si="39"/>
        <v>0</v>
      </c>
    </row>
    <row r="786" spans="2:13" ht="15" customHeight="1">
      <c r="B786" s="158" t="s">
        <v>188</v>
      </c>
      <c r="C786" s="158" t="s">
        <v>1146</v>
      </c>
      <c r="D786" s="158">
        <v>7</v>
      </c>
      <c r="E786" s="158">
        <v>1</v>
      </c>
      <c r="F786" s="175">
        <f t="shared" si="37"/>
        <v>0.14285714285714285</v>
      </c>
      <c r="G786" s="158">
        <v>352</v>
      </c>
      <c r="H786" s="158">
        <v>561</v>
      </c>
      <c r="I786" s="158">
        <v>0</v>
      </c>
      <c r="J786" s="159">
        <f t="shared" si="38"/>
        <v>0</v>
      </c>
      <c r="K786" s="158">
        <v>0</v>
      </c>
      <c r="L786" s="158">
        <v>0</v>
      </c>
      <c r="M786" s="177">
        <f t="shared" si="39"/>
        <v>0</v>
      </c>
    </row>
    <row r="787" spans="2:13" ht="15" customHeight="1">
      <c r="B787" s="158" t="s">
        <v>171</v>
      </c>
      <c r="C787" s="158" t="s">
        <v>1066</v>
      </c>
      <c r="D787" s="158">
        <v>512</v>
      </c>
      <c r="E787" s="158">
        <v>1</v>
      </c>
      <c r="F787" s="175">
        <f t="shared" si="37"/>
        <v>1.953125E-3</v>
      </c>
      <c r="G787" s="158">
        <v>352</v>
      </c>
      <c r="H787" s="158">
        <v>550</v>
      </c>
      <c r="I787" s="158">
        <v>0</v>
      </c>
      <c r="J787" s="159">
        <f t="shared" si="38"/>
        <v>0</v>
      </c>
      <c r="K787" s="158">
        <v>0</v>
      </c>
      <c r="L787" s="158">
        <v>0</v>
      </c>
      <c r="M787" s="177">
        <f t="shared" si="39"/>
        <v>0</v>
      </c>
    </row>
    <row r="788" spans="2:13" ht="15" customHeight="1">
      <c r="B788" s="158" t="s">
        <v>171</v>
      </c>
      <c r="C788" s="158" t="s">
        <v>466</v>
      </c>
      <c r="D788" s="158">
        <v>43</v>
      </c>
      <c r="E788" s="158">
        <v>1</v>
      </c>
      <c r="F788" s="175">
        <f t="shared" si="37"/>
        <v>2.3255813953488372E-2</v>
      </c>
      <c r="G788" s="158">
        <v>352</v>
      </c>
      <c r="H788" s="158">
        <v>550</v>
      </c>
      <c r="I788" s="158">
        <v>0</v>
      </c>
      <c r="J788" s="159">
        <f t="shared" si="38"/>
        <v>0</v>
      </c>
      <c r="K788" s="158">
        <v>0</v>
      </c>
      <c r="L788" s="158">
        <v>0</v>
      </c>
      <c r="M788" s="177">
        <f t="shared" si="39"/>
        <v>0</v>
      </c>
    </row>
    <row r="789" spans="2:13" ht="15" customHeight="1">
      <c r="B789" s="158" t="s">
        <v>1391</v>
      </c>
      <c r="C789" s="158" t="s">
        <v>1400</v>
      </c>
      <c r="D789" s="158">
        <v>55</v>
      </c>
      <c r="E789" s="158">
        <v>1</v>
      </c>
      <c r="F789" s="175">
        <f t="shared" si="37"/>
        <v>1.8181818181818181E-2</v>
      </c>
      <c r="G789" s="158">
        <v>352</v>
      </c>
      <c r="H789" s="158">
        <v>539</v>
      </c>
      <c r="I789" s="158">
        <v>0</v>
      </c>
      <c r="J789" s="159">
        <f t="shared" si="38"/>
        <v>0</v>
      </c>
      <c r="K789" s="158">
        <v>0</v>
      </c>
      <c r="L789" s="158">
        <v>0</v>
      </c>
      <c r="M789" s="177">
        <f t="shared" si="39"/>
        <v>0</v>
      </c>
    </row>
    <row r="790" spans="2:13" ht="15" customHeight="1">
      <c r="B790" s="158" t="s">
        <v>144</v>
      </c>
      <c r="C790" s="158" t="s">
        <v>539</v>
      </c>
      <c r="D790" s="158">
        <v>32</v>
      </c>
      <c r="E790" s="158">
        <v>1</v>
      </c>
      <c r="F790" s="175">
        <f t="shared" si="37"/>
        <v>3.125E-2</v>
      </c>
      <c r="G790" s="158">
        <v>341</v>
      </c>
      <c r="H790" s="158">
        <v>517</v>
      </c>
      <c r="I790" s="158">
        <v>0</v>
      </c>
      <c r="J790" s="159">
        <f t="shared" si="38"/>
        <v>0</v>
      </c>
      <c r="K790" s="158">
        <v>0</v>
      </c>
      <c r="L790" s="158">
        <v>0</v>
      </c>
      <c r="M790" s="177">
        <f t="shared" si="39"/>
        <v>0</v>
      </c>
    </row>
    <row r="791" spans="2:13" ht="15" customHeight="1">
      <c r="B791" s="158" t="s">
        <v>122</v>
      </c>
      <c r="C791" s="158" t="s">
        <v>447</v>
      </c>
      <c r="D791" s="158">
        <v>26</v>
      </c>
      <c r="E791" s="158">
        <v>1</v>
      </c>
      <c r="F791" s="175">
        <f t="shared" si="37"/>
        <v>3.8461538461538464E-2</v>
      </c>
      <c r="G791" s="158">
        <v>330</v>
      </c>
      <c r="H791" s="158">
        <v>506</v>
      </c>
      <c r="I791" s="158">
        <v>0</v>
      </c>
      <c r="J791" s="159">
        <f t="shared" si="38"/>
        <v>0</v>
      </c>
      <c r="K791" s="158">
        <v>0</v>
      </c>
      <c r="L791" s="158">
        <v>0</v>
      </c>
      <c r="M791" s="177">
        <f t="shared" si="39"/>
        <v>0</v>
      </c>
    </row>
    <row r="792" spans="2:13" ht="15" customHeight="1">
      <c r="B792" s="158" t="s">
        <v>1601</v>
      </c>
      <c r="C792" s="158" t="s">
        <v>1239</v>
      </c>
      <c r="D792" s="158">
        <v>11</v>
      </c>
      <c r="E792" s="158">
        <v>1</v>
      </c>
      <c r="F792" s="175">
        <f t="shared" si="37"/>
        <v>9.0909090909090912E-2</v>
      </c>
      <c r="G792" s="158">
        <v>319</v>
      </c>
      <c r="H792" s="158">
        <v>506</v>
      </c>
      <c r="I792" s="158">
        <v>0</v>
      </c>
      <c r="J792" s="159">
        <f t="shared" si="38"/>
        <v>0</v>
      </c>
      <c r="K792" s="158">
        <v>0</v>
      </c>
      <c r="L792" s="158">
        <v>0</v>
      </c>
      <c r="M792" s="177">
        <f t="shared" si="39"/>
        <v>0</v>
      </c>
    </row>
    <row r="793" spans="2:13" ht="15" customHeight="1">
      <c r="B793" s="158" t="s">
        <v>257</v>
      </c>
      <c r="C793" s="158" t="s">
        <v>1191</v>
      </c>
      <c r="D793" s="158">
        <v>5</v>
      </c>
      <c r="E793" s="158">
        <v>1</v>
      </c>
      <c r="F793" s="175">
        <f t="shared" si="37"/>
        <v>0.2</v>
      </c>
      <c r="G793" s="158">
        <v>308</v>
      </c>
      <c r="H793" s="158">
        <v>506</v>
      </c>
      <c r="I793" s="158">
        <v>0</v>
      </c>
      <c r="J793" s="159">
        <f t="shared" si="38"/>
        <v>0</v>
      </c>
      <c r="K793" s="158">
        <v>0</v>
      </c>
      <c r="L793" s="158">
        <v>0</v>
      </c>
      <c r="M793" s="177">
        <f t="shared" si="39"/>
        <v>0</v>
      </c>
    </row>
    <row r="794" spans="2:13" ht="15" customHeight="1">
      <c r="B794" s="158" t="s">
        <v>160</v>
      </c>
      <c r="C794" s="158" t="s">
        <v>695</v>
      </c>
      <c r="D794" s="158">
        <v>119</v>
      </c>
      <c r="E794" s="158">
        <v>1</v>
      </c>
      <c r="F794" s="175">
        <f t="shared" si="37"/>
        <v>8.4033613445378148E-3</v>
      </c>
      <c r="G794" s="158">
        <v>297</v>
      </c>
      <c r="H794" s="158">
        <v>495</v>
      </c>
      <c r="I794" s="158">
        <v>0</v>
      </c>
      <c r="J794" s="159">
        <f t="shared" si="38"/>
        <v>0</v>
      </c>
      <c r="K794" s="158">
        <v>0</v>
      </c>
      <c r="L794" s="158">
        <v>0</v>
      </c>
      <c r="M794" s="177">
        <f t="shared" si="39"/>
        <v>0</v>
      </c>
    </row>
    <row r="795" spans="2:13" ht="15" customHeight="1">
      <c r="B795" s="158" t="s">
        <v>160</v>
      </c>
      <c r="C795" s="158" t="s">
        <v>589</v>
      </c>
      <c r="D795" s="158">
        <v>42</v>
      </c>
      <c r="E795" s="158">
        <v>1</v>
      </c>
      <c r="F795" s="175">
        <f t="shared" si="37"/>
        <v>2.3809523809523808E-2</v>
      </c>
      <c r="G795" s="158">
        <v>286</v>
      </c>
      <c r="H795" s="158">
        <v>495</v>
      </c>
      <c r="I795" s="158">
        <v>0</v>
      </c>
      <c r="J795" s="159">
        <f t="shared" si="38"/>
        <v>0</v>
      </c>
      <c r="K795" s="158">
        <v>0</v>
      </c>
      <c r="L795" s="158">
        <v>0</v>
      </c>
      <c r="M795" s="177">
        <f t="shared" si="39"/>
        <v>0</v>
      </c>
    </row>
    <row r="796" spans="2:13" ht="15" customHeight="1">
      <c r="B796" s="158" t="s">
        <v>257</v>
      </c>
      <c r="C796" s="158" t="s">
        <v>1326</v>
      </c>
      <c r="D796" s="158">
        <v>2</v>
      </c>
      <c r="E796" s="158">
        <v>1</v>
      </c>
      <c r="F796" s="175">
        <f t="shared" si="37"/>
        <v>0.5</v>
      </c>
      <c r="G796" s="158">
        <v>264</v>
      </c>
      <c r="H796" s="158">
        <v>495</v>
      </c>
      <c r="I796" s="158">
        <v>0</v>
      </c>
      <c r="J796" s="159">
        <f t="shared" si="38"/>
        <v>0</v>
      </c>
      <c r="K796" s="158">
        <v>0</v>
      </c>
      <c r="L796" s="158">
        <v>0</v>
      </c>
      <c r="M796" s="177">
        <f t="shared" si="39"/>
        <v>0</v>
      </c>
    </row>
    <row r="797" spans="2:13" ht="15" customHeight="1">
      <c r="B797" s="158" t="s">
        <v>1391</v>
      </c>
      <c r="C797" s="158" t="s">
        <v>1657</v>
      </c>
      <c r="D797" s="158">
        <v>1</v>
      </c>
      <c r="E797" s="158">
        <v>1</v>
      </c>
      <c r="F797" s="175">
        <f t="shared" si="37"/>
        <v>1</v>
      </c>
      <c r="G797" s="158">
        <v>242</v>
      </c>
      <c r="H797" s="158">
        <v>495</v>
      </c>
      <c r="I797" s="158">
        <v>0</v>
      </c>
      <c r="J797" s="159">
        <f t="shared" si="38"/>
        <v>0</v>
      </c>
      <c r="K797" s="158">
        <v>0</v>
      </c>
      <c r="L797" s="158">
        <v>0</v>
      </c>
      <c r="M797" s="177">
        <f t="shared" si="39"/>
        <v>0</v>
      </c>
    </row>
    <row r="798" spans="2:13" ht="15" customHeight="1">
      <c r="B798" s="158" t="s">
        <v>1601</v>
      </c>
      <c r="C798" s="158" t="s">
        <v>1347</v>
      </c>
      <c r="D798" s="158">
        <v>4</v>
      </c>
      <c r="E798" s="158">
        <v>1</v>
      </c>
      <c r="F798" s="175">
        <f t="shared" si="37"/>
        <v>0.25</v>
      </c>
      <c r="G798" s="158">
        <v>242</v>
      </c>
      <c r="H798" s="158">
        <v>484</v>
      </c>
      <c r="I798" s="158">
        <v>0</v>
      </c>
      <c r="J798" s="159">
        <f t="shared" si="38"/>
        <v>0</v>
      </c>
      <c r="K798" s="158">
        <v>0</v>
      </c>
      <c r="L798" s="158">
        <v>0</v>
      </c>
      <c r="M798" s="177">
        <f t="shared" si="39"/>
        <v>0</v>
      </c>
    </row>
    <row r="799" spans="2:13" ht="15" customHeight="1">
      <c r="B799" s="158" t="s">
        <v>1584</v>
      </c>
      <c r="C799" s="158" t="s">
        <v>1684</v>
      </c>
      <c r="D799" s="158">
        <v>3</v>
      </c>
      <c r="E799" s="158">
        <v>1</v>
      </c>
      <c r="F799" s="175">
        <f t="shared" si="37"/>
        <v>0.33333333333333331</v>
      </c>
      <c r="G799" s="158">
        <v>242</v>
      </c>
      <c r="H799" s="158">
        <v>484</v>
      </c>
      <c r="I799" s="158">
        <v>0</v>
      </c>
      <c r="J799" s="159">
        <f t="shared" si="38"/>
        <v>0</v>
      </c>
      <c r="K799" s="158">
        <v>0</v>
      </c>
      <c r="L799" s="158">
        <v>0</v>
      </c>
      <c r="M799" s="177">
        <f t="shared" si="39"/>
        <v>0</v>
      </c>
    </row>
    <row r="800" spans="2:13" ht="15" customHeight="1">
      <c r="B800" s="158" t="s">
        <v>1584</v>
      </c>
      <c r="C800" s="158" t="s">
        <v>1640</v>
      </c>
      <c r="D800" s="158">
        <v>2</v>
      </c>
      <c r="E800" s="158">
        <v>1</v>
      </c>
      <c r="F800" s="175">
        <f t="shared" si="37"/>
        <v>0.5</v>
      </c>
      <c r="G800" s="158">
        <v>220</v>
      </c>
      <c r="H800" s="158">
        <v>484</v>
      </c>
      <c r="I800" s="158">
        <v>0</v>
      </c>
      <c r="J800" s="159">
        <f t="shared" si="38"/>
        <v>0</v>
      </c>
      <c r="K800" s="158">
        <v>0</v>
      </c>
      <c r="L800" s="158">
        <v>0</v>
      </c>
      <c r="M800" s="177">
        <f t="shared" si="39"/>
        <v>0</v>
      </c>
    </row>
    <row r="801" spans="2:13" ht="15" customHeight="1">
      <c r="B801" s="158" t="s">
        <v>1584</v>
      </c>
      <c r="C801" s="158" t="s">
        <v>1685</v>
      </c>
      <c r="D801" s="158">
        <v>2</v>
      </c>
      <c r="E801" s="158">
        <v>1</v>
      </c>
      <c r="F801" s="175">
        <f t="shared" si="37"/>
        <v>0.5</v>
      </c>
      <c r="G801" s="158">
        <v>209</v>
      </c>
      <c r="H801" s="158">
        <v>473</v>
      </c>
      <c r="I801" s="158">
        <v>0</v>
      </c>
      <c r="J801" s="159">
        <f t="shared" si="38"/>
        <v>0</v>
      </c>
      <c r="K801" s="158">
        <v>0</v>
      </c>
      <c r="L801" s="158">
        <v>0</v>
      </c>
      <c r="M801" s="177">
        <f t="shared" si="39"/>
        <v>0</v>
      </c>
    </row>
    <row r="802" spans="2:13" ht="15" customHeight="1">
      <c r="B802" s="158" t="s">
        <v>257</v>
      </c>
      <c r="C802" s="158" t="s">
        <v>847</v>
      </c>
      <c r="D802" s="158">
        <v>34</v>
      </c>
      <c r="E802" s="158">
        <v>1</v>
      </c>
      <c r="F802" s="175">
        <f t="shared" si="37"/>
        <v>2.9411764705882353E-2</v>
      </c>
      <c r="G802" s="158">
        <v>176</v>
      </c>
      <c r="H802" s="158">
        <v>462</v>
      </c>
      <c r="I802" s="158">
        <v>0</v>
      </c>
      <c r="J802" s="159">
        <f t="shared" si="38"/>
        <v>0</v>
      </c>
      <c r="K802" s="158">
        <v>0</v>
      </c>
      <c r="L802" s="158">
        <v>0</v>
      </c>
      <c r="M802" s="177">
        <f t="shared" si="39"/>
        <v>0</v>
      </c>
    </row>
    <row r="803" spans="2:13" ht="15" customHeight="1">
      <c r="B803" s="158" t="s">
        <v>257</v>
      </c>
      <c r="C803" s="158" t="s">
        <v>625</v>
      </c>
      <c r="D803" s="158">
        <v>11</v>
      </c>
      <c r="E803" s="158">
        <v>1</v>
      </c>
      <c r="F803" s="175">
        <f t="shared" si="37"/>
        <v>9.0909090909090912E-2</v>
      </c>
      <c r="G803" s="158">
        <v>154</v>
      </c>
      <c r="H803" s="158">
        <v>462</v>
      </c>
      <c r="I803" s="158">
        <v>0</v>
      </c>
      <c r="J803" s="159">
        <f t="shared" si="38"/>
        <v>0</v>
      </c>
      <c r="K803" s="158">
        <v>0</v>
      </c>
      <c r="L803" s="158">
        <v>0</v>
      </c>
      <c r="M803" s="177">
        <f t="shared" si="39"/>
        <v>0</v>
      </c>
    </row>
    <row r="804" spans="2:13" ht="15" customHeight="1">
      <c r="B804" s="158" t="s">
        <v>542</v>
      </c>
      <c r="C804" s="158" t="s">
        <v>1018</v>
      </c>
      <c r="D804" s="158">
        <v>5</v>
      </c>
      <c r="E804" s="158">
        <v>1</v>
      </c>
      <c r="F804" s="175">
        <f t="shared" si="37"/>
        <v>0.2</v>
      </c>
      <c r="G804" s="158">
        <v>143</v>
      </c>
      <c r="H804" s="158">
        <v>462</v>
      </c>
      <c r="I804" s="158">
        <v>0</v>
      </c>
      <c r="J804" s="159">
        <f t="shared" si="38"/>
        <v>0</v>
      </c>
      <c r="K804" s="158">
        <v>0</v>
      </c>
      <c r="L804" s="158">
        <v>0</v>
      </c>
      <c r="M804" s="177">
        <f t="shared" si="39"/>
        <v>0</v>
      </c>
    </row>
    <row r="805" spans="2:13" ht="15" customHeight="1">
      <c r="B805" s="158" t="s">
        <v>257</v>
      </c>
      <c r="C805" s="158" t="s">
        <v>1226</v>
      </c>
      <c r="D805" s="158">
        <v>3</v>
      </c>
      <c r="E805" s="158">
        <v>1</v>
      </c>
      <c r="F805" s="175">
        <f t="shared" si="37"/>
        <v>0.33333333333333331</v>
      </c>
      <c r="G805" s="158">
        <v>132</v>
      </c>
      <c r="H805" s="158">
        <v>462</v>
      </c>
      <c r="I805" s="158">
        <v>0</v>
      </c>
      <c r="J805" s="159">
        <f t="shared" si="38"/>
        <v>0</v>
      </c>
      <c r="K805" s="158">
        <v>0</v>
      </c>
      <c r="L805" s="158">
        <v>0</v>
      </c>
      <c r="M805" s="177">
        <f t="shared" si="39"/>
        <v>0</v>
      </c>
    </row>
    <row r="806" spans="2:13" ht="15" customHeight="1">
      <c r="B806" s="158" t="s">
        <v>257</v>
      </c>
      <c r="C806" s="158" t="s">
        <v>999</v>
      </c>
      <c r="D806" s="158">
        <v>31</v>
      </c>
      <c r="E806" s="158">
        <v>1</v>
      </c>
      <c r="F806" s="175">
        <f t="shared" si="37"/>
        <v>3.2258064516129031E-2</v>
      </c>
      <c r="G806" s="158">
        <v>121</v>
      </c>
      <c r="H806" s="158">
        <v>451</v>
      </c>
      <c r="I806" s="158">
        <v>0</v>
      </c>
      <c r="J806" s="159">
        <f t="shared" si="38"/>
        <v>0</v>
      </c>
      <c r="K806" s="158">
        <v>0</v>
      </c>
      <c r="L806" s="158">
        <v>0</v>
      </c>
      <c r="M806" s="177">
        <f t="shared" si="39"/>
        <v>0</v>
      </c>
    </row>
    <row r="807" spans="2:13" ht="15" customHeight="1">
      <c r="B807" s="158" t="s">
        <v>115</v>
      </c>
      <c r="C807" s="158" t="s">
        <v>722</v>
      </c>
      <c r="D807" s="158">
        <v>15</v>
      </c>
      <c r="E807" s="158">
        <v>1</v>
      </c>
      <c r="F807" s="175">
        <f t="shared" si="37"/>
        <v>6.6666666666666666E-2</v>
      </c>
      <c r="G807" s="158">
        <v>121</v>
      </c>
      <c r="H807" s="158">
        <v>451</v>
      </c>
      <c r="I807" s="158">
        <v>0</v>
      </c>
      <c r="J807" s="159">
        <f t="shared" si="38"/>
        <v>0</v>
      </c>
      <c r="K807" s="158">
        <v>0</v>
      </c>
      <c r="L807" s="158">
        <v>0</v>
      </c>
      <c r="M807" s="177">
        <f t="shared" si="39"/>
        <v>0</v>
      </c>
    </row>
    <row r="808" spans="2:13" ht="15" customHeight="1">
      <c r="B808" s="158" t="s">
        <v>257</v>
      </c>
      <c r="C808" s="158" t="s">
        <v>803</v>
      </c>
      <c r="D808" s="158">
        <v>7</v>
      </c>
      <c r="E808" s="158">
        <v>1</v>
      </c>
      <c r="F808" s="175">
        <f t="shared" si="37"/>
        <v>0.14285714285714285</v>
      </c>
      <c r="G808" s="158">
        <v>88</v>
      </c>
      <c r="H808" s="158">
        <v>451</v>
      </c>
      <c r="I808" s="158">
        <v>0</v>
      </c>
      <c r="J808" s="159">
        <f t="shared" si="38"/>
        <v>0</v>
      </c>
      <c r="K808" s="158">
        <v>0</v>
      </c>
      <c r="L808" s="158">
        <v>0</v>
      </c>
      <c r="M808" s="177">
        <f t="shared" si="39"/>
        <v>0</v>
      </c>
    </row>
    <row r="809" spans="2:13" ht="15" customHeight="1">
      <c r="B809" s="158" t="s">
        <v>1584</v>
      </c>
      <c r="C809" s="158" t="s">
        <v>1605</v>
      </c>
      <c r="D809" s="158">
        <v>4</v>
      </c>
      <c r="E809" s="158">
        <v>1</v>
      </c>
      <c r="F809" s="175">
        <f t="shared" si="37"/>
        <v>0.25</v>
      </c>
      <c r="G809" s="158">
        <v>88</v>
      </c>
      <c r="H809" s="158">
        <v>451</v>
      </c>
      <c r="I809" s="158">
        <v>0</v>
      </c>
      <c r="J809" s="159">
        <f t="shared" si="38"/>
        <v>0</v>
      </c>
      <c r="K809" s="158">
        <v>0</v>
      </c>
      <c r="L809" s="158">
        <v>0</v>
      </c>
      <c r="M809" s="177">
        <f t="shared" si="39"/>
        <v>0</v>
      </c>
    </row>
    <row r="810" spans="2:13" ht="15" customHeight="1">
      <c r="B810" s="158" t="s">
        <v>257</v>
      </c>
      <c r="C810" s="158" t="s">
        <v>1686</v>
      </c>
      <c r="D810" s="158">
        <v>2</v>
      </c>
      <c r="E810" s="158">
        <v>1</v>
      </c>
      <c r="F810" s="175">
        <f t="shared" si="37"/>
        <v>0.5</v>
      </c>
      <c r="G810" s="158">
        <v>77</v>
      </c>
      <c r="H810" s="158">
        <v>451</v>
      </c>
      <c r="I810" s="158">
        <v>0</v>
      </c>
      <c r="J810" s="159">
        <f t="shared" si="38"/>
        <v>0</v>
      </c>
      <c r="K810" s="158">
        <v>0</v>
      </c>
      <c r="L810" s="158">
        <v>0</v>
      </c>
      <c r="M810" s="177">
        <f t="shared" si="39"/>
        <v>0</v>
      </c>
    </row>
    <row r="811" spans="2:13" ht="15" customHeight="1">
      <c r="B811" s="158" t="s">
        <v>257</v>
      </c>
      <c r="C811" s="158" t="s">
        <v>1687</v>
      </c>
      <c r="D811" s="158">
        <v>2</v>
      </c>
      <c r="E811" s="158">
        <v>1</v>
      </c>
      <c r="F811" s="175">
        <f t="shared" si="37"/>
        <v>0.5</v>
      </c>
      <c r="G811" s="158">
        <v>77</v>
      </c>
      <c r="H811" s="158">
        <v>451</v>
      </c>
      <c r="I811" s="158">
        <v>0</v>
      </c>
      <c r="J811" s="159">
        <f t="shared" si="38"/>
        <v>0</v>
      </c>
      <c r="K811" s="158">
        <v>0</v>
      </c>
      <c r="L811" s="158">
        <v>0</v>
      </c>
      <c r="M811" s="177">
        <f t="shared" si="39"/>
        <v>0</v>
      </c>
    </row>
    <row r="812" spans="2:13" ht="15" customHeight="1">
      <c r="B812" s="158" t="s">
        <v>542</v>
      </c>
      <c r="C812" s="158" t="s">
        <v>1573</v>
      </c>
      <c r="D812" s="158">
        <v>8</v>
      </c>
      <c r="E812" s="158">
        <v>1</v>
      </c>
      <c r="F812" s="175">
        <f t="shared" si="37"/>
        <v>0.125</v>
      </c>
      <c r="G812" s="158">
        <v>77</v>
      </c>
      <c r="H812" s="158">
        <v>440</v>
      </c>
      <c r="I812" s="158">
        <v>0</v>
      </c>
      <c r="J812" s="159">
        <f t="shared" si="38"/>
        <v>0</v>
      </c>
      <c r="K812" s="158">
        <v>0</v>
      </c>
      <c r="L812" s="158">
        <v>0</v>
      </c>
      <c r="M812" s="177">
        <f t="shared" si="39"/>
        <v>0</v>
      </c>
    </row>
    <row r="813" spans="2:13" ht="15" customHeight="1">
      <c r="B813" s="158" t="s">
        <v>171</v>
      </c>
      <c r="C813" s="158" t="s">
        <v>1428</v>
      </c>
      <c r="D813" s="158">
        <v>5</v>
      </c>
      <c r="E813" s="158">
        <v>2</v>
      </c>
      <c r="F813" s="175">
        <f t="shared" si="37"/>
        <v>0.4</v>
      </c>
      <c r="G813" s="158">
        <v>0</v>
      </c>
      <c r="H813" s="158">
        <v>429</v>
      </c>
      <c r="I813" s="158">
        <v>0</v>
      </c>
      <c r="J813" s="159">
        <f t="shared" si="38"/>
        <v>0</v>
      </c>
      <c r="K813" s="158">
        <v>0</v>
      </c>
      <c r="L813" s="158">
        <v>0</v>
      </c>
      <c r="M813" s="177">
        <f t="shared" si="39"/>
        <v>0</v>
      </c>
    </row>
    <row r="814" spans="2:13" ht="15" customHeight="1">
      <c r="B814" s="158" t="s">
        <v>1601</v>
      </c>
      <c r="C814" s="158" t="s">
        <v>1241</v>
      </c>
      <c r="D814" s="158">
        <v>2</v>
      </c>
      <c r="E814" s="158">
        <v>1</v>
      </c>
      <c r="F814" s="175">
        <f t="shared" si="37"/>
        <v>0.5</v>
      </c>
      <c r="G814" s="158">
        <v>0</v>
      </c>
      <c r="H814" s="158">
        <v>407</v>
      </c>
      <c r="I814" s="158">
        <v>0</v>
      </c>
      <c r="J814" s="159">
        <f t="shared" si="38"/>
        <v>0</v>
      </c>
      <c r="K814" s="158">
        <v>0</v>
      </c>
      <c r="L814" s="158">
        <v>0</v>
      </c>
      <c r="M814" s="177">
        <f t="shared" si="39"/>
        <v>0</v>
      </c>
    </row>
    <row r="815" spans="2:13" ht="15" customHeight="1">
      <c r="B815" s="158" t="s">
        <v>188</v>
      </c>
      <c r="C815" s="158" t="s">
        <v>520</v>
      </c>
      <c r="D815" s="158">
        <v>1216</v>
      </c>
      <c r="E815" s="158">
        <v>1</v>
      </c>
      <c r="F815" s="175">
        <f t="shared" si="37"/>
        <v>8.2236842105263153E-4</v>
      </c>
      <c r="G815" s="158">
        <v>0</v>
      </c>
      <c r="H815" s="158">
        <v>396</v>
      </c>
      <c r="I815" s="158">
        <v>0</v>
      </c>
      <c r="J815" s="159">
        <f t="shared" si="38"/>
        <v>0</v>
      </c>
      <c r="K815" s="158">
        <v>0</v>
      </c>
      <c r="L815" s="158">
        <v>0</v>
      </c>
      <c r="M815" s="177">
        <f t="shared" si="39"/>
        <v>0</v>
      </c>
    </row>
    <row r="816" spans="2:13" ht="15" customHeight="1">
      <c r="B816" s="158" t="s">
        <v>329</v>
      </c>
      <c r="C816" s="158" t="s">
        <v>598</v>
      </c>
      <c r="D816" s="158">
        <v>32</v>
      </c>
      <c r="E816" s="158">
        <v>1</v>
      </c>
      <c r="F816" s="175">
        <f t="shared" si="37"/>
        <v>3.125E-2</v>
      </c>
      <c r="G816" s="158">
        <v>0</v>
      </c>
      <c r="H816" s="158">
        <v>396</v>
      </c>
      <c r="I816" s="158">
        <v>0</v>
      </c>
      <c r="J816" s="159">
        <f t="shared" si="38"/>
        <v>0</v>
      </c>
      <c r="K816" s="158">
        <v>0</v>
      </c>
      <c r="L816" s="158">
        <v>0</v>
      </c>
      <c r="M816" s="177">
        <f t="shared" si="39"/>
        <v>0</v>
      </c>
    </row>
    <row r="817" spans="2:13" ht="15" customHeight="1">
      <c r="B817" s="158" t="s">
        <v>1600</v>
      </c>
      <c r="C817" s="158" t="s">
        <v>642</v>
      </c>
      <c r="D817" s="158">
        <v>14</v>
      </c>
      <c r="E817" s="158">
        <v>1</v>
      </c>
      <c r="F817" s="175">
        <f t="shared" ref="F817:F880" si="40">IFERROR(E817/D817,0)</f>
        <v>7.1428571428571425E-2</v>
      </c>
      <c r="G817" s="158">
        <v>0</v>
      </c>
      <c r="H817" s="158">
        <v>396</v>
      </c>
      <c r="I817" s="158">
        <v>0</v>
      </c>
      <c r="J817" s="159">
        <f t="shared" si="38"/>
        <v>0</v>
      </c>
      <c r="K817" s="158">
        <v>0</v>
      </c>
      <c r="L817" s="158">
        <v>0</v>
      </c>
      <c r="M817" s="177">
        <f t="shared" si="39"/>
        <v>0</v>
      </c>
    </row>
    <row r="818" spans="2:13" ht="15" customHeight="1">
      <c r="B818" s="158" t="s">
        <v>122</v>
      </c>
      <c r="C818" s="158" t="s">
        <v>641</v>
      </c>
      <c r="D818" s="158">
        <v>134</v>
      </c>
      <c r="E818" s="158">
        <v>1</v>
      </c>
      <c r="F818" s="175">
        <f t="shared" si="40"/>
        <v>7.462686567164179E-3</v>
      </c>
      <c r="G818" s="158">
        <v>0</v>
      </c>
      <c r="H818" s="158">
        <v>363</v>
      </c>
      <c r="I818" s="158">
        <v>0</v>
      </c>
      <c r="J818" s="159">
        <f t="shared" si="38"/>
        <v>0</v>
      </c>
      <c r="K818" s="158">
        <v>0</v>
      </c>
      <c r="L818" s="158">
        <v>0</v>
      </c>
      <c r="M818" s="177">
        <f t="shared" si="39"/>
        <v>0</v>
      </c>
    </row>
    <row r="819" spans="2:13" ht="15" customHeight="1">
      <c r="B819" s="158" t="s">
        <v>1389</v>
      </c>
      <c r="C819" s="158" t="s">
        <v>1429</v>
      </c>
      <c r="D819" s="158">
        <v>23</v>
      </c>
      <c r="E819" s="158">
        <v>1</v>
      </c>
      <c r="F819" s="175">
        <f t="shared" si="40"/>
        <v>4.3478260869565216E-2</v>
      </c>
      <c r="G819" s="158">
        <v>0</v>
      </c>
      <c r="H819" s="158">
        <v>363</v>
      </c>
      <c r="I819" s="158">
        <v>0</v>
      </c>
      <c r="J819" s="159">
        <f t="shared" si="38"/>
        <v>0</v>
      </c>
      <c r="K819" s="158">
        <v>0</v>
      </c>
      <c r="L819" s="158">
        <v>0</v>
      </c>
      <c r="M819" s="177">
        <f t="shared" si="39"/>
        <v>0</v>
      </c>
    </row>
    <row r="820" spans="2:13" ht="15" customHeight="1">
      <c r="B820" s="158" t="s">
        <v>1601</v>
      </c>
      <c r="C820" s="158" t="s">
        <v>1251</v>
      </c>
      <c r="D820" s="158">
        <v>13</v>
      </c>
      <c r="E820" s="158">
        <v>1</v>
      </c>
      <c r="F820" s="175">
        <f t="shared" si="40"/>
        <v>7.6923076923076927E-2</v>
      </c>
      <c r="G820" s="158">
        <v>0</v>
      </c>
      <c r="H820" s="158">
        <v>363</v>
      </c>
      <c r="I820" s="158">
        <v>0</v>
      </c>
      <c r="J820" s="159">
        <f t="shared" si="38"/>
        <v>0</v>
      </c>
      <c r="K820" s="158">
        <v>0</v>
      </c>
      <c r="L820" s="158">
        <v>0</v>
      </c>
      <c r="M820" s="177">
        <f t="shared" si="39"/>
        <v>0</v>
      </c>
    </row>
    <row r="821" spans="2:13" ht="15" customHeight="1">
      <c r="B821" s="158" t="s">
        <v>171</v>
      </c>
      <c r="C821" s="158" t="s">
        <v>858</v>
      </c>
      <c r="D821" s="158">
        <v>80</v>
      </c>
      <c r="E821" s="158">
        <v>1</v>
      </c>
      <c r="F821" s="175">
        <f t="shared" si="40"/>
        <v>1.2500000000000001E-2</v>
      </c>
      <c r="G821" s="158">
        <v>0</v>
      </c>
      <c r="H821" s="158">
        <v>352</v>
      </c>
      <c r="I821" s="158">
        <v>0</v>
      </c>
      <c r="J821" s="159">
        <f t="shared" si="38"/>
        <v>0</v>
      </c>
      <c r="K821" s="158">
        <v>0</v>
      </c>
      <c r="L821" s="158">
        <v>0</v>
      </c>
      <c r="M821" s="177">
        <f t="shared" si="39"/>
        <v>0</v>
      </c>
    </row>
    <row r="822" spans="2:13" ht="15" customHeight="1">
      <c r="B822" s="158" t="s">
        <v>1601</v>
      </c>
      <c r="C822" s="158" t="s">
        <v>890</v>
      </c>
      <c r="D822" s="158">
        <v>2</v>
      </c>
      <c r="E822" s="158">
        <v>1</v>
      </c>
      <c r="F822" s="175">
        <f t="shared" si="40"/>
        <v>0.5</v>
      </c>
      <c r="G822" s="158">
        <v>0</v>
      </c>
      <c r="H822" s="158">
        <v>352</v>
      </c>
      <c r="I822" s="158">
        <v>0</v>
      </c>
      <c r="J822" s="159">
        <f t="shared" si="38"/>
        <v>0</v>
      </c>
      <c r="K822" s="158">
        <v>0</v>
      </c>
      <c r="L822" s="158">
        <v>0</v>
      </c>
      <c r="M822" s="177">
        <f t="shared" si="39"/>
        <v>0</v>
      </c>
    </row>
    <row r="823" spans="2:13" ht="15" customHeight="1">
      <c r="B823" s="158" t="s">
        <v>274</v>
      </c>
      <c r="C823" s="158" t="s">
        <v>1385</v>
      </c>
      <c r="D823" s="158">
        <v>24</v>
      </c>
      <c r="E823" s="158">
        <v>1</v>
      </c>
      <c r="F823" s="175">
        <f t="shared" si="40"/>
        <v>4.1666666666666664E-2</v>
      </c>
      <c r="G823" s="158">
        <v>0</v>
      </c>
      <c r="H823" s="158">
        <v>341</v>
      </c>
      <c r="I823" s="158">
        <v>0</v>
      </c>
      <c r="J823" s="159">
        <f t="shared" ref="J823:J886" si="41">IFERROR(I823/E823,0)</f>
        <v>0</v>
      </c>
      <c r="K823" s="158">
        <v>0</v>
      </c>
      <c r="L823" s="158">
        <v>0</v>
      </c>
      <c r="M823" s="177">
        <f t="shared" si="39"/>
        <v>0</v>
      </c>
    </row>
    <row r="824" spans="2:13" ht="15" customHeight="1">
      <c r="B824" s="158" t="s">
        <v>542</v>
      </c>
      <c r="C824" s="158" t="s">
        <v>1016</v>
      </c>
      <c r="D824" s="158">
        <v>8</v>
      </c>
      <c r="E824" s="158">
        <v>1</v>
      </c>
      <c r="F824" s="175">
        <f t="shared" si="40"/>
        <v>0.125</v>
      </c>
      <c r="G824" s="158">
        <v>0</v>
      </c>
      <c r="H824" s="158">
        <v>341</v>
      </c>
      <c r="I824" s="158">
        <v>0</v>
      </c>
      <c r="J824" s="159">
        <f t="shared" si="41"/>
        <v>0</v>
      </c>
      <c r="K824" s="158">
        <v>0</v>
      </c>
      <c r="L824" s="158">
        <v>0</v>
      </c>
      <c r="M824" s="177">
        <f t="shared" ref="M824:M887" si="42">IFERROR(L824/H824,0)</f>
        <v>0</v>
      </c>
    </row>
    <row r="825" spans="2:13" ht="15" customHeight="1">
      <c r="B825" s="158" t="s">
        <v>1601</v>
      </c>
      <c r="C825" s="158" t="s">
        <v>1327</v>
      </c>
      <c r="D825" s="158">
        <v>2</v>
      </c>
      <c r="E825" s="158">
        <v>1</v>
      </c>
      <c r="F825" s="175">
        <f t="shared" si="40"/>
        <v>0.5</v>
      </c>
      <c r="G825" s="158">
        <v>0</v>
      </c>
      <c r="H825" s="158">
        <v>330</v>
      </c>
      <c r="I825" s="158">
        <v>0</v>
      </c>
      <c r="J825" s="159">
        <f t="shared" si="41"/>
        <v>0</v>
      </c>
      <c r="K825" s="158">
        <v>0</v>
      </c>
      <c r="L825" s="158">
        <v>0</v>
      </c>
      <c r="M825" s="177">
        <f t="shared" si="42"/>
        <v>0</v>
      </c>
    </row>
    <row r="826" spans="2:13" ht="15" customHeight="1">
      <c r="B826" s="158" t="s">
        <v>171</v>
      </c>
      <c r="C826" s="158" t="s">
        <v>1055</v>
      </c>
      <c r="D826" s="158">
        <v>39</v>
      </c>
      <c r="E826" s="158">
        <v>1</v>
      </c>
      <c r="F826" s="175">
        <f t="shared" si="40"/>
        <v>2.564102564102564E-2</v>
      </c>
      <c r="G826" s="158">
        <v>0</v>
      </c>
      <c r="H826" s="158">
        <v>319</v>
      </c>
      <c r="I826" s="158">
        <v>0</v>
      </c>
      <c r="J826" s="159">
        <f t="shared" si="41"/>
        <v>0</v>
      </c>
      <c r="K826" s="158">
        <v>0</v>
      </c>
      <c r="L826" s="158">
        <v>0</v>
      </c>
      <c r="M826" s="177">
        <f t="shared" si="42"/>
        <v>0</v>
      </c>
    </row>
    <row r="827" spans="2:13" ht="15" customHeight="1">
      <c r="B827" s="158" t="s">
        <v>257</v>
      </c>
      <c r="C827" s="158" t="s">
        <v>920</v>
      </c>
      <c r="D827" s="158">
        <v>11</v>
      </c>
      <c r="E827" s="158">
        <v>1</v>
      </c>
      <c r="F827" s="175">
        <f t="shared" si="40"/>
        <v>9.0909090909090912E-2</v>
      </c>
      <c r="G827" s="158">
        <v>0</v>
      </c>
      <c r="H827" s="158">
        <v>319</v>
      </c>
      <c r="I827" s="158">
        <v>0</v>
      </c>
      <c r="J827" s="159">
        <f t="shared" si="41"/>
        <v>0</v>
      </c>
      <c r="K827" s="158">
        <v>0</v>
      </c>
      <c r="L827" s="158">
        <v>0</v>
      </c>
      <c r="M827" s="177">
        <f t="shared" si="42"/>
        <v>0</v>
      </c>
    </row>
    <row r="828" spans="2:13" ht="15" customHeight="1">
      <c r="B828" s="158" t="s">
        <v>542</v>
      </c>
      <c r="C828" s="158" t="s">
        <v>1688</v>
      </c>
      <c r="D828" s="158">
        <v>5</v>
      </c>
      <c r="E828" s="158">
        <v>1</v>
      </c>
      <c r="F828" s="175">
        <f t="shared" si="40"/>
        <v>0.2</v>
      </c>
      <c r="G828" s="158">
        <v>0</v>
      </c>
      <c r="H828" s="158">
        <v>308</v>
      </c>
      <c r="I828" s="158">
        <v>0</v>
      </c>
      <c r="J828" s="159">
        <f t="shared" si="41"/>
        <v>0</v>
      </c>
      <c r="K828" s="158">
        <v>0</v>
      </c>
      <c r="L828" s="158">
        <v>0</v>
      </c>
      <c r="M828" s="177">
        <f t="shared" si="42"/>
        <v>0</v>
      </c>
    </row>
    <row r="829" spans="2:13" ht="15" customHeight="1">
      <c r="B829" s="158" t="s">
        <v>1601</v>
      </c>
      <c r="C829" s="158" t="s">
        <v>1337</v>
      </c>
      <c r="D829" s="158">
        <v>6</v>
      </c>
      <c r="E829" s="158">
        <v>1</v>
      </c>
      <c r="F829" s="175">
        <f t="shared" si="40"/>
        <v>0.16666666666666666</v>
      </c>
      <c r="G829" s="158">
        <v>0</v>
      </c>
      <c r="H829" s="158">
        <v>275</v>
      </c>
      <c r="I829" s="158">
        <v>0</v>
      </c>
      <c r="J829" s="159">
        <f t="shared" si="41"/>
        <v>0</v>
      </c>
      <c r="K829" s="158">
        <v>0</v>
      </c>
      <c r="L829" s="158">
        <v>0</v>
      </c>
      <c r="M829" s="177">
        <f t="shared" si="42"/>
        <v>0</v>
      </c>
    </row>
    <row r="830" spans="2:13" ht="15" customHeight="1">
      <c r="B830" s="158" t="s">
        <v>122</v>
      </c>
      <c r="C830" s="158" t="s">
        <v>621</v>
      </c>
      <c r="D830" s="158">
        <v>27</v>
      </c>
      <c r="E830" s="158">
        <v>1</v>
      </c>
      <c r="F830" s="175">
        <f t="shared" si="40"/>
        <v>3.7037037037037035E-2</v>
      </c>
      <c r="G830" s="158">
        <v>0</v>
      </c>
      <c r="H830" s="158">
        <v>264</v>
      </c>
      <c r="I830" s="158">
        <v>0</v>
      </c>
      <c r="J830" s="159">
        <f t="shared" si="41"/>
        <v>0</v>
      </c>
      <c r="K830" s="158">
        <v>0</v>
      </c>
      <c r="L830" s="158">
        <v>0</v>
      </c>
      <c r="M830" s="177">
        <f t="shared" si="42"/>
        <v>0</v>
      </c>
    </row>
    <row r="831" spans="2:13" ht="15" customHeight="1">
      <c r="B831" s="158" t="s">
        <v>257</v>
      </c>
      <c r="C831" s="158" t="s">
        <v>1587</v>
      </c>
      <c r="D831" s="158">
        <v>11</v>
      </c>
      <c r="E831" s="158">
        <v>2</v>
      </c>
      <c r="F831" s="175">
        <f t="shared" si="40"/>
        <v>0.18181818181818182</v>
      </c>
      <c r="G831" s="158">
        <v>0</v>
      </c>
      <c r="H831" s="158">
        <v>264</v>
      </c>
      <c r="I831" s="158">
        <v>0</v>
      </c>
      <c r="J831" s="159">
        <f t="shared" si="41"/>
        <v>0</v>
      </c>
      <c r="K831" s="158">
        <v>0</v>
      </c>
      <c r="L831" s="158">
        <v>0</v>
      </c>
      <c r="M831" s="177">
        <f t="shared" si="42"/>
        <v>0</v>
      </c>
    </row>
    <row r="832" spans="2:13" ht="15" customHeight="1">
      <c r="B832" s="158" t="s">
        <v>542</v>
      </c>
      <c r="C832" s="158" t="s">
        <v>1517</v>
      </c>
      <c r="D832" s="158">
        <v>22</v>
      </c>
      <c r="E832" s="158">
        <v>1</v>
      </c>
      <c r="F832" s="175">
        <f t="shared" si="40"/>
        <v>4.5454545454545456E-2</v>
      </c>
      <c r="G832" s="158">
        <v>0</v>
      </c>
      <c r="H832" s="158">
        <v>253</v>
      </c>
      <c r="I832" s="158">
        <v>0</v>
      </c>
      <c r="J832" s="159">
        <f t="shared" si="41"/>
        <v>0</v>
      </c>
      <c r="K832" s="158">
        <v>0</v>
      </c>
      <c r="L832" s="158">
        <v>0</v>
      </c>
      <c r="M832" s="177">
        <f t="shared" si="42"/>
        <v>0</v>
      </c>
    </row>
    <row r="833" spans="2:13" ht="15" customHeight="1">
      <c r="B833" s="158" t="s">
        <v>115</v>
      </c>
      <c r="C833" s="158" t="s">
        <v>1689</v>
      </c>
      <c r="D833" s="158">
        <v>2</v>
      </c>
      <c r="E833" s="158">
        <v>1</v>
      </c>
      <c r="F833" s="175">
        <f t="shared" si="40"/>
        <v>0.5</v>
      </c>
      <c r="G833" s="158">
        <v>0</v>
      </c>
      <c r="H833" s="158">
        <v>253</v>
      </c>
      <c r="I833" s="158">
        <v>0</v>
      </c>
      <c r="J833" s="159">
        <f t="shared" si="41"/>
        <v>0</v>
      </c>
      <c r="K833" s="158">
        <v>0</v>
      </c>
      <c r="L833" s="158">
        <v>0</v>
      </c>
      <c r="M833" s="177">
        <f t="shared" si="42"/>
        <v>0</v>
      </c>
    </row>
    <row r="834" spans="2:13" ht="15" customHeight="1">
      <c r="B834" s="158" t="s">
        <v>257</v>
      </c>
      <c r="C834" s="158" t="s">
        <v>700</v>
      </c>
      <c r="D834" s="158">
        <v>30</v>
      </c>
      <c r="E834" s="158">
        <v>1</v>
      </c>
      <c r="F834" s="175">
        <f t="shared" si="40"/>
        <v>3.3333333333333333E-2</v>
      </c>
      <c r="G834" s="158">
        <v>0</v>
      </c>
      <c r="H834" s="158">
        <v>242</v>
      </c>
      <c r="I834" s="158">
        <v>0</v>
      </c>
      <c r="J834" s="159">
        <f t="shared" si="41"/>
        <v>0</v>
      </c>
      <c r="K834" s="158">
        <v>0</v>
      </c>
      <c r="L834" s="158">
        <v>0</v>
      </c>
      <c r="M834" s="177">
        <f t="shared" si="42"/>
        <v>0</v>
      </c>
    </row>
    <row r="835" spans="2:13" ht="15" customHeight="1">
      <c r="B835" s="158" t="s">
        <v>133</v>
      </c>
      <c r="C835" s="158" t="s">
        <v>780</v>
      </c>
      <c r="D835" s="158">
        <v>3</v>
      </c>
      <c r="E835" s="158">
        <v>1</v>
      </c>
      <c r="F835" s="175">
        <f t="shared" si="40"/>
        <v>0.33333333333333331</v>
      </c>
      <c r="G835" s="158">
        <v>0</v>
      </c>
      <c r="H835" s="158">
        <v>242</v>
      </c>
      <c r="I835" s="158">
        <v>0</v>
      </c>
      <c r="J835" s="159">
        <f t="shared" si="41"/>
        <v>0</v>
      </c>
      <c r="K835" s="158">
        <v>0</v>
      </c>
      <c r="L835" s="158">
        <v>0</v>
      </c>
      <c r="M835" s="177">
        <f t="shared" si="42"/>
        <v>0</v>
      </c>
    </row>
    <row r="836" spans="2:13" ht="15" customHeight="1">
      <c r="B836" s="158" t="s">
        <v>257</v>
      </c>
      <c r="C836" s="158" t="s">
        <v>1656</v>
      </c>
      <c r="D836" s="158">
        <v>4</v>
      </c>
      <c r="E836" s="158">
        <v>1</v>
      </c>
      <c r="F836" s="175">
        <f t="shared" si="40"/>
        <v>0.25</v>
      </c>
      <c r="G836" s="158">
        <v>0</v>
      </c>
      <c r="H836" s="158">
        <v>231</v>
      </c>
      <c r="I836" s="158">
        <v>0</v>
      </c>
      <c r="J836" s="159">
        <f t="shared" si="41"/>
        <v>0</v>
      </c>
      <c r="K836" s="158">
        <v>0</v>
      </c>
      <c r="L836" s="158">
        <v>0</v>
      </c>
      <c r="M836" s="177">
        <f t="shared" si="42"/>
        <v>0</v>
      </c>
    </row>
    <row r="837" spans="2:13" ht="15" customHeight="1">
      <c r="B837" s="158" t="s">
        <v>257</v>
      </c>
      <c r="C837" s="158" t="s">
        <v>1608</v>
      </c>
      <c r="D837" s="158">
        <v>2</v>
      </c>
      <c r="E837" s="158">
        <v>1</v>
      </c>
      <c r="F837" s="175">
        <f t="shared" si="40"/>
        <v>0.5</v>
      </c>
      <c r="G837" s="158">
        <v>0</v>
      </c>
      <c r="H837" s="158">
        <v>220</v>
      </c>
      <c r="I837" s="158">
        <v>0</v>
      </c>
      <c r="J837" s="159">
        <f t="shared" si="41"/>
        <v>0</v>
      </c>
      <c r="K837" s="158">
        <v>0</v>
      </c>
      <c r="L837" s="158">
        <v>0</v>
      </c>
      <c r="M837" s="177">
        <f t="shared" si="42"/>
        <v>0</v>
      </c>
    </row>
    <row r="838" spans="2:13" ht="15" customHeight="1">
      <c r="B838" s="158" t="s">
        <v>133</v>
      </c>
      <c r="C838" s="158" t="s">
        <v>1233</v>
      </c>
      <c r="D838" s="158">
        <v>15</v>
      </c>
      <c r="E838" s="158">
        <v>1</v>
      </c>
      <c r="F838" s="175">
        <f t="shared" si="40"/>
        <v>6.6666666666666666E-2</v>
      </c>
      <c r="G838" s="158">
        <v>0</v>
      </c>
      <c r="H838" s="158">
        <v>209</v>
      </c>
      <c r="I838" s="158">
        <v>0</v>
      </c>
      <c r="J838" s="159">
        <f t="shared" si="41"/>
        <v>0</v>
      </c>
      <c r="K838" s="158">
        <v>0</v>
      </c>
      <c r="L838" s="158">
        <v>0</v>
      </c>
      <c r="M838" s="177">
        <f t="shared" si="42"/>
        <v>0</v>
      </c>
    </row>
    <row r="839" spans="2:13" ht="15" customHeight="1">
      <c r="B839" s="158" t="s">
        <v>1600</v>
      </c>
      <c r="C839" s="158" t="s">
        <v>641</v>
      </c>
      <c r="D839" s="158">
        <v>38</v>
      </c>
      <c r="E839" s="158">
        <v>1</v>
      </c>
      <c r="F839" s="175">
        <f t="shared" si="40"/>
        <v>2.6315789473684209E-2</v>
      </c>
      <c r="G839" s="158">
        <v>0</v>
      </c>
      <c r="H839" s="158">
        <v>187</v>
      </c>
      <c r="I839" s="158">
        <v>0</v>
      </c>
      <c r="J839" s="159">
        <f t="shared" si="41"/>
        <v>0</v>
      </c>
      <c r="K839" s="158">
        <v>0</v>
      </c>
      <c r="L839" s="158">
        <v>0</v>
      </c>
      <c r="M839" s="177">
        <f t="shared" si="42"/>
        <v>0</v>
      </c>
    </row>
    <row r="840" spans="2:13" ht="15" customHeight="1">
      <c r="B840" s="158" t="s">
        <v>1601</v>
      </c>
      <c r="C840" s="158" t="s">
        <v>195</v>
      </c>
      <c r="D840" s="158">
        <v>5</v>
      </c>
      <c r="E840" s="158">
        <v>1</v>
      </c>
      <c r="F840" s="175">
        <f t="shared" si="40"/>
        <v>0.2</v>
      </c>
      <c r="G840" s="158">
        <v>0</v>
      </c>
      <c r="H840" s="158">
        <v>187</v>
      </c>
      <c r="I840" s="158">
        <v>0</v>
      </c>
      <c r="J840" s="159">
        <f t="shared" si="41"/>
        <v>0</v>
      </c>
      <c r="K840" s="158">
        <v>0</v>
      </c>
      <c r="L840" s="158">
        <v>0</v>
      </c>
      <c r="M840" s="177">
        <f t="shared" si="42"/>
        <v>0</v>
      </c>
    </row>
    <row r="841" spans="2:13" ht="15" customHeight="1">
      <c r="B841" s="158" t="s">
        <v>133</v>
      </c>
      <c r="C841" s="158" t="s">
        <v>1690</v>
      </c>
      <c r="D841" s="158">
        <v>2</v>
      </c>
      <c r="E841" s="158">
        <v>1</v>
      </c>
      <c r="F841" s="175">
        <f t="shared" si="40"/>
        <v>0.5</v>
      </c>
      <c r="G841" s="158">
        <v>0</v>
      </c>
      <c r="H841" s="158">
        <v>187</v>
      </c>
      <c r="I841" s="158">
        <v>0</v>
      </c>
      <c r="J841" s="159">
        <f t="shared" si="41"/>
        <v>0</v>
      </c>
      <c r="K841" s="158">
        <v>0</v>
      </c>
      <c r="L841" s="158">
        <v>0</v>
      </c>
      <c r="M841" s="177">
        <f t="shared" si="42"/>
        <v>0</v>
      </c>
    </row>
    <row r="842" spans="2:13" ht="15" customHeight="1">
      <c r="B842" s="158" t="s">
        <v>171</v>
      </c>
      <c r="C842" s="158" t="s">
        <v>1691</v>
      </c>
      <c r="D842" s="158">
        <v>2</v>
      </c>
      <c r="E842" s="158">
        <v>1</v>
      </c>
      <c r="F842" s="175">
        <f t="shared" si="40"/>
        <v>0.5</v>
      </c>
      <c r="G842" s="158">
        <v>0</v>
      </c>
      <c r="H842" s="158">
        <v>187</v>
      </c>
      <c r="I842" s="158">
        <v>0</v>
      </c>
      <c r="J842" s="159">
        <f t="shared" si="41"/>
        <v>0</v>
      </c>
      <c r="K842" s="158">
        <v>0</v>
      </c>
      <c r="L842" s="158">
        <v>0</v>
      </c>
      <c r="M842" s="177">
        <f t="shared" si="42"/>
        <v>0</v>
      </c>
    </row>
    <row r="843" spans="2:13" ht="15" customHeight="1">
      <c r="B843" s="158" t="s">
        <v>257</v>
      </c>
      <c r="C843" s="158" t="s">
        <v>1692</v>
      </c>
      <c r="D843" s="158">
        <v>1</v>
      </c>
      <c r="E843" s="158">
        <v>1</v>
      </c>
      <c r="F843" s="175">
        <f t="shared" si="40"/>
        <v>1</v>
      </c>
      <c r="G843" s="158">
        <v>0</v>
      </c>
      <c r="H843" s="158">
        <v>187</v>
      </c>
      <c r="I843" s="158">
        <v>0</v>
      </c>
      <c r="J843" s="159">
        <f t="shared" si="41"/>
        <v>0</v>
      </c>
      <c r="K843" s="158">
        <v>0</v>
      </c>
      <c r="L843" s="158">
        <v>0</v>
      </c>
      <c r="M843" s="177">
        <f t="shared" si="42"/>
        <v>0</v>
      </c>
    </row>
    <row r="844" spans="2:13" ht="15" customHeight="1">
      <c r="B844" s="158" t="s">
        <v>257</v>
      </c>
      <c r="C844" s="158" t="s">
        <v>1693</v>
      </c>
      <c r="D844" s="158">
        <v>2</v>
      </c>
      <c r="E844" s="158">
        <v>1</v>
      </c>
      <c r="F844" s="175">
        <f t="shared" si="40"/>
        <v>0.5</v>
      </c>
      <c r="G844" s="158">
        <v>0</v>
      </c>
      <c r="H844" s="158">
        <v>176</v>
      </c>
      <c r="I844" s="158">
        <v>0</v>
      </c>
      <c r="J844" s="159">
        <f t="shared" si="41"/>
        <v>0</v>
      </c>
      <c r="K844" s="158">
        <v>0</v>
      </c>
      <c r="L844" s="158">
        <v>0</v>
      </c>
      <c r="M844" s="177">
        <f t="shared" si="42"/>
        <v>0</v>
      </c>
    </row>
    <row r="845" spans="2:13" ht="15" customHeight="1">
      <c r="B845" s="158" t="s">
        <v>257</v>
      </c>
      <c r="C845" s="158" t="s">
        <v>1655</v>
      </c>
      <c r="D845" s="158">
        <v>3</v>
      </c>
      <c r="E845" s="158">
        <v>2</v>
      </c>
      <c r="F845" s="175">
        <f t="shared" si="40"/>
        <v>0.66666666666666663</v>
      </c>
      <c r="G845" s="158">
        <v>0</v>
      </c>
      <c r="H845" s="158">
        <v>154</v>
      </c>
      <c r="I845" s="158">
        <v>0</v>
      </c>
      <c r="J845" s="159">
        <f t="shared" si="41"/>
        <v>0</v>
      </c>
      <c r="K845" s="158">
        <v>0</v>
      </c>
      <c r="L845" s="158">
        <v>0</v>
      </c>
      <c r="M845" s="177">
        <f t="shared" si="42"/>
        <v>0</v>
      </c>
    </row>
    <row r="846" spans="2:13" ht="15" customHeight="1">
      <c r="B846" s="158" t="s">
        <v>188</v>
      </c>
      <c r="C846" s="158" t="s">
        <v>1144</v>
      </c>
      <c r="D846" s="158">
        <v>136</v>
      </c>
      <c r="E846" s="158">
        <v>1</v>
      </c>
      <c r="F846" s="175">
        <f t="shared" si="40"/>
        <v>7.3529411764705881E-3</v>
      </c>
      <c r="G846" s="158">
        <v>0</v>
      </c>
      <c r="H846" s="158">
        <v>143</v>
      </c>
      <c r="I846" s="158">
        <v>0</v>
      </c>
      <c r="J846" s="159">
        <f t="shared" si="41"/>
        <v>0</v>
      </c>
      <c r="K846" s="158">
        <v>0</v>
      </c>
      <c r="L846" s="158">
        <v>0</v>
      </c>
      <c r="M846" s="177">
        <f t="shared" si="42"/>
        <v>0</v>
      </c>
    </row>
    <row r="847" spans="2:13" ht="15" customHeight="1">
      <c r="B847" s="158" t="s">
        <v>120</v>
      </c>
      <c r="C847" s="158" t="s">
        <v>527</v>
      </c>
      <c r="D847" s="158">
        <v>58</v>
      </c>
      <c r="E847" s="158">
        <v>1</v>
      </c>
      <c r="F847" s="175">
        <f t="shared" si="40"/>
        <v>1.7241379310344827E-2</v>
      </c>
      <c r="G847" s="158">
        <v>0</v>
      </c>
      <c r="H847" s="158">
        <v>143</v>
      </c>
      <c r="I847" s="158">
        <v>0</v>
      </c>
      <c r="J847" s="159">
        <f t="shared" si="41"/>
        <v>0</v>
      </c>
      <c r="K847" s="158">
        <v>0</v>
      </c>
      <c r="L847" s="158">
        <v>0</v>
      </c>
      <c r="M847" s="177">
        <f t="shared" si="42"/>
        <v>0</v>
      </c>
    </row>
    <row r="848" spans="2:13" ht="15" customHeight="1">
      <c r="B848" s="158" t="s">
        <v>257</v>
      </c>
      <c r="C848" s="158" t="s">
        <v>1183</v>
      </c>
      <c r="D848" s="158">
        <v>6</v>
      </c>
      <c r="E848" s="158">
        <v>1</v>
      </c>
      <c r="F848" s="175">
        <f t="shared" si="40"/>
        <v>0.16666666666666666</v>
      </c>
      <c r="G848" s="158">
        <v>0</v>
      </c>
      <c r="H848" s="158">
        <v>143</v>
      </c>
      <c r="I848" s="158">
        <v>0</v>
      </c>
      <c r="J848" s="159">
        <f t="shared" si="41"/>
        <v>0</v>
      </c>
      <c r="K848" s="158">
        <v>0</v>
      </c>
      <c r="L848" s="158">
        <v>0</v>
      </c>
      <c r="M848" s="177">
        <f t="shared" si="42"/>
        <v>0</v>
      </c>
    </row>
    <row r="849" spans="2:13" ht="15" customHeight="1">
      <c r="B849" s="158" t="s">
        <v>125</v>
      </c>
      <c r="C849" s="158" t="s">
        <v>1484</v>
      </c>
      <c r="D849" s="158">
        <v>2</v>
      </c>
      <c r="E849" s="158">
        <v>1</v>
      </c>
      <c r="F849" s="175">
        <f t="shared" si="40"/>
        <v>0.5</v>
      </c>
      <c r="G849" s="158">
        <v>0</v>
      </c>
      <c r="H849" s="158">
        <v>143</v>
      </c>
      <c r="I849" s="158">
        <v>0</v>
      </c>
      <c r="J849" s="159">
        <f t="shared" si="41"/>
        <v>0</v>
      </c>
      <c r="K849" s="158">
        <v>0</v>
      </c>
      <c r="L849" s="158">
        <v>0</v>
      </c>
      <c r="M849" s="177">
        <f t="shared" si="42"/>
        <v>0</v>
      </c>
    </row>
    <row r="850" spans="2:13" ht="15" customHeight="1">
      <c r="B850" s="158" t="s">
        <v>257</v>
      </c>
      <c r="C850" s="158" t="s">
        <v>1694</v>
      </c>
      <c r="D850" s="158">
        <v>1</v>
      </c>
      <c r="E850" s="158">
        <v>1</v>
      </c>
      <c r="F850" s="175">
        <f t="shared" si="40"/>
        <v>1</v>
      </c>
      <c r="G850" s="158">
        <v>0</v>
      </c>
      <c r="H850" s="158">
        <v>121</v>
      </c>
      <c r="I850" s="158">
        <v>0</v>
      </c>
      <c r="J850" s="159">
        <f t="shared" si="41"/>
        <v>0</v>
      </c>
      <c r="K850" s="158">
        <v>0</v>
      </c>
      <c r="L850" s="158">
        <v>0</v>
      </c>
      <c r="M850" s="177">
        <f t="shared" si="42"/>
        <v>0</v>
      </c>
    </row>
    <row r="851" spans="2:13" ht="15" customHeight="1">
      <c r="B851" s="158" t="s">
        <v>257</v>
      </c>
      <c r="C851" s="158" t="s">
        <v>1695</v>
      </c>
      <c r="D851" s="158">
        <v>2</v>
      </c>
      <c r="E851" s="158">
        <v>1</v>
      </c>
      <c r="F851" s="175">
        <f t="shared" si="40"/>
        <v>0.5</v>
      </c>
      <c r="G851" s="158">
        <v>0</v>
      </c>
      <c r="H851" s="158">
        <v>99</v>
      </c>
      <c r="I851" s="158">
        <v>0</v>
      </c>
      <c r="J851" s="159">
        <f t="shared" si="41"/>
        <v>0</v>
      </c>
      <c r="K851" s="158">
        <v>0</v>
      </c>
      <c r="L851" s="158">
        <v>0</v>
      </c>
      <c r="M851" s="177">
        <f t="shared" si="42"/>
        <v>0</v>
      </c>
    </row>
    <row r="852" spans="2:13" ht="15" customHeight="1">
      <c r="B852" s="158" t="s">
        <v>133</v>
      </c>
      <c r="C852" s="158" t="s">
        <v>1543</v>
      </c>
      <c r="D852" s="158">
        <v>55</v>
      </c>
      <c r="E852" s="158">
        <v>1</v>
      </c>
      <c r="F852" s="175">
        <f t="shared" si="40"/>
        <v>1.8181818181818181E-2</v>
      </c>
      <c r="G852" s="158">
        <v>0</v>
      </c>
      <c r="H852" s="158">
        <v>88</v>
      </c>
      <c r="I852" s="158">
        <v>0</v>
      </c>
      <c r="J852" s="159">
        <f t="shared" si="41"/>
        <v>0</v>
      </c>
      <c r="K852" s="158">
        <v>0</v>
      </c>
      <c r="L852" s="158">
        <v>0</v>
      </c>
      <c r="M852" s="177">
        <f t="shared" si="42"/>
        <v>0</v>
      </c>
    </row>
    <row r="853" spans="2:13" ht="15" customHeight="1">
      <c r="B853" s="158" t="s">
        <v>257</v>
      </c>
      <c r="C853" s="158" t="s">
        <v>861</v>
      </c>
      <c r="D853" s="158">
        <v>3</v>
      </c>
      <c r="E853" s="158">
        <v>1</v>
      </c>
      <c r="F853" s="175">
        <f t="shared" si="40"/>
        <v>0.33333333333333331</v>
      </c>
      <c r="G853" s="158">
        <v>0</v>
      </c>
      <c r="H853" s="158">
        <v>88</v>
      </c>
      <c r="I853" s="158">
        <v>0</v>
      </c>
      <c r="J853" s="159">
        <f t="shared" si="41"/>
        <v>0</v>
      </c>
      <c r="K853" s="158">
        <v>0</v>
      </c>
      <c r="L853" s="158">
        <v>0</v>
      </c>
      <c r="M853" s="177">
        <f t="shared" si="42"/>
        <v>0</v>
      </c>
    </row>
    <row r="854" spans="2:13" ht="15" customHeight="1">
      <c r="B854" s="158" t="s">
        <v>257</v>
      </c>
      <c r="C854" s="158" t="s">
        <v>1696</v>
      </c>
      <c r="D854" s="158">
        <v>2</v>
      </c>
      <c r="E854" s="158">
        <v>1</v>
      </c>
      <c r="F854" s="175">
        <f t="shared" si="40"/>
        <v>0.5</v>
      </c>
      <c r="G854" s="158">
        <v>0</v>
      </c>
      <c r="H854" s="158">
        <v>88</v>
      </c>
      <c r="I854" s="158">
        <v>0</v>
      </c>
      <c r="J854" s="159">
        <f t="shared" si="41"/>
        <v>0</v>
      </c>
      <c r="K854" s="158">
        <v>0</v>
      </c>
      <c r="L854" s="158">
        <v>0</v>
      </c>
      <c r="M854" s="177">
        <f t="shared" si="42"/>
        <v>0</v>
      </c>
    </row>
    <row r="855" spans="2:13" ht="15" customHeight="1">
      <c r="B855" s="158" t="s">
        <v>107</v>
      </c>
      <c r="C855" s="158" t="s">
        <v>1697</v>
      </c>
      <c r="D855" s="158">
        <v>6</v>
      </c>
      <c r="E855" s="158">
        <v>1</v>
      </c>
      <c r="F855" s="175">
        <f t="shared" si="40"/>
        <v>0.16666666666666666</v>
      </c>
      <c r="G855" s="158">
        <v>0</v>
      </c>
      <c r="H855" s="158">
        <v>77</v>
      </c>
      <c r="I855" s="158">
        <v>0</v>
      </c>
      <c r="J855" s="159">
        <f t="shared" si="41"/>
        <v>0</v>
      </c>
      <c r="K855" s="158">
        <v>0</v>
      </c>
      <c r="L855" s="158">
        <v>0</v>
      </c>
      <c r="M855" s="177">
        <f t="shared" si="42"/>
        <v>0</v>
      </c>
    </row>
    <row r="856" spans="2:13" ht="15" customHeight="1">
      <c r="B856" s="158" t="s">
        <v>542</v>
      </c>
      <c r="C856" s="158" t="s">
        <v>1698</v>
      </c>
      <c r="D856" s="158">
        <v>2</v>
      </c>
      <c r="E856" s="158">
        <v>1</v>
      </c>
      <c r="F856" s="175">
        <f t="shared" si="40"/>
        <v>0.5</v>
      </c>
      <c r="G856" s="158">
        <v>0</v>
      </c>
      <c r="H856" s="158">
        <v>77</v>
      </c>
      <c r="I856" s="158">
        <v>0</v>
      </c>
      <c r="J856" s="159">
        <f t="shared" si="41"/>
        <v>0</v>
      </c>
      <c r="K856" s="158">
        <v>0</v>
      </c>
      <c r="L856" s="158">
        <v>0</v>
      </c>
      <c r="M856" s="177">
        <f t="shared" si="42"/>
        <v>0</v>
      </c>
    </row>
    <row r="857" spans="2:13" ht="15" customHeight="1">
      <c r="B857" s="158" t="s">
        <v>257</v>
      </c>
      <c r="C857" s="158" t="s">
        <v>1699</v>
      </c>
      <c r="D857" s="158">
        <v>1</v>
      </c>
      <c r="E857" s="158">
        <v>1</v>
      </c>
      <c r="F857" s="175">
        <f t="shared" si="40"/>
        <v>1</v>
      </c>
      <c r="G857" s="158">
        <v>0</v>
      </c>
      <c r="H857" s="158">
        <v>77</v>
      </c>
      <c r="I857" s="158">
        <v>0</v>
      </c>
      <c r="J857" s="159">
        <f t="shared" si="41"/>
        <v>0</v>
      </c>
      <c r="K857" s="158">
        <v>0</v>
      </c>
      <c r="L857" s="158">
        <v>0</v>
      </c>
      <c r="M857" s="177">
        <f t="shared" si="42"/>
        <v>0</v>
      </c>
    </row>
    <row r="858" spans="2:13" ht="15" customHeight="1">
      <c r="B858" s="158" t="s">
        <v>274</v>
      </c>
      <c r="C858" s="158" t="s">
        <v>873</v>
      </c>
      <c r="D858" s="158">
        <v>1051</v>
      </c>
      <c r="E858" s="158">
        <v>0</v>
      </c>
      <c r="F858" s="175">
        <f t="shared" si="40"/>
        <v>0</v>
      </c>
      <c r="G858" s="158">
        <v>0</v>
      </c>
      <c r="H858" s="158">
        <v>0</v>
      </c>
      <c r="I858" s="158">
        <v>0</v>
      </c>
      <c r="J858" s="159">
        <f t="shared" si="41"/>
        <v>0</v>
      </c>
      <c r="K858" s="158">
        <v>0</v>
      </c>
      <c r="L858" s="158">
        <v>0</v>
      </c>
      <c r="M858" s="177">
        <f t="shared" si="42"/>
        <v>0</v>
      </c>
    </row>
    <row r="859" spans="2:13" ht="15" customHeight="1">
      <c r="B859" s="158" t="s">
        <v>171</v>
      </c>
      <c r="C859" s="158" t="s">
        <v>1067</v>
      </c>
      <c r="D859" s="158">
        <v>629</v>
      </c>
      <c r="E859" s="158">
        <v>0</v>
      </c>
      <c r="F859" s="175">
        <f t="shared" si="40"/>
        <v>0</v>
      </c>
      <c r="G859" s="158">
        <v>0</v>
      </c>
      <c r="H859" s="158">
        <v>0</v>
      </c>
      <c r="I859" s="158">
        <v>0</v>
      </c>
      <c r="J859" s="159">
        <f t="shared" si="41"/>
        <v>0</v>
      </c>
      <c r="K859" s="158">
        <v>0</v>
      </c>
      <c r="L859" s="158">
        <v>0</v>
      </c>
      <c r="M859" s="177">
        <f t="shared" si="42"/>
        <v>0</v>
      </c>
    </row>
    <row r="860" spans="2:13" ht="15" customHeight="1">
      <c r="B860" s="158" t="s">
        <v>188</v>
      </c>
      <c r="C860" s="158" t="s">
        <v>1142</v>
      </c>
      <c r="D860" s="158">
        <v>473</v>
      </c>
      <c r="E860" s="158">
        <v>0</v>
      </c>
      <c r="F860" s="175">
        <f t="shared" si="40"/>
        <v>0</v>
      </c>
      <c r="G860" s="158">
        <v>0</v>
      </c>
      <c r="H860" s="158">
        <v>0</v>
      </c>
      <c r="I860" s="158">
        <v>0</v>
      </c>
      <c r="J860" s="159">
        <f t="shared" si="41"/>
        <v>0</v>
      </c>
      <c r="K860" s="158">
        <v>0</v>
      </c>
      <c r="L860" s="158">
        <v>0</v>
      </c>
      <c r="M860" s="177">
        <f t="shared" si="42"/>
        <v>0</v>
      </c>
    </row>
    <row r="861" spans="2:13" ht="15" customHeight="1">
      <c r="B861" s="158" t="s">
        <v>188</v>
      </c>
      <c r="C861" s="158" t="s">
        <v>1147</v>
      </c>
      <c r="D861" s="158">
        <v>346</v>
      </c>
      <c r="E861" s="158">
        <v>0</v>
      </c>
      <c r="F861" s="175">
        <f t="shared" si="40"/>
        <v>0</v>
      </c>
      <c r="G861" s="158">
        <v>0</v>
      </c>
      <c r="H861" s="158">
        <v>0</v>
      </c>
      <c r="I861" s="158">
        <v>0</v>
      </c>
      <c r="J861" s="159">
        <f t="shared" si="41"/>
        <v>0</v>
      </c>
      <c r="K861" s="158">
        <v>0</v>
      </c>
      <c r="L861" s="158">
        <v>0</v>
      </c>
      <c r="M861" s="177">
        <f t="shared" si="42"/>
        <v>0</v>
      </c>
    </row>
    <row r="862" spans="2:13" ht="15" customHeight="1">
      <c r="B862" s="158" t="s">
        <v>115</v>
      </c>
      <c r="C862" s="158" t="s">
        <v>574</v>
      </c>
      <c r="D862" s="158">
        <v>306</v>
      </c>
      <c r="E862" s="158">
        <v>0</v>
      </c>
      <c r="F862" s="175">
        <f t="shared" si="40"/>
        <v>0</v>
      </c>
      <c r="G862" s="158">
        <v>0</v>
      </c>
      <c r="H862" s="158">
        <v>0</v>
      </c>
      <c r="I862" s="158">
        <v>0</v>
      </c>
      <c r="J862" s="159">
        <f t="shared" si="41"/>
        <v>0</v>
      </c>
      <c r="K862" s="158">
        <v>0</v>
      </c>
      <c r="L862" s="158">
        <v>0</v>
      </c>
      <c r="M862" s="177">
        <f t="shared" si="42"/>
        <v>0</v>
      </c>
    </row>
    <row r="863" spans="2:13" ht="15" customHeight="1">
      <c r="B863" s="158" t="s">
        <v>122</v>
      </c>
      <c r="C863" s="158" t="s">
        <v>516</v>
      </c>
      <c r="D863" s="158">
        <v>248</v>
      </c>
      <c r="E863" s="158">
        <v>0</v>
      </c>
      <c r="F863" s="175">
        <f t="shared" si="40"/>
        <v>0</v>
      </c>
      <c r="G863" s="158">
        <v>0</v>
      </c>
      <c r="H863" s="158">
        <v>0</v>
      </c>
      <c r="I863" s="158">
        <v>0</v>
      </c>
      <c r="J863" s="159">
        <f t="shared" si="41"/>
        <v>0</v>
      </c>
      <c r="K863" s="158">
        <v>0</v>
      </c>
      <c r="L863" s="158">
        <v>0</v>
      </c>
      <c r="M863" s="177">
        <f t="shared" si="42"/>
        <v>0</v>
      </c>
    </row>
    <row r="864" spans="2:13" ht="15" customHeight="1">
      <c r="B864" s="158" t="s">
        <v>542</v>
      </c>
      <c r="C864" s="158" t="s">
        <v>1520</v>
      </c>
      <c r="D864" s="158">
        <v>231</v>
      </c>
      <c r="E864" s="158">
        <v>0</v>
      </c>
      <c r="F864" s="175">
        <f t="shared" si="40"/>
        <v>0</v>
      </c>
      <c r="G864" s="158">
        <v>0</v>
      </c>
      <c r="H864" s="158">
        <v>0</v>
      </c>
      <c r="I864" s="158">
        <v>0</v>
      </c>
      <c r="J864" s="159">
        <f t="shared" si="41"/>
        <v>0</v>
      </c>
      <c r="K864" s="158">
        <v>0</v>
      </c>
      <c r="L864" s="158">
        <v>0</v>
      </c>
      <c r="M864" s="177">
        <f t="shared" si="42"/>
        <v>0</v>
      </c>
    </row>
    <row r="865" spans="2:13" ht="15" customHeight="1">
      <c r="B865" s="158" t="s">
        <v>160</v>
      </c>
      <c r="C865" s="158" t="s">
        <v>909</v>
      </c>
      <c r="D865" s="158">
        <v>170</v>
      </c>
      <c r="E865" s="158">
        <v>0</v>
      </c>
      <c r="F865" s="175">
        <f t="shared" si="40"/>
        <v>0</v>
      </c>
      <c r="G865" s="158">
        <v>0</v>
      </c>
      <c r="H865" s="158">
        <v>0</v>
      </c>
      <c r="I865" s="158">
        <v>0</v>
      </c>
      <c r="J865" s="159">
        <f t="shared" si="41"/>
        <v>0</v>
      </c>
      <c r="K865" s="158">
        <v>0</v>
      </c>
      <c r="L865" s="158">
        <v>0</v>
      </c>
      <c r="M865" s="177">
        <f t="shared" si="42"/>
        <v>0</v>
      </c>
    </row>
    <row r="866" spans="2:13" ht="15" customHeight="1">
      <c r="B866" s="158" t="s">
        <v>171</v>
      </c>
      <c r="C866" s="158" t="s">
        <v>1064</v>
      </c>
      <c r="D866" s="158">
        <v>162</v>
      </c>
      <c r="E866" s="158">
        <v>0</v>
      </c>
      <c r="F866" s="175">
        <f t="shared" si="40"/>
        <v>0</v>
      </c>
      <c r="G866" s="158">
        <v>0</v>
      </c>
      <c r="H866" s="158">
        <v>0</v>
      </c>
      <c r="I866" s="158">
        <v>0</v>
      </c>
      <c r="J866" s="159">
        <f t="shared" si="41"/>
        <v>0</v>
      </c>
      <c r="K866" s="158">
        <v>0</v>
      </c>
      <c r="L866" s="158">
        <v>0</v>
      </c>
      <c r="M866" s="177">
        <f t="shared" si="42"/>
        <v>0</v>
      </c>
    </row>
    <row r="867" spans="2:13" ht="15" customHeight="1">
      <c r="B867" s="158" t="s">
        <v>188</v>
      </c>
      <c r="C867" s="158" t="s">
        <v>666</v>
      </c>
      <c r="D867" s="158">
        <v>146</v>
      </c>
      <c r="E867" s="158">
        <v>0</v>
      </c>
      <c r="F867" s="175">
        <f t="shared" si="40"/>
        <v>0</v>
      </c>
      <c r="G867" s="158">
        <v>0</v>
      </c>
      <c r="H867" s="158">
        <v>0</v>
      </c>
      <c r="I867" s="158">
        <v>0</v>
      </c>
      <c r="J867" s="159">
        <f t="shared" si="41"/>
        <v>0</v>
      </c>
      <c r="K867" s="158">
        <v>0</v>
      </c>
      <c r="L867" s="158">
        <v>0</v>
      </c>
      <c r="M867" s="177">
        <f t="shared" si="42"/>
        <v>0</v>
      </c>
    </row>
    <row r="868" spans="2:13" ht="15" customHeight="1">
      <c r="B868" s="158" t="s">
        <v>158</v>
      </c>
      <c r="C868" s="158" t="s">
        <v>159</v>
      </c>
      <c r="D868" s="158">
        <v>133</v>
      </c>
      <c r="E868" s="158">
        <v>0</v>
      </c>
      <c r="F868" s="175">
        <f t="shared" si="40"/>
        <v>0</v>
      </c>
      <c r="G868" s="158">
        <v>0</v>
      </c>
      <c r="H868" s="158">
        <v>0</v>
      </c>
      <c r="I868" s="158">
        <v>0</v>
      </c>
      <c r="J868" s="159">
        <f t="shared" si="41"/>
        <v>0</v>
      </c>
      <c r="K868" s="158">
        <v>0</v>
      </c>
      <c r="L868" s="158">
        <v>0</v>
      </c>
      <c r="M868" s="177">
        <f t="shared" si="42"/>
        <v>0</v>
      </c>
    </row>
    <row r="869" spans="2:13" ht="15" customHeight="1">
      <c r="B869" s="158" t="s">
        <v>274</v>
      </c>
      <c r="C869" s="158" t="s">
        <v>482</v>
      </c>
      <c r="D869" s="158">
        <v>122</v>
      </c>
      <c r="E869" s="158">
        <v>0</v>
      </c>
      <c r="F869" s="175">
        <f t="shared" si="40"/>
        <v>0</v>
      </c>
      <c r="G869" s="158">
        <v>0</v>
      </c>
      <c r="H869" s="158">
        <v>0</v>
      </c>
      <c r="I869" s="158">
        <v>0</v>
      </c>
      <c r="J869" s="159">
        <f t="shared" si="41"/>
        <v>0</v>
      </c>
      <c r="K869" s="158">
        <v>0</v>
      </c>
      <c r="L869" s="158">
        <v>0</v>
      </c>
      <c r="M869" s="177">
        <f t="shared" si="42"/>
        <v>0</v>
      </c>
    </row>
    <row r="870" spans="2:13" ht="15" customHeight="1">
      <c r="B870" s="158" t="s">
        <v>160</v>
      </c>
      <c r="C870" s="158" t="s">
        <v>901</v>
      </c>
      <c r="D870" s="158">
        <v>118</v>
      </c>
      <c r="E870" s="158">
        <v>0</v>
      </c>
      <c r="F870" s="175">
        <f t="shared" si="40"/>
        <v>0</v>
      </c>
      <c r="G870" s="158">
        <v>0</v>
      </c>
      <c r="H870" s="158">
        <v>0</v>
      </c>
      <c r="I870" s="158">
        <v>0</v>
      </c>
      <c r="J870" s="159">
        <f t="shared" si="41"/>
        <v>0</v>
      </c>
      <c r="K870" s="158">
        <v>0</v>
      </c>
      <c r="L870" s="158">
        <v>0</v>
      </c>
      <c r="M870" s="177">
        <f t="shared" si="42"/>
        <v>0</v>
      </c>
    </row>
    <row r="871" spans="2:13" ht="15" customHeight="1">
      <c r="B871" s="158" t="s">
        <v>274</v>
      </c>
      <c r="C871" s="158" t="s">
        <v>553</v>
      </c>
      <c r="D871" s="158">
        <v>118</v>
      </c>
      <c r="E871" s="158">
        <v>0</v>
      </c>
      <c r="F871" s="175">
        <f t="shared" si="40"/>
        <v>0</v>
      </c>
      <c r="G871" s="158">
        <v>0</v>
      </c>
      <c r="H871" s="158">
        <v>0</v>
      </c>
      <c r="I871" s="158">
        <v>0</v>
      </c>
      <c r="J871" s="159">
        <f t="shared" si="41"/>
        <v>0</v>
      </c>
      <c r="K871" s="158">
        <v>0</v>
      </c>
      <c r="L871" s="158">
        <v>0</v>
      </c>
      <c r="M871" s="177">
        <f t="shared" si="42"/>
        <v>0</v>
      </c>
    </row>
    <row r="872" spans="2:13" ht="15" customHeight="1">
      <c r="B872" s="158" t="s">
        <v>274</v>
      </c>
      <c r="C872" s="158" t="s">
        <v>1029</v>
      </c>
      <c r="D872" s="158">
        <v>116</v>
      </c>
      <c r="E872" s="158">
        <v>0</v>
      </c>
      <c r="F872" s="175">
        <f t="shared" si="40"/>
        <v>0</v>
      </c>
      <c r="G872" s="158">
        <v>0</v>
      </c>
      <c r="H872" s="158">
        <v>0</v>
      </c>
      <c r="I872" s="158">
        <v>0</v>
      </c>
      <c r="J872" s="159">
        <f t="shared" si="41"/>
        <v>0</v>
      </c>
      <c r="K872" s="158">
        <v>0</v>
      </c>
      <c r="L872" s="158">
        <v>0</v>
      </c>
      <c r="M872" s="177">
        <f t="shared" si="42"/>
        <v>0</v>
      </c>
    </row>
    <row r="873" spans="2:13" ht="15" customHeight="1">
      <c r="B873" s="158" t="s">
        <v>1391</v>
      </c>
      <c r="C873" s="158" t="s">
        <v>1401</v>
      </c>
      <c r="D873" s="158">
        <v>113</v>
      </c>
      <c r="E873" s="158">
        <v>0</v>
      </c>
      <c r="F873" s="175">
        <f t="shared" si="40"/>
        <v>0</v>
      </c>
      <c r="G873" s="158">
        <v>0</v>
      </c>
      <c r="H873" s="158">
        <v>0</v>
      </c>
      <c r="I873" s="158">
        <v>0</v>
      </c>
      <c r="J873" s="159">
        <f t="shared" si="41"/>
        <v>0</v>
      </c>
      <c r="K873" s="158">
        <v>0</v>
      </c>
      <c r="L873" s="158">
        <v>0</v>
      </c>
      <c r="M873" s="177">
        <f t="shared" si="42"/>
        <v>0</v>
      </c>
    </row>
    <row r="874" spans="2:13" ht="15" customHeight="1">
      <c r="B874" s="158" t="s">
        <v>1601</v>
      </c>
      <c r="C874" s="158" t="s">
        <v>1161</v>
      </c>
      <c r="D874" s="158">
        <v>108</v>
      </c>
      <c r="E874" s="158">
        <v>0</v>
      </c>
      <c r="F874" s="175">
        <f t="shared" si="40"/>
        <v>0</v>
      </c>
      <c r="G874" s="158">
        <v>0</v>
      </c>
      <c r="H874" s="158">
        <v>0</v>
      </c>
      <c r="I874" s="158">
        <v>0</v>
      </c>
      <c r="J874" s="159">
        <f t="shared" si="41"/>
        <v>0</v>
      </c>
      <c r="K874" s="158">
        <v>0</v>
      </c>
      <c r="L874" s="158">
        <v>0</v>
      </c>
      <c r="M874" s="177">
        <f t="shared" si="42"/>
        <v>0</v>
      </c>
    </row>
    <row r="875" spans="2:13" ht="15" customHeight="1">
      <c r="B875" s="158" t="s">
        <v>274</v>
      </c>
      <c r="C875" s="158" t="s">
        <v>862</v>
      </c>
      <c r="D875" s="158">
        <v>108</v>
      </c>
      <c r="E875" s="158">
        <v>0</v>
      </c>
      <c r="F875" s="175">
        <f t="shared" si="40"/>
        <v>0</v>
      </c>
      <c r="G875" s="158">
        <v>0</v>
      </c>
      <c r="H875" s="158">
        <v>0</v>
      </c>
      <c r="I875" s="158">
        <v>0</v>
      </c>
      <c r="J875" s="159">
        <f t="shared" si="41"/>
        <v>0</v>
      </c>
      <c r="K875" s="158">
        <v>0</v>
      </c>
      <c r="L875" s="158">
        <v>0</v>
      </c>
      <c r="M875" s="177">
        <f t="shared" si="42"/>
        <v>0</v>
      </c>
    </row>
    <row r="876" spans="2:13" ht="15" customHeight="1">
      <c r="B876" s="158" t="s">
        <v>122</v>
      </c>
      <c r="C876" s="158" t="s">
        <v>367</v>
      </c>
      <c r="D876" s="158">
        <v>107</v>
      </c>
      <c r="E876" s="158">
        <v>0</v>
      </c>
      <c r="F876" s="175">
        <f t="shared" si="40"/>
        <v>0</v>
      </c>
      <c r="G876" s="158">
        <v>0</v>
      </c>
      <c r="H876" s="158">
        <v>0</v>
      </c>
      <c r="I876" s="158">
        <v>0</v>
      </c>
      <c r="J876" s="159">
        <f t="shared" si="41"/>
        <v>0</v>
      </c>
      <c r="K876" s="158">
        <v>0</v>
      </c>
      <c r="L876" s="158">
        <v>0</v>
      </c>
      <c r="M876" s="177">
        <f t="shared" si="42"/>
        <v>0</v>
      </c>
    </row>
    <row r="877" spans="2:13" ht="15" customHeight="1">
      <c r="B877" s="158" t="s">
        <v>160</v>
      </c>
      <c r="C877" s="158" t="s">
        <v>908</v>
      </c>
      <c r="D877" s="158">
        <v>103</v>
      </c>
      <c r="E877" s="158">
        <v>0</v>
      </c>
      <c r="F877" s="175">
        <f t="shared" si="40"/>
        <v>0</v>
      </c>
      <c r="G877" s="158">
        <v>0</v>
      </c>
      <c r="H877" s="158">
        <v>0</v>
      </c>
      <c r="I877" s="158">
        <v>0</v>
      </c>
      <c r="J877" s="159">
        <f t="shared" si="41"/>
        <v>0</v>
      </c>
      <c r="K877" s="158">
        <v>0</v>
      </c>
      <c r="L877" s="158">
        <v>0</v>
      </c>
      <c r="M877" s="177">
        <f t="shared" si="42"/>
        <v>0</v>
      </c>
    </row>
    <row r="878" spans="2:13" ht="15" customHeight="1">
      <c r="B878" s="158" t="s">
        <v>329</v>
      </c>
      <c r="C878" s="158" t="s">
        <v>1250</v>
      </c>
      <c r="D878" s="158">
        <v>98</v>
      </c>
      <c r="E878" s="158">
        <v>0</v>
      </c>
      <c r="F878" s="175">
        <f t="shared" si="40"/>
        <v>0</v>
      </c>
      <c r="G878" s="158">
        <v>0</v>
      </c>
      <c r="H878" s="158">
        <v>0</v>
      </c>
      <c r="I878" s="158">
        <v>0</v>
      </c>
      <c r="J878" s="159">
        <f t="shared" si="41"/>
        <v>0</v>
      </c>
      <c r="K878" s="158">
        <v>0</v>
      </c>
      <c r="L878" s="158">
        <v>0</v>
      </c>
      <c r="M878" s="177">
        <f t="shared" si="42"/>
        <v>0</v>
      </c>
    </row>
    <row r="879" spans="2:13" ht="15" customHeight="1">
      <c r="B879" s="158" t="s">
        <v>115</v>
      </c>
      <c r="C879" s="158" t="s">
        <v>647</v>
      </c>
      <c r="D879" s="158">
        <v>96</v>
      </c>
      <c r="E879" s="158">
        <v>0</v>
      </c>
      <c r="F879" s="175">
        <f t="shared" si="40"/>
        <v>0</v>
      </c>
      <c r="G879" s="158">
        <v>0</v>
      </c>
      <c r="H879" s="158">
        <v>0</v>
      </c>
      <c r="I879" s="158">
        <v>0</v>
      </c>
      <c r="J879" s="159">
        <f t="shared" si="41"/>
        <v>0</v>
      </c>
      <c r="K879" s="158">
        <v>0</v>
      </c>
      <c r="L879" s="158">
        <v>0</v>
      </c>
      <c r="M879" s="177">
        <f t="shared" si="42"/>
        <v>0</v>
      </c>
    </row>
    <row r="880" spans="2:13" ht="15" customHeight="1">
      <c r="B880" s="158" t="s">
        <v>1600</v>
      </c>
      <c r="C880" s="158" t="s">
        <v>297</v>
      </c>
      <c r="D880" s="158">
        <v>95</v>
      </c>
      <c r="E880" s="158">
        <v>0</v>
      </c>
      <c r="F880" s="175">
        <f t="shared" si="40"/>
        <v>0</v>
      </c>
      <c r="G880" s="158">
        <v>0</v>
      </c>
      <c r="H880" s="158">
        <v>0</v>
      </c>
      <c r="I880" s="158">
        <v>0</v>
      </c>
      <c r="J880" s="159">
        <f t="shared" si="41"/>
        <v>0</v>
      </c>
      <c r="K880" s="158">
        <v>0</v>
      </c>
      <c r="L880" s="158">
        <v>0</v>
      </c>
      <c r="M880" s="177">
        <f t="shared" si="42"/>
        <v>0</v>
      </c>
    </row>
    <row r="881" spans="2:13" ht="15" customHeight="1">
      <c r="B881" s="158" t="s">
        <v>1600</v>
      </c>
      <c r="C881" s="158" t="s">
        <v>300</v>
      </c>
      <c r="D881" s="158">
        <v>87</v>
      </c>
      <c r="E881" s="158">
        <v>0</v>
      </c>
      <c r="F881" s="175">
        <f t="shared" ref="F881:F944" si="43">IFERROR(E881/D881,0)</f>
        <v>0</v>
      </c>
      <c r="G881" s="158">
        <v>0</v>
      </c>
      <c r="H881" s="158">
        <v>0</v>
      </c>
      <c r="I881" s="158">
        <v>0</v>
      </c>
      <c r="J881" s="159">
        <f t="shared" si="41"/>
        <v>0</v>
      </c>
      <c r="K881" s="158">
        <v>0</v>
      </c>
      <c r="L881" s="158">
        <v>0</v>
      </c>
      <c r="M881" s="177">
        <f t="shared" si="42"/>
        <v>0</v>
      </c>
    </row>
    <row r="882" spans="2:13" ht="15" customHeight="1">
      <c r="B882" s="158" t="s">
        <v>257</v>
      </c>
      <c r="C882" s="158" t="s">
        <v>411</v>
      </c>
      <c r="D882" s="158">
        <v>87</v>
      </c>
      <c r="E882" s="158">
        <v>0</v>
      </c>
      <c r="F882" s="175">
        <f t="shared" si="43"/>
        <v>0</v>
      </c>
      <c r="G882" s="158">
        <v>0</v>
      </c>
      <c r="H882" s="158">
        <v>0</v>
      </c>
      <c r="I882" s="158">
        <v>0</v>
      </c>
      <c r="J882" s="159">
        <f t="shared" si="41"/>
        <v>0</v>
      </c>
      <c r="K882" s="158">
        <v>0</v>
      </c>
      <c r="L882" s="158">
        <v>0</v>
      </c>
      <c r="M882" s="177">
        <f t="shared" si="42"/>
        <v>0</v>
      </c>
    </row>
    <row r="883" spans="2:13" ht="15" customHeight="1">
      <c r="B883" s="158" t="s">
        <v>171</v>
      </c>
      <c r="C883" s="158" t="s">
        <v>833</v>
      </c>
      <c r="D883" s="158">
        <v>81</v>
      </c>
      <c r="E883" s="158">
        <v>0</v>
      </c>
      <c r="F883" s="175">
        <f t="shared" si="43"/>
        <v>0</v>
      </c>
      <c r="G883" s="158">
        <v>0</v>
      </c>
      <c r="H883" s="158">
        <v>0</v>
      </c>
      <c r="I883" s="158">
        <v>0</v>
      </c>
      <c r="J883" s="159">
        <f t="shared" si="41"/>
        <v>0</v>
      </c>
      <c r="K883" s="158">
        <v>0</v>
      </c>
      <c r="L883" s="158">
        <v>0</v>
      </c>
      <c r="M883" s="177">
        <f t="shared" si="42"/>
        <v>0</v>
      </c>
    </row>
    <row r="884" spans="2:13" ht="15" customHeight="1">
      <c r="B884" s="158" t="s">
        <v>188</v>
      </c>
      <c r="C884" s="158" t="s">
        <v>1140</v>
      </c>
      <c r="D884" s="158">
        <v>81</v>
      </c>
      <c r="E884" s="158">
        <v>0</v>
      </c>
      <c r="F884" s="175">
        <f t="shared" si="43"/>
        <v>0</v>
      </c>
      <c r="G884" s="158">
        <v>0</v>
      </c>
      <c r="H884" s="158">
        <v>0</v>
      </c>
      <c r="I884" s="158">
        <v>0</v>
      </c>
      <c r="J884" s="159">
        <f t="shared" si="41"/>
        <v>0</v>
      </c>
      <c r="K884" s="158">
        <v>0</v>
      </c>
      <c r="L884" s="158">
        <v>0</v>
      </c>
      <c r="M884" s="177">
        <f t="shared" si="42"/>
        <v>0</v>
      </c>
    </row>
    <row r="885" spans="2:13" ht="15" customHeight="1">
      <c r="B885" s="158" t="s">
        <v>188</v>
      </c>
      <c r="C885" s="158" t="s">
        <v>473</v>
      </c>
      <c r="D885" s="158">
        <v>81</v>
      </c>
      <c r="E885" s="158">
        <v>0</v>
      </c>
      <c r="F885" s="175">
        <f t="shared" si="43"/>
        <v>0</v>
      </c>
      <c r="G885" s="158">
        <v>0</v>
      </c>
      <c r="H885" s="158">
        <v>0</v>
      </c>
      <c r="I885" s="158">
        <v>0</v>
      </c>
      <c r="J885" s="159">
        <f t="shared" si="41"/>
        <v>0</v>
      </c>
      <c r="K885" s="158">
        <v>0</v>
      </c>
      <c r="L885" s="158">
        <v>0</v>
      </c>
      <c r="M885" s="177">
        <f t="shared" si="42"/>
        <v>0</v>
      </c>
    </row>
    <row r="886" spans="2:13" ht="15" customHeight="1">
      <c r="B886" s="158" t="s">
        <v>1391</v>
      </c>
      <c r="C886" s="158" t="s">
        <v>1418</v>
      </c>
      <c r="D886" s="158">
        <v>78</v>
      </c>
      <c r="E886" s="158">
        <v>0</v>
      </c>
      <c r="F886" s="175">
        <f t="shared" si="43"/>
        <v>0</v>
      </c>
      <c r="G886" s="158">
        <v>0</v>
      </c>
      <c r="H886" s="158">
        <v>0</v>
      </c>
      <c r="I886" s="158">
        <v>0</v>
      </c>
      <c r="J886" s="159">
        <f t="shared" si="41"/>
        <v>0</v>
      </c>
      <c r="K886" s="158">
        <v>0</v>
      </c>
      <c r="L886" s="158">
        <v>0</v>
      </c>
      <c r="M886" s="177">
        <f t="shared" si="42"/>
        <v>0</v>
      </c>
    </row>
    <row r="887" spans="2:13" ht="15" customHeight="1">
      <c r="B887" s="158" t="s">
        <v>129</v>
      </c>
      <c r="C887" s="158" t="s">
        <v>639</v>
      </c>
      <c r="D887" s="158">
        <v>78</v>
      </c>
      <c r="E887" s="158">
        <v>0</v>
      </c>
      <c r="F887" s="175">
        <f t="shared" si="43"/>
        <v>0</v>
      </c>
      <c r="G887" s="158">
        <v>0</v>
      </c>
      <c r="H887" s="158">
        <v>0</v>
      </c>
      <c r="I887" s="158">
        <v>0</v>
      </c>
      <c r="J887" s="159">
        <f t="shared" ref="J887:J950" si="44">IFERROR(I887/E887,0)</f>
        <v>0</v>
      </c>
      <c r="K887" s="158">
        <v>0</v>
      </c>
      <c r="L887" s="158">
        <v>0</v>
      </c>
      <c r="M887" s="177">
        <f t="shared" si="42"/>
        <v>0</v>
      </c>
    </row>
    <row r="888" spans="2:13" ht="15" customHeight="1">
      <c r="B888" s="158" t="s">
        <v>171</v>
      </c>
      <c r="C888" s="158" t="s">
        <v>1072</v>
      </c>
      <c r="D888" s="158">
        <v>77</v>
      </c>
      <c r="E888" s="158">
        <v>0</v>
      </c>
      <c r="F888" s="175">
        <f t="shared" si="43"/>
        <v>0</v>
      </c>
      <c r="G888" s="158">
        <v>0</v>
      </c>
      <c r="H888" s="158">
        <v>0</v>
      </c>
      <c r="I888" s="158">
        <v>0</v>
      </c>
      <c r="J888" s="159">
        <f t="shared" si="44"/>
        <v>0</v>
      </c>
      <c r="K888" s="158">
        <v>0</v>
      </c>
      <c r="L888" s="158">
        <v>0</v>
      </c>
      <c r="M888" s="177">
        <f t="shared" ref="M888:M951" si="45">IFERROR(L888/H888,0)</f>
        <v>0</v>
      </c>
    </row>
    <row r="889" spans="2:13" ht="15" customHeight="1">
      <c r="B889" s="158" t="s">
        <v>1391</v>
      </c>
      <c r="C889" s="158" t="s">
        <v>1417</v>
      </c>
      <c r="D889" s="158">
        <v>76</v>
      </c>
      <c r="E889" s="158">
        <v>0</v>
      </c>
      <c r="F889" s="175">
        <f t="shared" si="43"/>
        <v>0</v>
      </c>
      <c r="G889" s="158">
        <v>0</v>
      </c>
      <c r="H889" s="158">
        <v>0</v>
      </c>
      <c r="I889" s="158">
        <v>0</v>
      </c>
      <c r="J889" s="159">
        <f t="shared" si="44"/>
        <v>0</v>
      </c>
      <c r="K889" s="158">
        <v>0</v>
      </c>
      <c r="L889" s="158">
        <v>0</v>
      </c>
      <c r="M889" s="177">
        <f t="shared" si="45"/>
        <v>0</v>
      </c>
    </row>
    <row r="890" spans="2:13" ht="15" customHeight="1">
      <c r="B890" s="158" t="s">
        <v>1391</v>
      </c>
      <c r="C890" s="158" t="s">
        <v>1398</v>
      </c>
      <c r="D890" s="158">
        <v>74</v>
      </c>
      <c r="E890" s="158">
        <v>0</v>
      </c>
      <c r="F890" s="175">
        <f t="shared" si="43"/>
        <v>0</v>
      </c>
      <c r="G890" s="158">
        <v>0</v>
      </c>
      <c r="H890" s="158">
        <v>0</v>
      </c>
      <c r="I890" s="158">
        <v>0</v>
      </c>
      <c r="J890" s="159">
        <f t="shared" si="44"/>
        <v>0</v>
      </c>
      <c r="K890" s="158">
        <v>0</v>
      </c>
      <c r="L890" s="158">
        <v>0</v>
      </c>
      <c r="M890" s="177">
        <f t="shared" si="45"/>
        <v>0</v>
      </c>
    </row>
    <row r="891" spans="2:13" ht="15" customHeight="1">
      <c r="B891" s="158" t="s">
        <v>160</v>
      </c>
      <c r="C891" s="158" t="s">
        <v>897</v>
      </c>
      <c r="D891" s="158">
        <v>71</v>
      </c>
      <c r="E891" s="158">
        <v>0</v>
      </c>
      <c r="F891" s="175">
        <f t="shared" si="43"/>
        <v>0</v>
      </c>
      <c r="G891" s="158">
        <v>0</v>
      </c>
      <c r="H891" s="158">
        <v>0</v>
      </c>
      <c r="I891" s="158">
        <v>0</v>
      </c>
      <c r="J891" s="159">
        <f t="shared" si="44"/>
        <v>0</v>
      </c>
      <c r="K891" s="158">
        <v>0</v>
      </c>
      <c r="L891" s="158">
        <v>0</v>
      </c>
      <c r="M891" s="177">
        <f t="shared" si="45"/>
        <v>0</v>
      </c>
    </row>
    <row r="892" spans="2:13" ht="15" customHeight="1">
      <c r="B892" s="158" t="s">
        <v>257</v>
      </c>
      <c r="C892" s="158" t="s">
        <v>768</v>
      </c>
      <c r="D892" s="158">
        <v>71</v>
      </c>
      <c r="E892" s="158">
        <v>0</v>
      </c>
      <c r="F892" s="175">
        <f t="shared" si="43"/>
        <v>0</v>
      </c>
      <c r="G892" s="158">
        <v>0</v>
      </c>
      <c r="H892" s="158">
        <v>0</v>
      </c>
      <c r="I892" s="158">
        <v>0</v>
      </c>
      <c r="J892" s="159">
        <f t="shared" si="44"/>
        <v>0</v>
      </c>
      <c r="K892" s="158">
        <v>0</v>
      </c>
      <c r="L892" s="158">
        <v>0</v>
      </c>
      <c r="M892" s="177">
        <f t="shared" si="45"/>
        <v>0</v>
      </c>
    </row>
    <row r="893" spans="2:13" ht="15" customHeight="1">
      <c r="B893" s="158" t="s">
        <v>122</v>
      </c>
      <c r="C893" s="158" t="s">
        <v>360</v>
      </c>
      <c r="D893" s="158">
        <v>71</v>
      </c>
      <c r="E893" s="158">
        <v>0</v>
      </c>
      <c r="F893" s="175">
        <f t="shared" si="43"/>
        <v>0</v>
      </c>
      <c r="G893" s="158">
        <v>0</v>
      </c>
      <c r="H893" s="158">
        <v>0</v>
      </c>
      <c r="I893" s="158">
        <v>0</v>
      </c>
      <c r="J893" s="159">
        <f t="shared" si="44"/>
        <v>0</v>
      </c>
      <c r="K893" s="158">
        <v>0</v>
      </c>
      <c r="L893" s="158">
        <v>0</v>
      </c>
      <c r="M893" s="177">
        <f t="shared" si="45"/>
        <v>0</v>
      </c>
    </row>
    <row r="894" spans="2:13" ht="15" customHeight="1">
      <c r="B894" s="158" t="s">
        <v>122</v>
      </c>
      <c r="C894" s="158" t="s">
        <v>400</v>
      </c>
      <c r="D894" s="158">
        <v>71</v>
      </c>
      <c r="E894" s="158">
        <v>0</v>
      </c>
      <c r="F894" s="175">
        <f t="shared" si="43"/>
        <v>0</v>
      </c>
      <c r="G894" s="158">
        <v>0</v>
      </c>
      <c r="H894" s="158">
        <v>0</v>
      </c>
      <c r="I894" s="158">
        <v>0</v>
      </c>
      <c r="J894" s="159">
        <f t="shared" si="44"/>
        <v>0</v>
      </c>
      <c r="K894" s="158">
        <v>0</v>
      </c>
      <c r="L894" s="158">
        <v>0</v>
      </c>
      <c r="M894" s="177">
        <f t="shared" si="45"/>
        <v>0</v>
      </c>
    </row>
    <row r="895" spans="2:13" ht="15" customHeight="1">
      <c r="B895" s="158" t="s">
        <v>160</v>
      </c>
      <c r="C895" s="158" t="s">
        <v>215</v>
      </c>
      <c r="D895" s="158">
        <v>70</v>
      </c>
      <c r="E895" s="158">
        <v>0</v>
      </c>
      <c r="F895" s="175">
        <f t="shared" si="43"/>
        <v>0</v>
      </c>
      <c r="G895" s="158">
        <v>0</v>
      </c>
      <c r="H895" s="158">
        <v>0</v>
      </c>
      <c r="I895" s="158">
        <v>0</v>
      </c>
      <c r="J895" s="159">
        <f t="shared" si="44"/>
        <v>0</v>
      </c>
      <c r="K895" s="158">
        <v>0</v>
      </c>
      <c r="L895" s="158">
        <v>0</v>
      </c>
      <c r="M895" s="177">
        <f t="shared" si="45"/>
        <v>0</v>
      </c>
    </row>
    <row r="896" spans="2:13" ht="15" customHeight="1">
      <c r="B896" s="158" t="s">
        <v>160</v>
      </c>
      <c r="C896" s="158" t="s">
        <v>896</v>
      </c>
      <c r="D896" s="158">
        <v>70</v>
      </c>
      <c r="E896" s="158">
        <v>0</v>
      </c>
      <c r="F896" s="175">
        <f t="shared" si="43"/>
        <v>0</v>
      </c>
      <c r="G896" s="158">
        <v>0</v>
      </c>
      <c r="H896" s="158">
        <v>0</v>
      </c>
      <c r="I896" s="158">
        <v>0</v>
      </c>
      <c r="J896" s="159">
        <f t="shared" si="44"/>
        <v>0</v>
      </c>
      <c r="K896" s="158">
        <v>0</v>
      </c>
      <c r="L896" s="158">
        <v>0</v>
      </c>
      <c r="M896" s="177">
        <f t="shared" si="45"/>
        <v>0</v>
      </c>
    </row>
    <row r="897" spans="2:13" ht="15" customHeight="1">
      <c r="B897" s="158" t="s">
        <v>1601</v>
      </c>
      <c r="C897" s="158" t="s">
        <v>507</v>
      </c>
      <c r="D897" s="158">
        <v>69</v>
      </c>
      <c r="E897" s="158">
        <v>0</v>
      </c>
      <c r="F897" s="175">
        <f t="shared" si="43"/>
        <v>0</v>
      </c>
      <c r="G897" s="158">
        <v>0</v>
      </c>
      <c r="H897" s="158">
        <v>0</v>
      </c>
      <c r="I897" s="158">
        <v>0</v>
      </c>
      <c r="J897" s="159">
        <f t="shared" si="44"/>
        <v>0</v>
      </c>
      <c r="K897" s="158">
        <v>0</v>
      </c>
      <c r="L897" s="158">
        <v>0</v>
      </c>
      <c r="M897" s="177">
        <f t="shared" si="45"/>
        <v>0</v>
      </c>
    </row>
    <row r="898" spans="2:13" ht="15" customHeight="1">
      <c r="B898" s="158" t="s">
        <v>257</v>
      </c>
      <c r="C898" s="158" t="s">
        <v>921</v>
      </c>
      <c r="D898" s="158">
        <v>69</v>
      </c>
      <c r="E898" s="158">
        <v>0</v>
      </c>
      <c r="F898" s="175">
        <f t="shared" si="43"/>
        <v>0</v>
      </c>
      <c r="G898" s="158">
        <v>0</v>
      </c>
      <c r="H898" s="158">
        <v>0</v>
      </c>
      <c r="I898" s="158">
        <v>0</v>
      </c>
      <c r="J898" s="159">
        <f t="shared" si="44"/>
        <v>0</v>
      </c>
      <c r="K898" s="158">
        <v>0</v>
      </c>
      <c r="L898" s="158">
        <v>0</v>
      </c>
      <c r="M898" s="177">
        <f t="shared" si="45"/>
        <v>0</v>
      </c>
    </row>
    <row r="899" spans="2:13" ht="15" customHeight="1">
      <c r="B899" s="158" t="s">
        <v>160</v>
      </c>
      <c r="C899" s="158" t="s">
        <v>850</v>
      </c>
      <c r="D899" s="158">
        <v>68</v>
      </c>
      <c r="E899" s="158">
        <v>0</v>
      </c>
      <c r="F899" s="175">
        <f t="shared" si="43"/>
        <v>0</v>
      </c>
      <c r="G899" s="158">
        <v>0</v>
      </c>
      <c r="H899" s="158">
        <v>0</v>
      </c>
      <c r="I899" s="158">
        <v>0</v>
      </c>
      <c r="J899" s="159">
        <f t="shared" si="44"/>
        <v>0</v>
      </c>
      <c r="K899" s="158">
        <v>0</v>
      </c>
      <c r="L899" s="158">
        <v>0</v>
      </c>
      <c r="M899" s="177">
        <f t="shared" si="45"/>
        <v>0</v>
      </c>
    </row>
    <row r="900" spans="2:13" ht="15" customHeight="1">
      <c r="B900" s="158" t="s">
        <v>1391</v>
      </c>
      <c r="C900" s="158" t="s">
        <v>1399</v>
      </c>
      <c r="D900" s="158">
        <v>66</v>
      </c>
      <c r="E900" s="158">
        <v>0</v>
      </c>
      <c r="F900" s="175">
        <f t="shared" si="43"/>
        <v>0</v>
      </c>
      <c r="G900" s="158">
        <v>0</v>
      </c>
      <c r="H900" s="158">
        <v>0</v>
      </c>
      <c r="I900" s="158">
        <v>0</v>
      </c>
      <c r="J900" s="159">
        <f t="shared" si="44"/>
        <v>0</v>
      </c>
      <c r="K900" s="158">
        <v>0</v>
      </c>
      <c r="L900" s="158">
        <v>0</v>
      </c>
      <c r="M900" s="177">
        <f t="shared" si="45"/>
        <v>0</v>
      </c>
    </row>
    <row r="901" spans="2:13" ht="15" customHeight="1">
      <c r="B901" s="158" t="s">
        <v>257</v>
      </c>
      <c r="C901" s="158" t="s">
        <v>982</v>
      </c>
      <c r="D901" s="158">
        <v>63</v>
      </c>
      <c r="E901" s="158">
        <v>0</v>
      </c>
      <c r="F901" s="175">
        <f t="shared" si="43"/>
        <v>0</v>
      </c>
      <c r="G901" s="158">
        <v>0</v>
      </c>
      <c r="H901" s="158">
        <v>0</v>
      </c>
      <c r="I901" s="158">
        <v>0</v>
      </c>
      <c r="J901" s="159">
        <f t="shared" si="44"/>
        <v>0</v>
      </c>
      <c r="K901" s="158">
        <v>0</v>
      </c>
      <c r="L901" s="158">
        <v>0</v>
      </c>
      <c r="M901" s="177">
        <f t="shared" si="45"/>
        <v>0</v>
      </c>
    </row>
    <row r="902" spans="2:13" ht="15" customHeight="1">
      <c r="B902" s="158" t="s">
        <v>188</v>
      </c>
      <c r="C902" s="158" t="s">
        <v>809</v>
      </c>
      <c r="D902" s="158">
        <v>63</v>
      </c>
      <c r="E902" s="158">
        <v>0</v>
      </c>
      <c r="F902" s="175">
        <f t="shared" si="43"/>
        <v>0</v>
      </c>
      <c r="G902" s="158">
        <v>0</v>
      </c>
      <c r="H902" s="158">
        <v>0</v>
      </c>
      <c r="I902" s="158">
        <v>0</v>
      </c>
      <c r="J902" s="159">
        <f t="shared" si="44"/>
        <v>0</v>
      </c>
      <c r="K902" s="158">
        <v>0</v>
      </c>
      <c r="L902" s="158">
        <v>0</v>
      </c>
      <c r="M902" s="177">
        <f t="shared" si="45"/>
        <v>0</v>
      </c>
    </row>
    <row r="903" spans="2:13" ht="15" customHeight="1">
      <c r="B903" s="158" t="s">
        <v>125</v>
      </c>
      <c r="C903" s="158" t="s">
        <v>1215</v>
      </c>
      <c r="D903" s="158">
        <v>62</v>
      </c>
      <c r="E903" s="158">
        <v>0</v>
      </c>
      <c r="F903" s="175">
        <f t="shared" si="43"/>
        <v>0</v>
      </c>
      <c r="G903" s="158">
        <v>0</v>
      </c>
      <c r="H903" s="158">
        <v>0</v>
      </c>
      <c r="I903" s="158">
        <v>0</v>
      </c>
      <c r="J903" s="159">
        <f t="shared" si="44"/>
        <v>0</v>
      </c>
      <c r="K903" s="158">
        <v>0</v>
      </c>
      <c r="L903" s="158">
        <v>0</v>
      </c>
      <c r="M903" s="177">
        <f t="shared" si="45"/>
        <v>0</v>
      </c>
    </row>
    <row r="904" spans="2:13" ht="15" customHeight="1">
      <c r="B904" s="158" t="s">
        <v>171</v>
      </c>
      <c r="C904" s="158" t="s">
        <v>1181</v>
      </c>
      <c r="D904" s="158">
        <v>62</v>
      </c>
      <c r="E904" s="158">
        <v>0</v>
      </c>
      <c r="F904" s="175">
        <f t="shared" si="43"/>
        <v>0</v>
      </c>
      <c r="G904" s="158">
        <v>0</v>
      </c>
      <c r="H904" s="158">
        <v>0</v>
      </c>
      <c r="I904" s="158">
        <v>0</v>
      </c>
      <c r="J904" s="159">
        <f t="shared" si="44"/>
        <v>0</v>
      </c>
      <c r="K904" s="158">
        <v>0</v>
      </c>
      <c r="L904" s="158">
        <v>0</v>
      </c>
      <c r="M904" s="177">
        <f t="shared" si="45"/>
        <v>0</v>
      </c>
    </row>
    <row r="905" spans="2:13" ht="15" customHeight="1">
      <c r="B905" s="158" t="s">
        <v>326</v>
      </c>
      <c r="C905" s="158" t="s">
        <v>1137</v>
      </c>
      <c r="D905" s="158">
        <v>60</v>
      </c>
      <c r="E905" s="158">
        <v>0</v>
      </c>
      <c r="F905" s="175">
        <f t="shared" si="43"/>
        <v>0</v>
      </c>
      <c r="G905" s="158">
        <v>0</v>
      </c>
      <c r="H905" s="158">
        <v>0</v>
      </c>
      <c r="I905" s="158">
        <v>0</v>
      </c>
      <c r="J905" s="159">
        <f t="shared" si="44"/>
        <v>0</v>
      </c>
      <c r="K905" s="158">
        <v>0</v>
      </c>
      <c r="L905" s="158">
        <v>0</v>
      </c>
      <c r="M905" s="177">
        <f t="shared" si="45"/>
        <v>0</v>
      </c>
    </row>
    <row r="906" spans="2:13" ht="15" customHeight="1">
      <c r="B906" s="158" t="s">
        <v>329</v>
      </c>
      <c r="C906" s="158" t="s">
        <v>1262</v>
      </c>
      <c r="D906" s="158">
        <v>59</v>
      </c>
      <c r="E906" s="158">
        <v>0</v>
      </c>
      <c r="F906" s="175">
        <f t="shared" si="43"/>
        <v>0</v>
      </c>
      <c r="G906" s="158">
        <v>0</v>
      </c>
      <c r="H906" s="158">
        <v>0</v>
      </c>
      <c r="I906" s="158">
        <v>0</v>
      </c>
      <c r="J906" s="159">
        <f t="shared" si="44"/>
        <v>0</v>
      </c>
      <c r="K906" s="158">
        <v>0</v>
      </c>
      <c r="L906" s="158">
        <v>0</v>
      </c>
      <c r="M906" s="177">
        <f t="shared" si="45"/>
        <v>0</v>
      </c>
    </row>
    <row r="907" spans="2:13" ht="15" customHeight="1">
      <c r="B907" s="158" t="s">
        <v>1391</v>
      </c>
      <c r="C907" s="158" t="s">
        <v>1413</v>
      </c>
      <c r="D907" s="158">
        <v>59</v>
      </c>
      <c r="E907" s="158">
        <v>0</v>
      </c>
      <c r="F907" s="175">
        <f t="shared" si="43"/>
        <v>0</v>
      </c>
      <c r="G907" s="158">
        <v>0</v>
      </c>
      <c r="H907" s="158">
        <v>0</v>
      </c>
      <c r="I907" s="158">
        <v>0</v>
      </c>
      <c r="J907" s="159">
        <f t="shared" si="44"/>
        <v>0</v>
      </c>
      <c r="K907" s="158">
        <v>0</v>
      </c>
      <c r="L907" s="158">
        <v>0</v>
      </c>
      <c r="M907" s="177">
        <f t="shared" si="45"/>
        <v>0</v>
      </c>
    </row>
    <row r="908" spans="2:13" ht="15" customHeight="1">
      <c r="B908" s="158" t="s">
        <v>257</v>
      </c>
      <c r="C908" s="158" t="s">
        <v>944</v>
      </c>
      <c r="D908" s="158">
        <v>58</v>
      </c>
      <c r="E908" s="158">
        <v>0</v>
      </c>
      <c r="F908" s="175">
        <f t="shared" si="43"/>
        <v>0</v>
      </c>
      <c r="G908" s="158">
        <v>0</v>
      </c>
      <c r="H908" s="158">
        <v>0</v>
      </c>
      <c r="I908" s="158">
        <v>0</v>
      </c>
      <c r="J908" s="159">
        <f t="shared" si="44"/>
        <v>0</v>
      </c>
      <c r="K908" s="158">
        <v>0</v>
      </c>
      <c r="L908" s="158">
        <v>0</v>
      </c>
      <c r="M908" s="177">
        <f t="shared" si="45"/>
        <v>0</v>
      </c>
    </row>
    <row r="909" spans="2:13" ht="15" customHeight="1">
      <c r="B909" s="158" t="s">
        <v>171</v>
      </c>
      <c r="C909" s="158" t="s">
        <v>1366</v>
      </c>
      <c r="D909" s="158">
        <v>58</v>
      </c>
      <c r="E909" s="158">
        <v>0</v>
      </c>
      <c r="F909" s="175">
        <f t="shared" si="43"/>
        <v>0</v>
      </c>
      <c r="G909" s="158">
        <v>0</v>
      </c>
      <c r="H909" s="158">
        <v>0</v>
      </c>
      <c r="I909" s="158">
        <v>0</v>
      </c>
      <c r="J909" s="159">
        <f t="shared" si="44"/>
        <v>0</v>
      </c>
      <c r="K909" s="158">
        <v>0</v>
      </c>
      <c r="L909" s="158">
        <v>0</v>
      </c>
      <c r="M909" s="177">
        <f t="shared" si="45"/>
        <v>0</v>
      </c>
    </row>
    <row r="910" spans="2:13" ht="15" customHeight="1">
      <c r="B910" s="158" t="s">
        <v>171</v>
      </c>
      <c r="C910" s="158" t="s">
        <v>646</v>
      </c>
      <c r="D910" s="158">
        <v>57</v>
      </c>
      <c r="E910" s="158">
        <v>0</v>
      </c>
      <c r="F910" s="175">
        <f t="shared" si="43"/>
        <v>0</v>
      </c>
      <c r="G910" s="158">
        <v>0</v>
      </c>
      <c r="H910" s="158">
        <v>0</v>
      </c>
      <c r="I910" s="158">
        <v>0</v>
      </c>
      <c r="J910" s="159">
        <f t="shared" si="44"/>
        <v>0</v>
      </c>
      <c r="K910" s="158">
        <v>0</v>
      </c>
      <c r="L910" s="158">
        <v>0</v>
      </c>
      <c r="M910" s="177">
        <f t="shared" si="45"/>
        <v>0</v>
      </c>
    </row>
    <row r="911" spans="2:13" ht="15" customHeight="1">
      <c r="B911" s="158" t="s">
        <v>188</v>
      </c>
      <c r="C911" s="158" t="s">
        <v>429</v>
      </c>
      <c r="D911" s="158">
        <v>57</v>
      </c>
      <c r="E911" s="158">
        <v>0</v>
      </c>
      <c r="F911" s="175">
        <f t="shared" si="43"/>
        <v>0</v>
      </c>
      <c r="G911" s="158">
        <v>0</v>
      </c>
      <c r="H911" s="158">
        <v>0</v>
      </c>
      <c r="I911" s="158">
        <v>0</v>
      </c>
      <c r="J911" s="159">
        <f t="shared" si="44"/>
        <v>0</v>
      </c>
      <c r="K911" s="158">
        <v>0</v>
      </c>
      <c r="L911" s="158">
        <v>0</v>
      </c>
      <c r="M911" s="177">
        <f t="shared" si="45"/>
        <v>0</v>
      </c>
    </row>
    <row r="912" spans="2:13" ht="15" customHeight="1">
      <c r="B912" s="158" t="s">
        <v>226</v>
      </c>
      <c r="C912" s="158" t="s">
        <v>548</v>
      </c>
      <c r="D912" s="158">
        <v>56</v>
      </c>
      <c r="E912" s="158">
        <v>0</v>
      </c>
      <c r="F912" s="175">
        <f t="shared" si="43"/>
        <v>0</v>
      </c>
      <c r="G912" s="158">
        <v>0</v>
      </c>
      <c r="H912" s="158">
        <v>0</v>
      </c>
      <c r="I912" s="158">
        <v>0</v>
      </c>
      <c r="J912" s="159">
        <f t="shared" si="44"/>
        <v>0</v>
      </c>
      <c r="K912" s="158">
        <v>0</v>
      </c>
      <c r="L912" s="158">
        <v>0</v>
      </c>
      <c r="M912" s="177">
        <f t="shared" si="45"/>
        <v>0</v>
      </c>
    </row>
    <row r="913" spans="2:13" ht="15" customHeight="1">
      <c r="B913" s="158" t="s">
        <v>160</v>
      </c>
      <c r="C913" s="158" t="s">
        <v>273</v>
      </c>
      <c r="D913" s="158">
        <v>55</v>
      </c>
      <c r="E913" s="158">
        <v>0</v>
      </c>
      <c r="F913" s="175">
        <f t="shared" si="43"/>
        <v>0</v>
      </c>
      <c r="G913" s="158">
        <v>0</v>
      </c>
      <c r="H913" s="158">
        <v>0</v>
      </c>
      <c r="I913" s="158">
        <v>0</v>
      </c>
      <c r="J913" s="159">
        <f t="shared" si="44"/>
        <v>0</v>
      </c>
      <c r="K913" s="158">
        <v>0</v>
      </c>
      <c r="L913" s="158">
        <v>0</v>
      </c>
      <c r="M913" s="177">
        <f t="shared" si="45"/>
        <v>0</v>
      </c>
    </row>
    <row r="914" spans="2:13" ht="15" customHeight="1">
      <c r="B914" s="158" t="s">
        <v>257</v>
      </c>
      <c r="C914" s="158" t="s">
        <v>683</v>
      </c>
      <c r="D914" s="158">
        <v>55</v>
      </c>
      <c r="E914" s="158">
        <v>0</v>
      </c>
      <c r="F914" s="175">
        <f t="shared" si="43"/>
        <v>0</v>
      </c>
      <c r="G914" s="158">
        <v>0</v>
      </c>
      <c r="H914" s="158">
        <v>0</v>
      </c>
      <c r="I914" s="158">
        <v>0</v>
      </c>
      <c r="J914" s="159">
        <f t="shared" si="44"/>
        <v>0</v>
      </c>
      <c r="K914" s="158">
        <v>0</v>
      </c>
      <c r="L914" s="158">
        <v>0</v>
      </c>
      <c r="M914" s="177">
        <f t="shared" si="45"/>
        <v>0</v>
      </c>
    </row>
    <row r="915" spans="2:13" ht="15" customHeight="1">
      <c r="B915" s="158" t="s">
        <v>1391</v>
      </c>
      <c r="C915" s="158" t="s">
        <v>1393</v>
      </c>
      <c r="D915" s="158">
        <v>52</v>
      </c>
      <c r="E915" s="158">
        <v>0</v>
      </c>
      <c r="F915" s="175">
        <f t="shared" si="43"/>
        <v>0</v>
      </c>
      <c r="G915" s="158">
        <v>0</v>
      </c>
      <c r="H915" s="158">
        <v>0</v>
      </c>
      <c r="I915" s="158">
        <v>0</v>
      </c>
      <c r="J915" s="159">
        <f t="shared" si="44"/>
        <v>0</v>
      </c>
      <c r="K915" s="158">
        <v>0</v>
      </c>
      <c r="L915" s="158">
        <v>0</v>
      </c>
      <c r="M915" s="177">
        <f t="shared" si="45"/>
        <v>0</v>
      </c>
    </row>
    <row r="916" spans="2:13" ht="15" customHeight="1">
      <c r="B916" s="158" t="s">
        <v>1599</v>
      </c>
      <c r="C916" s="158" t="s">
        <v>697</v>
      </c>
      <c r="D916" s="158">
        <v>51</v>
      </c>
      <c r="E916" s="158">
        <v>0</v>
      </c>
      <c r="F916" s="175">
        <f t="shared" si="43"/>
        <v>0</v>
      </c>
      <c r="G916" s="158">
        <v>0</v>
      </c>
      <c r="H916" s="158">
        <v>0</v>
      </c>
      <c r="I916" s="158">
        <v>0</v>
      </c>
      <c r="J916" s="159">
        <f t="shared" si="44"/>
        <v>0</v>
      </c>
      <c r="K916" s="158">
        <v>0</v>
      </c>
      <c r="L916" s="158">
        <v>0</v>
      </c>
      <c r="M916" s="177">
        <f t="shared" si="45"/>
        <v>0</v>
      </c>
    </row>
    <row r="917" spans="2:13" ht="15" customHeight="1">
      <c r="B917" s="158" t="s">
        <v>171</v>
      </c>
      <c r="C917" s="158" t="s">
        <v>1052</v>
      </c>
      <c r="D917" s="158">
        <v>50</v>
      </c>
      <c r="E917" s="158">
        <v>0</v>
      </c>
      <c r="F917" s="175">
        <f t="shared" si="43"/>
        <v>0</v>
      </c>
      <c r="G917" s="158">
        <v>0</v>
      </c>
      <c r="H917" s="158">
        <v>0</v>
      </c>
      <c r="I917" s="158">
        <v>0</v>
      </c>
      <c r="J917" s="159">
        <f t="shared" si="44"/>
        <v>0</v>
      </c>
      <c r="K917" s="158">
        <v>0</v>
      </c>
      <c r="L917" s="158">
        <v>0</v>
      </c>
      <c r="M917" s="177">
        <f t="shared" si="45"/>
        <v>0</v>
      </c>
    </row>
    <row r="918" spans="2:13" ht="15" customHeight="1">
      <c r="B918" s="158" t="s">
        <v>226</v>
      </c>
      <c r="C918" s="158" t="s">
        <v>243</v>
      </c>
      <c r="D918" s="158">
        <v>50</v>
      </c>
      <c r="E918" s="158">
        <v>0</v>
      </c>
      <c r="F918" s="175">
        <f t="shared" si="43"/>
        <v>0</v>
      </c>
      <c r="G918" s="158">
        <v>0</v>
      </c>
      <c r="H918" s="158">
        <v>0</v>
      </c>
      <c r="I918" s="158">
        <v>0</v>
      </c>
      <c r="J918" s="159">
        <f t="shared" si="44"/>
        <v>0</v>
      </c>
      <c r="K918" s="158">
        <v>0</v>
      </c>
      <c r="L918" s="158">
        <v>0</v>
      </c>
      <c r="M918" s="177">
        <f t="shared" si="45"/>
        <v>0</v>
      </c>
    </row>
    <row r="919" spans="2:13" ht="15" customHeight="1">
      <c r="B919" s="158" t="s">
        <v>226</v>
      </c>
      <c r="C919" s="158" t="s">
        <v>1100</v>
      </c>
      <c r="D919" s="158">
        <v>50</v>
      </c>
      <c r="E919" s="158">
        <v>0</v>
      </c>
      <c r="F919" s="175">
        <f t="shared" si="43"/>
        <v>0</v>
      </c>
      <c r="G919" s="158">
        <v>0</v>
      </c>
      <c r="H919" s="158">
        <v>0</v>
      </c>
      <c r="I919" s="158">
        <v>0</v>
      </c>
      <c r="J919" s="159">
        <f t="shared" si="44"/>
        <v>0</v>
      </c>
      <c r="K919" s="158">
        <v>0</v>
      </c>
      <c r="L919" s="158">
        <v>0</v>
      </c>
      <c r="M919" s="177">
        <f t="shared" si="45"/>
        <v>0</v>
      </c>
    </row>
    <row r="920" spans="2:13" ht="15" customHeight="1">
      <c r="B920" s="158" t="s">
        <v>257</v>
      </c>
      <c r="C920" s="158" t="s">
        <v>954</v>
      </c>
      <c r="D920" s="158">
        <v>49</v>
      </c>
      <c r="E920" s="158">
        <v>0</v>
      </c>
      <c r="F920" s="175">
        <f t="shared" si="43"/>
        <v>0</v>
      </c>
      <c r="G920" s="158">
        <v>0</v>
      </c>
      <c r="H920" s="158">
        <v>0</v>
      </c>
      <c r="I920" s="158">
        <v>0</v>
      </c>
      <c r="J920" s="159">
        <f t="shared" si="44"/>
        <v>0</v>
      </c>
      <c r="K920" s="158">
        <v>0</v>
      </c>
      <c r="L920" s="158">
        <v>0</v>
      </c>
      <c r="M920" s="177">
        <f t="shared" si="45"/>
        <v>0</v>
      </c>
    </row>
    <row r="921" spans="2:13" ht="15" customHeight="1">
      <c r="B921" s="158" t="s">
        <v>122</v>
      </c>
      <c r="C921" s="158" t="s">
        <v>595</v>
      </c>
      <c r="D921" s="158">
        <v>49</v>
      </c>
      <c r="E921" s="158">
        <v>0</v>
      </c>
      <c r="F921" s="175">
        <f t="shared" si="43"/>
        <v>0</v>
      </c>
      <c r="G921" s="158">
        <v>0</v>
      </c>
      <c r="H921" s="158">
        <v>0</v>
      </c>
      <c r="I921" s="158">
        <v>0</v>
      </c>
      <c r="J921" s="159">
        <f t="shared" si="44"/>
        <v>0</v>
      </c>
      <c r="K921" s="158">
        <v>0</v>
      </c>
      <c r="L921" s="158">
        <v>0</v>
      </c>
      <c r="M921" s="177">
        <f t="shared" si="45"/>
        <v>0</v>
      </c>
    </row>
    <row r="922" spans="2:13" ht="15" customHeight="1">
      <c r="B922" s="158" t="s">
        <v>131</v>
      </c>
      <c r="C922" s="158" t="s">
        <v>377</v>
      </c>
      <c r="D922" s="158">
        <v>49</v>
      </c>
      <c r="E922" s="158">
        <v>0</v>
      </c>
      <c r="F922" s="175">
        <f t="shared" si="43"/>
        <v>0</v>
      </c>
      <c r="G922" s="158">
        <v>0</v>
      </c>
      <c r="H922" s="158">
        <v>0</v>
      </c>
      <c r="I922" s="158">
        <v>0</v>
      </c>
      <c r="J922" s="159">
        <f t="shared" si="44"/>
        <v>0</v>
      </c>
      <c r="K922" s="158">
        <v>0</v>
      </c>
      <c r="L922" s="158">
        <v>0</v>
      </c>
      <c r="M922" s="177">
        <f t="shared" si="45"/>
        <v>0</v>
      </c>
    </row>
    <row r="923" spans="2:13" ht="15" customHeight="1">
      <c r="B923" s="158" t="s">
        <v>171</v>
      </c>
      <c r="C923" s="158" t="s">
        <v>1063</v>
      </c>
      <c r="D923" s="158">
        <v>49</v>
      </c>
      <c r="E923" s="158">
        <v>0</v>
      </c>
      <c r="F923" s="175">
        <f t="shared" si="43"/>
        <v>0</v>
      </c>
      <c r="G923" s="158">
        <v>0</v>
      </c>
      <c r="H923" s="158">
        <v>0</v>
      </c>
      <c r="I923" s="158">
        <v>0</v>
      </c>
      <c r="J923" s="159">
        <f t="shared" si="44"/>
        <v>0</v>
      </c>
      <c r="K923" s="158">
        <v>0</v>
      </c>
      <c r="L923" s="158">
        <v>0</v>
      </c>
      <c r="M923" s="177">
        <f t="shared" si="45"/>
        <v>0</v>
      </c>
    </row>
    <row r="924" spans="2:13" ht="15" customHeight="1">
      <c r="B924" s="158" t="s">
        <v>129</v>
      </c>
      <c r="C924" s="158" t="s">
        <v>676</v>
      </c>
      <c r="D924" s="158">
        <v>47</v>
      </c>
      <c r="E924" s="158">
        <v>0</v>
      </c>
      <c r="F924" s="175">
        <f t="shared" si="43"/>
        <v>0</v>
      </c>
      <c r="G924" s="158">
        <v>0</v>
      </c>
      <c r="H924" s="158">
        <v>0</v>
      </c>
      <c r="I924" s="158">
        <v>0</v>
      </c>
      <c r="J924" s="159">
        <f t="shared" si="44"/>
        <v>0</v>
      </c>
      <c r="K924" s="158">
        <v>0</v>
      </c>
      <c r="L924" s="158">
        <v>0</v>
      </c>
      <c r="M924" s="177">
        <f t="shared" si="45"/>
        <v>0</v>
      </c>
    </row>
    <row r="925" spans="2:13" ht="15" customHeight="1">
      <c r="B925" s="158" t="s">
        <v>133</v>
      </c>
      <c r="C925" s="158" t="s">
        <v>604</v>
      </c>
      <c r="D925" s="158">
        <v>46</v>
      </c>
      <c r="E925" s="158">
        <v>0</v>
      </c>
      <c r="F925" s="175">
        <f t="shared" si="43"/>
        <v>0</v>
      </c>
      <c r="G925" s="158">
        <v>0</v>
      </c>
      <c r="H925" s="158">
        <v>0</v>
      </c>
      <c r="I925" s="158">
        <v>0</v>
      </c>
      <c r="J925" s="159">
        <f t="shared" si="44"/>
        <v>0</v>
      </c>
      <c r="K925" s="158">
        <v>0</v>
      </c>
      <c r="L925" s="158">
        <v>0</v>
      </c>
      <c r="M925" s="177">
        <f t="shared" si="45"/>
        <v>0</v>
      </c>
    </row>
    <row r="926" spans="2:13" ht="15" customHeight="1">
      <c r="B926" s="158" t="s">
        <v>133</v>
      </c>
      <c r="C926" s="158" t="s">
        <v>886</v>
      </c>
      <c r="D926" s="158">
        <v>46</v>
      </c>
      <c r="E926" s="158">
        <v>0</v>
      </c>
      <c r="F926" s="175">
        <f t="shared" si="43"/>
        <v>0</v>
      </c>
      <c r="G926" s="158">
        <v>0</v>
      </c>
      <c r="H926" s="158">
        <v>0</v>
      </c>
      <c r="I926" s="158">
        <v>0</v>
      </c>
      <c r="J926" s="159">
        <f t="shared" si="44"/>
        <v>0</v>
      </c>
      <c r="K926" s="158">
        <v>0</v>
      </c>
      <c r="L926" s="158">
        <v>0</v>
      </c>
      <c r="M926" s="177">
        <f t="shared" si="45"/>
        <v>0</v>
      </c>
    </row>
    <row r="927" spans="2:13" ht="15" customHeight="1">
      <c r="B927" s="158" t="s">
        <v>171</v>
      </c>
      <c r="C927" s="158" t="s">
        <v>187</v>
      </c>
      <c r="D927" s="158">
        <v>46</v>
      </c>
      <c r="E927" s="158">
        <v>0</v>
      </c>
      <c r="F927" s="175">
        <f t="shared" si="43"/>
        <v>0</v>
      </c>
      <c r="G927" s="158">
        <v>0</v>
      </c>
      <c r="H927" s="158">
        <v>0</v>
      </c>
      <c r="I927" s="158">
        <v>0</v>
      </c>
      <c r="J927" s="159">
        <f t="shared" si="44"/>
        <v>0</v>
      </c>
      <c r="K927" s="158">
        <v>0</v>
      </c>
      <c r="L927" s="158">
        <v>0</v>
      </c>
      <c r="M927" s="177">
        <f t="shared" si="45"/>
        <v>0</v>
      </c>
    </row>
    <row r="928" spans="2:13" ht="15" customHeight="1">
      <c r="B928" s="158" t="s">
        <v>274</v>
      </c>
      <c r="C928" s="158" t="s">
        <v>1030</v>
      </c>
      <c r="D928" s="158">
        <v>45</v>
      </c>
      <c r="E928" s="158">
        <v>0</v>
      </c>
      <c r="F928" s="175">
        <f t="shared" si="43"/>
        <v>0</v>
      </c>
      <c r="G928" s="158">
        <v>0</v>
      </c>
      <c r="H928" s="158">
        <v>0</v>
      </c>
      <c r="I928" s="158">
        <v>0</v>
      </c>
      <c r="J928" s="159">
        <f t="shared" si="44"/>
        <v>0</v>
      </c>
      <c r="K928" s="158">
        <v>0</v>
      </c>
      <c r="L928" s="158">
        <v>0</v>
      </c>
      <c r="M928" s="177">
        <f t="shared" si="45"/>
        <v>0</v>
      </c>
    </row>
    <row r="929" spans="2:13" ht="15" customHeight="1">
      <c r="B929" s="158" t="s">
        <v>1600</v>
      </c>
      <c r="C929" s="158" t="s">
        <v>258</v>
      </c>
      <c r="D929" s="158">
        <v>44</v>
      </c>
      <c r="E929" s="158">
        <v>0</v>
      </c>
      <c r="F929" s="175">
        <f t="shared" si="43"/>
        <v>0</v>
      </c>
      <c r="G929" s="158">
        <v>0</v>
      </c>
      <c r="H929" s="158">
        <v>0</v>
      </c>
      <c r="I929" s="158">
        <v>0</v>
      </c>
      <c r="J929" s="159">
        <f t="shared" si="44"/>
        <v>0</v>
      </c>
      <c r="K929" s="158">
        <v>0</v>
      </c>
      <c r="L929" s="158">
        <v>0</v>
      </c>
      <c r="M929" s="177">
        <f t="shared" si="45"/>
        <v>0</v>
      </c>
    </row>
    <row r="930" spans="2:13" ht="15" customHeight="1">
      <c r="B930" s="158" t="s">
        <v>122</v>
      </c>
      <c r="C930" s="158" t="s">
        <v>426</v>
      </c>
      <c r="D930" s="158">
        <v>44</v>
      </c>
      <c r="E930" s="158">
        <v>0</v>
      </c>
      <c r="F930" s="175">
        <f t="shared" si="43"/>
        <v>0</v>
      </c>
      <c r="G930" s="158">
        <v>0</v>
      </c>
      <c r="H930" s="158">
        <v>0</v>
      </c>
      <c r="I930" s="158">
        <v>0</v>
      </c>
      <c r="J930" s="159">
        <f t="shared" si="44"/>
        <v>0</v>
      </c>
      <c r="K930" s="158">
        <v>0</v>
      </c>
      <c r="L930" s="158">
        <v>0</v>
      </c>
      <c r="M930" s="177">
        <f t="shared" si="45"/>
        <v>0</v>
      </c>
    </row>
    <row r="931" spans="2:13" ht="15" customHeight="1">
      <c r="B931" s="158" t="s">
        <v>171</v>
      </c>
      <c r="C931" s="158" t="s">
        <v>766</v>
      </c>
      <c r="D931" s="158">
        <v>44</v>
      </c>
      <c r="E931" s="158">
        <v>0</v>
      </c>
      <c r="F931" s="175">
        <f t="shared" si="43"/>
        <v>0</v>
      </c>
      <c r="G931" s="158">
        <v>0</v>
      </c>
      <c r="H931" s="158">
        <v>0</v>
      </c>
      <c r="I931" s="158">
        <v>0</v>
      </c>
      <c r="J931" s="159">
        <f t="shared" si="44"/>
        <v>0</v>
      </c>
      <c r="K931" s="158">
        <v>0</v>
      </c>
      <c r="L931" s="158">
        <v>0</v>
      </c>
      <c r="M931" s="177">
        <f t="shared" si="45"/>
        <v>0</v>
      </c>
    </row>
    <row r="932" spans="2:13" ht="15" customHeight="1">
      <c r="B932" s="158" t="s">
        <v>171</v>
      </c>
      <c r="C932" s="158" t="s">
        <v>279</v>
      </c>
      <c r="D932" s="158">
        <v>44</v>
      </c>
      <c r="E932" s="158">
        <v>0</v>
      </c>
      <c r="F932" s="175">
        <f t="shared" si="43"/>
        <v>0</v>
      </c>
      <c r="G932" s="158">
        <v>0</v>
      </c>
      <c r="H932" s="158">
        <v>0</v>
      </c>
      <c r="I932" s="158">
        <v>0</v>
      </c>
      <c r="J932" s="159">
        <f t="shared" si="44"/>
        <v>0</v>
      </c>
      <c r="K932" s="158">
        <v>0</v>
      </c>
      <c r="L932" s="158">
        <v>0</v>
      </c>
      <c r="M932" s="177">
        <f t="shared" si="45"/>
        <v>0</v>
      </c>
    </row>
    <row r="933" spans="2:13" ht="15" customHeight="1">
      <c r="B933" s="158" t="s">
        <v>257</v>
      </c>
      <c r="C933" s="158" t="s">
        <v>992</v>
      </c>
      <c r="D933" s="158">
        <v>43</v>
      </c>
      <c r="E933" s="158">
        <v>0</v>
      </c>
      <c r="F933" s="175">
        <f t="shared" si="43"/>
        <v>0</v>
      </c>
      <c r="G933" s="158">
        <v>0</v>
      </c>
      <c r="H933" s="158">
        <v>0</v>
      </c>
      <c r="I933" s="158">
        <v>0</v>
      </c>
      <c r="J933" s="159">
        <f t="shared" si="44"/>
        <v>0</v>
      </c>
      <c r="K933" s="158">
        <v>0</v>
      </c>
      <c r="L933" s="158">
        <v>0</v>
      </c>
      <c r="M933" s="177">
        <f t="shared" si="45"/>
        <v>0</v>
      </c>
    </row>
    <row r="934" spans="2:13" ht="15" customHeight="1">
      <c r="B934" s="158" t="s">
        <v>1391</v>
      </c>
      <c r="C934" s="158" t="s">
        <v>1394</v>
      </c>
      <c r="D934" s="158">
        <v>43</v>
      </c>
      <c r="E934" s="158">
        <v>0</v>
      </c>
      <c r="F934" s="175">
        <f t="shared" si="43"/>
        <v>0</v>
      </c>
      <c r="G934" s="158">
        <v>0</v>
      </c>
      <c r="H934" s="158">
        <v>0</v>
      </c>
      <c r="I934" s="158">
        <v>0</v>
      </c>
      <c r="J934" s="159">
        <f t="shared" si="44"/>
        <v>0</v>
      </c>
      <c r="K934" s="158">
        <v>0</v>
      </c>
      <c r="L934" s="158">
        <v>0</v>
      </c>
      <c r="M934" s="177">
        <f t="shared" si="45"/>
        <v>0</v>
      </c>
    </row>
    <row r="935" spans="2:13" ht="15" customHeight="1">
      <c r="B935" s="158" t="s">
        <v>115</v>
      </c>
      <c r="C935" s="158" t="s">
        <v>724</v>
      </c>
      <c r="D935" s="158">
        <v>43</v>
      </c>
      <c r="E935" s="158">
        <v>0</v>
      </c>
      <c r="F935" s="175">
        <f t="shared" si="43"/>
        <v>0</v>
      </c>
      <c r="G935" s="158">
        <v>0</v>
      </c>
      <c r="H935" s="158">
        <v>0</v>
      </c>
      <c r="I935" s="158">
        <v>0</v>
      </c>
      <c r="J935" s="159">
        <f t="shared" si="44"/>
        <v>0</v>
      </c>
      <c r="K935" s="158">
        <v>0</v>
      </c>
      <c r="L935" s="158">
        <v>0</v>
      </c>
      <c r="M935" s="177">
        <f t="shared" si="45"/>
        <v>0</v>
      </c>
    </row>
    <row r="936" spans="2:13" ht="15" customHeight="1">
      <c r="B936" s="158" t="s">
        <v>188</v>
      </c>
      <c r="C936" s="158" t="s">
        <v>826</v>
      </c>
      <c r="D936" s="158">
        <v>43</v>
      </c>
      <c r="E936" s="158">
        <v>0</v>
      </c>
      <c r="F936" s="175">
        <f t="shared" si="43"/>
        <v>0</v>
      </c>
      <c r="G936" s="158">
        <v>0</v>
      </c>
      <c r="H936" s="158">
        <v>0</v>
      </c>
      <c r="I936" s="158">
        <v>0</v>
      </c>
      <c r="J936" s="159">
        <f t="shared" si="44"/>
        <v>0</v>
      </c>
      <c r="K936" s="158">
        <v>0</v>
      </c>
      <c r="L936" s="158">
        <v>0</v>
      </c>
      <c r="M936" s="177">
        <f t="shared" si="45"/>
        <v>0</v>
      </c>
    </row>
    <row r="937" spans="2:13" ht="15" customHeight="1">
      <c r="B937" s="158" t="s">
        <v>1601</v>
      </c>
      <c r="C937" s="158" t="s">
        <v>528</v>
      </c>
      <c r="D937" s="158">
        <v>42</v>
      </c>
      <c r="E937" s="158">
        <v>0</v>
      </c>
      <c r="F937" s="175">
        <f t="shared" si="43"/>
        <v>0</v>
      </c>
      <c r="G937" s="158">
        <v>0</v>
      </c>
      <c r="H937" s="158">
        <v>0</v>
      </c>
      <c r="I937" s="158">
        <v>0</v>
      </c>
      <c r="J937" s="159">
        <f t="shared" si="44"/>
        <v>0</v>
      </c>
      <c r="K937" s="158">
        <v>0</v>
      </c>
      <c r="L937" s="158">
        <v>0</v>
      </c>
      <c r="M937" s="177">
        <f t="shared" si="45"/>
        <v>0</v>
      </c>
    </row>
    <row r="938" spans="2:13" ht="15" customHeight="1">
      <c r="B938" s="158" t="s">
        <v>133</v>
      </c>
      <c r="C938" s="158" t="s">
        <v>266</v>
      </c>
      <c r="D938" s="158">
        <v>42</v>
      </c>
      <c r="E938" s="158">
        <v>0</v>
      </c>
      <c r="F938" s="175">
        <f t="shared" si="43"/>
        <v>0</v>
      </c>
      <c r="G938" s="158">
        <v>0</v>
      </c>
      <c r="H938" s="158">
        <v>0</v>
      </c>
      <c r="I938" s="158">
        <v>0</v>
      </c>
      <c r="J938" s="159">
        <f t="shared" si="44"/>
        <v>0</v>
      </c>
      <c r="K938" s="158">
        <v>0</v>
      </c>
      <c r="L938" s="158">
        <v>0</v>
      </c>
      <c r="M938" s="177">
        <f t="shared" si="45"/>
        <v>0</v>
      </c>
    </row>
    <row r="939" spans="2:13" ht="15" customHeight="1">
      <c r="B939" s="158" t="s">
        <v>125</v>
      </c>
      <c r="C939" s="158" t="s">
        <v>1256</v>
      </c>
      <c r="D939" s="158">
        <v>42</v>
      </c>
      <c r="E939" s="158">
        <v>0</v>
      </c>
      <c r="F939" s="175">
        <f t="shared" si="43"/>
        <v>0</v>
      </c>
      <c r="G939" s="158">
        <v>0</v>
      </c>
      <c r="H939" s="158">
        <v>0</v>
      </c>
      <c r="I939" s="158">
        <v>0</v>
      </c>
      <c r="J939" s="159">
        <f t="shared" si="44"/>
        <v>0</v>
      </c>
      <c r="K939" s="158">
        <v>0</v>
      </c>
      <c r="L939" s="158">
        <v>0</v>
      </c>
      <c r="M939" s="177">
        <f t="shared" si="45"/>
        <v>0</v>
      </c>
    </row>
    <row r="940" spans="2:13" ht="15" customHeight="1">
      <c r="B940" s="158" t="s">
        <v>171</v>
      </c>
      <c r="C940" s="158" t="s">
        <v>789</v>
      </c>
      <c r="D940" s="158">
        <v>42</v>
      </c>
      <c r="E940" s="158">
        <v>0</v>
      </c>
      <c r="F940" s="175">
        <f t="shared" si="43"/>
        <v>0</v>
      </c>
      <c r="G940" s="158">
        <v>0</v>
      </c>
      <c r="H940" s="158">
        <v>0</v>
      </c>
      <c r="I940" s="158">
        <v>0</v>
      </c>
      <c r="J940" s="159">
        <f t="shared" si="44"/>
        <v>0</v>
      </c>
      <c r="K940" s="158">
        <v>0</v>
      </c>
      <c r="L940" s="158">
        <v>0</v>
      </c>
      <c r="M940" s="177">
        <f t="shared" si="45"/>
        <v>0</v>
      </c>
    </row>
    <row r="941" spans="2:13" ht="15" customHeight="1">
      <c r="B941" s="158" t="s">
        <v>226</v>
      </c>
      <c r="C941" s="158" t="s">
        <v>774</v>
      </c>
      <c r="D941" s="158">
        <v>42</v>
      </c>
      <c r="E941" s="158">
        <v>0</v>
      </c>
      <c r="F941" s="175">
        <f t="shared" si="43"/>
        <v>0</v>
      </c>
      <c r="G941" s="158">
        <v>0</v>
      </c>
      <c r="H941" s="158">
        <v>0</v>
      </c>
      <c r="I941" s="158">
        <v>0</v>
      </c>
      <c r="J941" s="159">
        <f t="shared" si="44"/>
        <v>0</v>
      </c>
      <c r="K941" s="158">
        <v>0</v>
      </c>
      <c r="L941" s="158">
        <v>0</v>
      </c>
      <c r="M941" s="177">
        <f t="shared" si="45"/>
        <v>0</v>
      </c>
    </row>
    <row r="942" spans="2:13" ht="15" customHeight="1">
      <c r="B942" s="158" t="s">
        <v>1391</v>
      </c>
      <c r="C942" s="158" t="s">
        <v>1408</v>
      </c>
      <c r="D942" s="158">
        <v>41</v>
      </c>
      <c r="E942" s="158">
        <v>0</v>
      </c>
      <c r="F942" s="175">
        <f t="shared" si="43"/>
        <v>0</v>
      </c>
      <c r="G942" s="158">
        <v>0</v>
      </c>
      <c r="H942" s="158">
        <v>0</v>
      </c>
      <c r="I942" s="158">
        <v>0</v>
      </c>
      <c r="J942" s="159">
        <f t="shared" si="44"/>
        <v>0</v>
      </c>
      <c r="K942" s="158">
        <v>0</v>
      </c>
      <c r="L942" s="158">
        <v>0</v>
      </c>
      <c r="M942" s="177">
        <f t="shared" si="45"/>
        <v>0</v>
      </c>
    </row>
    <row r="943" spans="2:13" ht="15" customHeight="1">
      <c r="B943" s="158" t="s">
        <v>144</v>
      </c>
      <c r="C943" s="158" t="s">
        <v>454</v>
      </c>
      <c r="D943" s="158">
        <v>41</v>
      </c>
      <c r="E943" s="158">
        <v>0</v>
      </c>
      <c r="F943" s="175">
        <f t="shared" si="43"/>
        <v>0</v>
      </c>
      <c r="G943" s="158">
        <v>0</v>
      </c>
      <c r="H943" s="158">
        <v>0</v>
      </c>
      <c r="I943" s="158">
        <v>0</v>
      </c>
      <c r="J943" s="159">
        <f t="shared" si="44"/>
        <v>0</v>
      </c>
      <c r="K943" s="158">
        <v>0</v>
      </c>
      <c r="L943" s="158">
        <v>0</v>
      </c>
      <c r="M943" s="177">
        <f t="shared" si="45"/>
        <v>0</v>
      </c>
    </row>
    <row r="944" spans="2:13" ht="15" customHeight="1">
      <c r="B944" s="158" t="s">
        <v>1391</v>
      </c>
      <c r="C944" s="158" t="s">
        <v>1409</v>
      </c>
      <c r="D944" s="158">
        <v>40</v>
      </c>
      <c r="E944" s="158">
        <v>0</v>
      </c>
      <c r="F944" s="175">
        <f t="shared" si="43"/>
        <v>0</v>
      </c>
      <c r="G944" s="158">
        <v>0</v>
      </c>
      <c r="H944" s="158">
        <v>0</v>
      </c>
      <c r="I944" s="158">
        <v>0</v>
      </c>
      <c r="J944" s="159">
        <f t="shared" si="44"/>
        <v>0</v>
      </c>
      <c r="K944" s="158">
        <v>0</v>
      </c>
      <c r="L944" s="158">
        <v>0</v>
      </c>
      <c r="M944" s="177">
        <f t="shared" si="45"/>
        <v>0</v>
      </c>
    </row>
    <row r="945" spans="2:13" ht="15" customHeight="1">
      <c r="B945" s="158" t="s">
        <v>131</v>
      </c>
      <c r="C945" s="158" t="s">
        <v>356</v>
      </c>
      <c r="D945" s="158">
        <v>40</v>
      </c>
      <c r="E945" s="158">
        <v>0</v>
      </c>
      <c r="F945" s="175">
        <f t="shared" ref="F945:F1008" si="46">IFERROR(E945/D945,0)</f>
        <v>0</v>
      </c>
      <c r="G945" s="158">
        <v>0</v>
      </c>
      <c r="H945" s="158">
        <v>0</v>
      </c>
      <c r="I945" s="158">
        <v>0</v>
      </c>
      <c r="J945" s="159">
        <f t="shared" si="44"/>
        <v>0</v>
      </c>
      <c r="K945" s="158">
        <v>0</v>
      </c>
      <c r="L945" s="158">
        <v>0</v>
      </c>
      <c r="M945" s="177">
        <f t="shared" si="45"/>
        <v>0</v>
      </c>
    </row>
    <row r="946" spans="2:13" ht="15" customHeight="1">
      <c r="B946" s="158" t="s">
        <v>171</v>
      </c>
      <c r="C946" s="158" t="s">
        <v>632</v>
      </c>
      <c r="D946" s="158">
        <v>40</v>
      </c>
      <c r="E946" s="158">
        <v>0</v>
      </c>
      <c r="F946" s="175">
        <f t="shared" si="46"/>
        <v>0</v>
      </c>
      <c r="G946" s="158">
        <v>0</v>
      </c>
      <c r="H946" s="158">
        <v>0</v>
      </c>
      <c r="I946" s="158">
        <v>0</v>
      </c>
      <c r="J946" s="159">
        <f t="shared" si="44"/>
        <v>0</v>
      </c>
      <c r="K946" s="158">
        <v>0</v>
      </c>
      <c r="L946" s="158">
        <v>0</v>
      </c>
      <c r="M946" s="177">
        <f t="shared" si="45"/>
        <v>0</v>
      </c>
    </row>
    <row r="947" spans="2:13" ht="15" customHeight="1">
      <c r="B947" s="158" t="s">
        <v>171</v>
      </c>
      <c r="C947" s="158" t="s">
        <v>1044</v>
      </c>
      <c r="D947" s="158">
        <v>40</v>
      </c>
      <c r="E947" s="158">
        <v>0</v>
      </c>
      <c r="F947" s="175">
        <f t="shared" si="46"/>
        <v>0</v>
      </c>
      <c r="G947" s="158">
        <v>0</v>
      </c>
      <c r="H947" s="158">
        <v>0</v>
      </c>
      <c r="I947" s="158">
        <v>0</v>
      </c>
      <c r="J947" s="159">
        <f t="shared" si="44"/>
        <v>0</v>
      </c>
      <c r="K947" s="158">
        <v>0</v>
      </c>
      <c r="L947" s="158">
        <v>0</v>
      </c>
      <c r="M947" s="177">
        <f t="shared" si="45"/>
        <v>0</v>
      </c>
    </row>
    <row r="948" spans="2:13" ht="15" customHeight="1">
      <c r="B948" s="158" t="s">
        <v>326</v>
      </c>
      <c r="C948" s="158" t="s">
        <v>806</v>
      </c>
      <c r="D948" s="158">
        <v>40</v>
      </c>
      <c r="E948" s="158">
        <v>0</v>
      </c>
      <c r="F948" s="175">
        <f t="shared" si="46"/>
        <v>0</v>
      </c>
      <c r="G948" s="158">
        <v>0</v>
      </c>
      <c r="H948" s="158">
        <v>0</v>
      </c>
      <c r="I948" s="158">
        <v>0</v>
      </c>
      <c r="J948" s="159">
        <f t="shared" si="44"/>
        <v>0</v>
      </c>
      <c r="K948" s="158">
        <v>0</v>
      </c>
      <c r="L948" s="158">
        <v>0</v>
      </c>
      <c r="M948" s="177">
        <f t="shared" si="45"/>
        <v>0</v>
      </c>
    </row>
    <row r="949" spans="2:13" ht="15" customHeight="1">
      <c r="B949" s="158" t="s">
        <v>160</v>
      </c>
      <c r="C949" s="158" t="s">
        <v>893</v>
      </c>
      <c r="D949" s="158">
        <v>39</v>
      </c>
      <c r="E949" s="158">
        <v>0</v>
      </c>
      <c r="F949" s="175">
        <f t="shared" si="46"/>
        <v>0</v>
      </c>
      <c r="G949" s="158">
        <v>0</v>
      </c>
      <c r="H949" s="158">
        <v>0</v>
      </c>
      <c r="I949" s="158">
        <v>0</v>
      </c>
      <c r="J949" s="159">
        <f t="shared" si="44"/>
        <v>0</v>
      </c>
      <c r="K949" s="158">
        <v>0</v>
      </c>
      <c r="L949" s="158">
        <v>0</v>
      </c>
      <c r="M949" s="177">
        <f t="shared" si="45"/>
        <v>0</v>
      </c>
    </row>
    <row r="950" spans="2:13" ht="15" customHeight="1">
      <c r="B950" s="158" t="s">
        <v>171</v>
      </c>
      <c r="C950" s="158" t="s">
        <v>852</v>
      </c>
      <c r="D950" s="158">
        <v>38</v>
      </c>
      <c r="E950" s="158">
        <v>0</v>
      </c>
      <c r="F950" s="175">
        <f t="shared" si="46"/>
        <v>0</v>
      </c>
      <c r="G950" s="158">
        <v>0</v>
      </c>
      <c r="H950" s="158">
        <v>0</v>
      </c>
      <c r="I950" s="158">
        <v>0</v>
      </c>
      <c r="J950" s="159">
        <f t="shared" si="44"/>
        <v>0</v>
      </c>
      <c r="K950" s="158">
        <v>0</v>
      </c>
      <c r="L950" s="158">
        <v>0</v>
      </c>
      <c r="M950" s="177">
        <f t="shared" si="45"/>
        <v>0</v>
      </c>
    </row>
    <row r="951" spans="2:13" ht="15" customHeight="1">
      <c r="B951" s="158" t="s">
        <v>1601</v>
      </c>
      <c r="C951" s="158" t="s">
        <v>302</v>
      </c>
      <c r="D951" s="158">
        <v>37</v>
      </c>
      <c r="E951" s="158">
        <v>0</v>
      </c>
      <c r="F951" s="175">
        <f t="shared" si="46"/>
        <v>0</v>
      </c>
      <c r="G951" s="158">
        <v>0</v>
      </c>
      <c r="H951" s="158">
        <v>0</v>
      </c>
      <c r="I951" s="158">
        <v>0</v>
      </c>
      <c r="J951" s="159">
        <f t="shared" ref="J951:J1014" si="47">IFERROR(I951/E951,0)</f>
        <v>0</v>
      </c>
      <c r="K951" s="158">
        <v>0</v>
      </c>
      <c r="L951" s="158">
        <v>0</v>
      </c>
      <c r="M951" s="177">
        <f t="shared" si="45"/>
        <v>0</v>
      </c>
    </row>
    <row r="952" spans="2:13" ht="15" customHeight="1">
      <c r="B952" s="158" t="s">
        <v>257</v>
      </c>
      <c r="C952" s="158" t="s">
        <v>814</v>
      </c>
      <c r="D952" s="158">
        <v>37</v>
      </c>
      <c r="E952" s="158">
        <v>0</v>
      </c>
      <c r="F952" s="175">
        <f t="shared" si="46"/>
        <v>0</v>
      </c>
      <c r="G952" s="158">
        <v>0</v>
      </c>
      <c r="H952" s="158">
        <v>0</v>
      </c>
      <c r="I952" s="158">
        <v>0</v>
      </c>
      <c r="J952" s="159">
        <f t="shared" si="47"/>
        <v>0</v>
      </c>
      <c r="K952" s="158">
        <v>0</v>
      </c>
      <c r="L952" s="158">
        <v>0</v>
      </c>
      <c r="M952" s="177">
        <f t="shared" ref="M952:M1015" si="48">IFERROR(L952/H952,0)</f>
        <v>0</v>
      </c>
    </row>
    <row r="953" spans="2:13" ht="15" customHeight="1">
      <c r="B953" s="158" t="s">
        <v>257</v>
      </c>
      <c r="C953" s="158" t="s">
        <v>980</v>
      </c>
      <c r="D953" s="158">
        <v>37</v>
      </c>
      <c r="E953" s="158">
        <v>0</v>
      </c>
      <c r="F953" s="175">
        <f t="shared" si="46"/>
        <v>0</v>
      </c>
      <c r="G953" s="158">
        <v>0</v>
      </c>
      <c r="H953" s="158">
        <v>0</v>
      </c>
      <c r="I953" s="158">
        <v>0</v>
      </c>
      <c r="J953" s="159">
        <f t="shared" si="47"/>
        <v>0</v>
      </c>
      <c r="K953" s="158">
        <v>0</v>
      </c>
      <c r="L953" s="158">
        <v>0</v>
      </c>
      <c r="M953" s="177">
        <f t="shared" si="48"/>
        <v>0</v>
      </c>
    </row>
    <row r="954" spans="2:13" ht="15" customHeight="1">
      <c r="B954" s="158" t="s">
        <v>171</v>
      </c>
      <c r="C954" s="158" t="s">
        <v>686</v>
      </c>
      <c r="D954" s="158">
        <v>36</v>
      </c>
      <c r="E954" s="158">
        <v>0</v>
      </c>
      <c r="F954" s="175">
        <f t="shared" si="46"/>
        <v>0</v>
      </c>
      <c r="G954" s="158">
        <v>0</v>
      </c>
      <c r="H954" s="158">
        <v>0</v>
      </c>
      <c r="I954" s="158">
        <v>0</v>
      </c>
      <c r="J954" s="159">
        <f t="shared" si="47"/>
        <v>0</v>
      </c>
      <c r="K954" s="158">
        <v>0</v>
      </c>
      <c r="L954" s="158">
        <v>0</v>
      </c>
      <c r="M954" s="177">
        <f t="shared" si="48"/>
        <v>0</v>
      </c>
    </row>
    <row r="955" spans="2:13" ht="15" customHeight="1">
      <c r="B955" s="158" t="s">
        <v>257</v>
      </c>
      <c r="C955" s="158" t="s">
        <v>933</v>
      </c>
      <c r="D955" s="158">
        <v>35</v>
      </c>
      <c r="E955" s="158">
        <v>0</v>
      </c>
      <c r="F955" s="175">
        <f t="shared" si="46"/>
        <v>0</v>
      </c>
      <c r="G955" s="158">
        <v>0</v>
      </c>
      <c r="H955" s="158">
        <v>0</v>
      </c>
      <c r="I955" s="158">
        <v>0</v>
      </c>
      <c r="J955" s="159">
        <f t="shared" si="47"/>
        <v>0</v>
      </c>
      <c r="K955" s="158">
        <v>0</v>
      </c>
      <c r="L955" s="158">
        <v>0</v>
      </c>
      <c r="M955" s="177">
        <f t="shared" si="48"/>
        <v>0</v>
      </c>
    </row>
    <row r="956" spans="2:13" ht="15" customHeight="1">
      <c r="B956" s="158" t="s">
        <v>257</v>
      </c>
      <c r="C956" s="158" t="s">
        <v>964</v>
      </c>
      <c r="D956" s="158">
        <v>35</v>
      </c>
      <c r="E956" s="158">
        <v>0</v>
      </c>
      <c r="F956" s="175">
        <f t="shared" si="46"/>
        <v>0</v>
      </c>
      <c r="G956" s="158">
        <v>0</v>
      </c>
      <c r="H956" s="158">
        <v>0</v>
      </c>
      <c r="I956" s="158">
        <v>0</v>
      </c>
      <c r="J956" s="159">
        <f t="shared" si="47"/>
        <v>0</v>
      </c>
      <c r="K956" s="158">
        <v>0</v>
      </c>
      <c r="L956" s="158">
        <v>0</v>
      </c>
      <c r="M956" s="177">
        <f t="shared" si="48"/>
        <v>0</v>
      </c>
    </row>
    <row r="957" spans="2:13" ht="15" customHeight="1">
      <c r="B957" s="158" t="s">
        <v>226</v>
      </c>
      <c r="C957" s="158" t="s">
        <v>1105</v>
      </c>
      <c r="D957" s="158">
        <v>35</v>
      </c>
      <c r="E957" s="158">
        <v>0</v>
      </c>
      <c r="F957" s="175">
        <f t="shared" si="46"/>
        <v>0</v>
      </c>
      <c r="G957" s="158">
        <v>0</v>
      </c>
      <c r="H957" s="158">
        <v>0</v>
      </c>
      <c r="I957" s="158">
        <v>0</v>
      </c>
      <c r="J957" s="159">
        <f t="shared" si="47"/>
        <v>0</v>
      </c>
      <c r="K957" s="158">
        <v>0</v>
      </c>
      <c r="L957" s="158">
        <v>0</v>
      </c>
      <c r="M957" s="177">
        <f t="shared" si="48"/>
        <v>0</v>
      </c>
    </row>
    <row r="958" spans="2:13" ht="15" customHeight="1">
      <c r="B958" s="158" t="s">
        <v>133</v>
      </c>
      <c r="C958" s="158" t="s">
        <v>1316</v>
      </c>
      <c r="D958" s="158">
        <v>34</v>
      </c>
      <c r="E958" s="158">
        <v>0</v>
      </c>
      <c r="F958" s="175">
        <f t="shared" si="46"/>
        <v>0</v>
      </c>
      <c r="G958" s="158">
        <v>0</v>
      </c>
      <c r="H958" s="158">
        <v>0</v>
      </c>
      <c r="I958" s="158">
        <v>0</v>
      </c>
      <c r="J958" s="159">
        <f t="shared" si="47"/>
        <v>0</v>
      </c>
      <c r="K958" s="158">
        <v>0</v>
      </c>
      <c r="L958" s="158">
        <v>0</v>
      </c>
      <c r="M958" s="177">
        <f t="shared" si="48"/>
        <v>0</v>
      </c>
    </row>
    <row r="959" spans="2:13" ht="15" customHeight="1">
      <c r="B959" s="158" t="s">
        <v>226</v>
      </c>
      <c r="C959" s="158" t="s">
        <v>763</v>
      </c>
      <c r="D959" s="158">
        <v>34</v>
      </c>
      <c r="E959" s="158">
        <v>0</v>
      </c>
      <c r="F959" s="175">
        <f t="shared" si="46"/>
        <v>0</v>
      </c>
      <c r="G959" s="158">
        <v>0</v>
      </c>
      <c r="H959" s="158">
        <v>0</v>
      </c>
      <c r="I959" s="158">
        <v>0</v>
      </c>
      <c r="J959" s="159">
        <f t="shared" si="47"/>
        <v>0</v>
      </c>
      <c r="K959" s="158">
        <v>0</v>
      </c>
      <c r="L959" s="158">
        <v>0</v>
      </c>
      <c r="M959" s="177">
        <f t="shared" si="48"/>
        <v>0</v>
      </c>
    </row>
    <row r="960" spans="2:13" ht="15" customHeight="1">
      <c r="B960" s="158" t="s">
        <v>150</v>
      </c>
      <c r="C960" s="158" t="s">
        <v>218</v>
      </c>
      <c r="D960" s="158">
        <v>34</v>
      </c>
      <c r="E960" s="158">
        <v>0</v>
      </c>
      <c r="F960" s="175">
        <f t="shared" si="46"/>
        <v>0</v>
      </c>
      <c r="G960" s="158">
        <v>0</v>
      </c>
      <c r="H960" s="158">
        <v>0</v>
      </c>
      <c r="I960" s="158">
        <v>0</v>
      </c>
      <c r="J960" s="159">
        <f t="shared" si="47"/>
        <v>0</v>
      </c>
      <c r="K960" s="158">
        <v>0</v>
      </c>
      <c r="L960" s="158">
        <v>0</v>
      </c>
      <c r="M960" s="177">
        <f t="shared" si="48"/>
        <v>0</v>
      </c>
    </row>
    <row r="961" spans="2:13" ht="15" customHeight="1">
      <c r="B961" s="158" t="s">
        <v>160</v>
      </c>
      <c r="C961" s="158" t="s">
        <v>401</v>
      </c>
      <c r="D961" s="158">
        <v>33</v>
      </c>
      <c r="E961" s="158">
        <v>0</v>
      </c>
      <c r="F961" s="175">
        <f t="shared" si="46"/>
        <v>0</v>
      </c>
      <c r="G961" s="158">
        <v>0</v>
      </c>
      <c r="H961" s="158">
        <v>0</v>
      </c>
      <c r="I961" s="158">
        <v>0</v>
      </c>
      <c r="J961" s="159">
        <f t="shared" si="47"/>
        <v>0</v>
      </c>
      <c r="K961" s="158">
        <v>0</v>
      </c>
      <c r="L961" s="158">
        <v>0</v>
      </c>
      <c r="M961" s="177">
        <f t="shared" si="48"/>
        <v>0</v>
      </c>
    </row>
    <row r="962" spans="2:13" ht="15" customHeight="1">
      <c r="B962" s="158" t="s">
        <v>1391</v>
      </c>
      <c r="C962" s="158" t="s">
        <v>1414</v>
      </c>
      <c r="D962" s="158">
        <v>33</v>
      </c>
      <c r="E962" s="158">
        <v>0</v>
      </c>
      <c r="F962" s="175">
        <f t="shared" si="46"/>
        <v>0</v>
      </c>
      <c r="G962" s="158">
        <v>0</v>
      </c>
      <c r="H962" s="158">
        <v>0</v>
      </c>
      <c r="I962" s="158">
        <v>0</v>
      </c>
      <c r="J962" s="159">
        <f t="shared" si="47"/>
        <v>0</v>
      </c>
      <c r="K962" s="158">
        <v>0</v>
      </c>
      <c r="L962" s="158">
        <v>0</v>
      </c>
      <c r="M962" s="177">
        <f t="shared" si="48"/>
        <v>0</v>
      </c>
    </row>
    <row r="963" spans="2:13" ht="15" customHeight="1">
      <c r="B963" s="158" t="s">
        <v>1391</v>
      </c>
      <c r="C963" s="158" t="s">
        <v>1416</v>
      </c>
      <c r="D963" s="158">
        <v>33</v>
      </c>
      <c r="E963" s="158">
        <v>0</v>
      </c>
      <c r="F963" s="175">
        <f t="shared" si="46"/>
        <v>0</v>
      </c>
      <c r="G963" s="158">
        <v>0</v>
      </c>
      <c r="H963" s="158">
        <v>0</v>
      </c>
      <c r="I963" s="158">
        <v>0</v>
      </c>
      <c r="J963" s="159">
        <f t="shared" si="47"/>
        <v>0</v>
      </c>
      <c r="K963" s="158">
        <v>0</v>
      </c>
      <c r="L963" s="158">
        <v>0</v>
      </c>
      <c r="M963" s="177">
        <f t="shared" si="48"/>
        <v>0</v>
      </c>
    </row>
    <row r="964" spans="2:13" ht="15" customHeight="1">
      <c r="B964" s="158" t="s">
        <v>274</v>
      </c>
      <c r="C964" s="158" t="s">
        <v>1031</v>
      </c>
      <c r="D964" s="158">
        <v>33</v>
      </c>
      <c r="E964" s="158">
        <v>0</v>
      </c>
      <c r="F964" s="175">
        <f t="shared" si="46"/>
        <v>0</v>
      </c>
      <c r="G964" s="158">
        <v>0</v>
      </c>
      <c r="H964" s="158">
        <v>0</v>
      </c>
      <c r="I964" s="158">
        <v>0</v>
      </c>
      <c r="J964" s="159">
        <f t="shared" si="47"/>
        <v>0</v>
      </c>
      <c r="K964" s="158">
        <v>0</v>
      </c>
      <c r="L964" s="158">
        <v>0</v>
      </c>
      <c r="M964" s="177">
        <f t="shared" si="48"/>
        <v>0</v>
      </c>
    </row>
    <row r="965" spans="2:13" ht="15" customHeight="1">
      <c r="B965" s="158" t="s">
        <v>171</v>
      </c>
      <c r="C965" s="158" t="s">
        <v>824</v>
      </c>
      <c r="D965" s="158">
        <v>33</v>
      </c>
      <c r="E965" s="158">
        <v>0</v>
      </c>
      <c r="F965" s="175">
        <f t="shared" si="46"/>
        <v>0</v>
      </c>
      <c r="G965" s="158">
        <v>0</v>
      </c>
      <c r="H965" s="158">
        <v>0</v>
      </c>
      <c r="I965" s="158">
        <v>0</v>
      </c>
      <c r="J965" s="159">
        <f t="shared" si="47"/>
        <v>0</v>
      </c>
      <c r="K965" s="158">
        <v>0</v>
      </c>
      <c r="L965" s="158">
        <v>0</v>
      </c>
      <c r="M965" s="177">
        <f t="shared" si="48"/>
        <v>0</v>
      </c>
    </row>
    <row r="966" spans="2:13" ht="15" customHeight="1">
      <c r="B966" s="158" t="s">
        <v>171</v>
      </c>
      <c r="C966" s="158" t="s">
        <v>535</v>
      </c>
      <c r="D966" s="158">
        <v>33</v>
      </c>
      <c r="E966" s="158">
        <v>0</v>
      </c>
      <c r="F966" s="175">
        <f t="shared" si="46"/>
        <v>0</v>
      </c>
      <c r="G966" s="158">
        <v>0</v>
      </c>
      <c r="H966" s="158">
        <v>0</v>
      </c>
      <c r="I966" s="158">
        <v>0</v>
      </c>
      <c r="J966" s="159">
        <f t="shared" si="47"/>
        <v>0</v>
      </c>
      <c r="K966" s="158">
        <v>0</v>
      </c>
      <c r="L966" s="158">
        <v>0</v>
      </c>
      <c r="M966" s="177">
        <f t="shared" si="48"/>
        <v>0</v>
      </c>
    </row>
    <row r="967" spans="2:13" ht="15" customHeight="1">
      <c r="B967" s="158" t="s">
        <v>115</v>
      </c>
      <c r="C967" s="158" t="s">
        <v>867</v>
      </c>
      <c r="D967" s="158">
        <v>33</v>
      </c>
      <c r="E967" s="158">
        <v>0</v>
      </c>
      <c r="F967" s="175">
        <f t="shared" si="46"/>
        <v>0</v>
      </c>
      <c r="G967" s="158">
        <v>0</v>
      </c>
      <c r="H967" s="158">
        <v>0</v>
      </c>
      <c r="I967" s="158">
        <v>0</v>
      </c>
      <c r="J967" s="159">
        <f t="shared" si="47"/>
        <v>0</v>
      </c>
      <c r="K967" s="158">
        <v>0</v>
      </c>
      <c r="L967" s="158">
        <v>0</v>
      </c>
      <c r="M967" s="177">
        <f t="shared" si="48"/>
        <v>0</v>
      </c>
    </row>
    <row r="968" spans="2:13" ht="15" customHeight="1">
      <c r="B968" s="158" t="s">
        <v>188</v>
      </c>
      <c r="C968" s="158" t="s">
        <v>563</v>
      </c>
      <c r="D968" s="158">
        <v>33</v>
      </c>
      <c r="E968" s="158">
        <v>0</v>
      </c>
      <c r="F968" s="175">
        <f t="shared" si="46"/>
        <v>0</v>
      </c>
      <c r="G968" s="158">
        <v>0</v>
      </c>
      <c r="H968" s="158">
        <v>0</v>
      </c>
      <c r="I968" s="158">
        <v>0</v>
      </c>
      <c r="J968" s="159">
        <f t="shared" si="47"/>
        <v>0</v>
      </c>
      <c r="K968" s="158">
        <v>0</v>
      </c>
      <c r="L968" s="158">
        <v>0</v>
      </c>
      <c r="M968" s="177">
        <f t="shared" si="48"/>
        <v>0</v>
      </c>
    </row>
    <row r="969" spans="2:13" ht="15" customHeight="1">
      <c r="B969" s="158" t="s">
        <v>257</v>
      </c>
      <c r="C969" s="158" t="s">
        <v>654</v>
      </c>
      <c r="D969" s="158">
        <v>32</v>
      </c>
      <c r="E969" s="158">
        <v>0</v>
      </c>
      <c r="F969" s="175">
        <f t="shared" si="46"/>
        <v>0</v>
      </c>
      <c r="G969" s="158">
        <v>0</v>
      </c>
      <c r="H969" s="158">
        <v>0</v>
      </c>
      <c r="I969" s="158">
        <v>0</v>
      </c>
      <c r="J969" s="159">
        <f t="shared" si="47"/>
        <v>0</v>
      </c>
      <c r="K969" s="158">
        <v>0</v>
      </c>
      <c r="L969" s="158">
        <v>0</v>
      </c>
      <c r="M969" s="177">
        <f t="shared" si="48"/>
        <v>0</v>
      </c>
    </row>
    <row r="970" spans="2:13" ht="15" customHeight="1">
      <c r="B970" s="158" t="s">
        <v>122</v>
      </c>
      <c r="C970" s="158" t="s">
        <v>642</v>
      </c>
      <c r="D970" s="158">
        <v>32</v>
      </c>
      <c r="E970" s="158">
        <v>0</v>
      </c>
      <c r="F970" s="175">
        <f t="shared" si="46"/>
        <v>0</v>
      </c>
      <c r="G970" s="158">
        <v>0</v>
      </c>
      <c r="H970" s="158">
        <v>0</v>
      </c>
      <c r="I970" s="158">
        <v>0</v>
      </c>
      <c r="J970" s="159">
        <f t="shared" si="47"/>
        <v>0</v>
      </c>
      <c r="K970" s="158">
        <v>0</v>
      </c>
      <c r="L970" s="158">
        <v>0</v>
      </c>
      <c r="M970" s="177">
        <f t="shared" si="48"/>
        <v>0</v>
      </c>
    </row>
    <row r="971" spans="2:13" ht="15" customHeight="1">
      <c r="B971" s="158" t="s">
        <v>120</v>
      </c>
      <c r="C971" s="158" t="s">
        <v>522</v>
      </c>
      <c r="D971" s="158">
        <v>32</v>
      </c>
      <c r="E971" s="158">
        <v>0</v>
      </c>
      <c r="F971" s="175">
        <f t="shared" si="46"/>
        <v>0</v>
      </c>
      <c r="G971" s="158">
        <v>0</v>
      </c>
      <c r="H971" s="158">
        <v>0</v>
      </c>
      <c r="I971" s="158">
        <v>0</v>
      </c>
      <c r="J971" s="159">
        <f t="shared" si="47"/>
        <v>0</v>
      </c>
      <c r="K971" s="158">
        <v>0</v>
      </c>
      <c r="L971" s="158">
        <v>0</v>
      </c>
      <c r="M971" s="177">
        <f t="shared" si="48"/>
        <v>0</v>
      </c>
    </row>
    <row r="972" spans="2:13" ht="15" customHeight="1">
      <c r="B972" s="158" t="s">
        <v>125</v>
      </c>
      <c r="C972" s="158" t="s">
        <v>1343</v>
      </c>
      <c r="D972" s="158">
        <v>31</v>
      </c>
      <c r="E972" s="158">
        <v>0</v>
      </c>
      <c r="F972" s="175">
        <f t="shared" si="46"/>
        <v>0</v>
      </c>
      <c r="G972" s="158">
        <v>0</v>
      </c>
      <c r="H972" s="158">
        <v>0</v>
      </c>
      <c r="I972" s="158">
        <v>0</v>
      </c>
      <c r="J972" s="159">
        <f t="shared" si="47"/>
        <v>0</v>
      </c>
      <c r="K972" s="158">
        <v>0</v>
      </c>
      <c r="L972" s="158">
        <v>0</v>
      </c>
      <c r="M972" s="177">
        <f t="shared" si="48"/>
        <v>0</v>
      </c>
    </row>
    <row r="973" spans="2:13" ht="15" customHeight="1">
      <c r="B973" s="158" t="s">
        <v>171</v>
      </c>
      <c r="C973" s="158" t="s">
        <v>721</v>
      </c>
      <c r="D973" s="158">
        <v>31</v>
      </c>
      <c r="E973" s="158">
        <v>0</v>
      </c>
      <c r="F973" s="175">
        <f t="shared" si="46"/>
        <v>0</v>
      </c>
      <c r="G973" s="158">
        <v>0</v>
      </c>
      <c r="H973" s="158">
        <v>0</v>
      </c>
      <c r="I973" s="158">
        <v>0</v>
      </c>
      <c r="J973" s="159">
        <f t="shared" si="47"/>
        <v>0</v>
      </c>
      <c r="K973" s="158">
        <v>0</v>
      </c>
      <c r="L973" s="158">
        <v>0</v>
      </c>
      <c r="M973" s="177">
        <f t="shared" si="48"/>
        <v>0</v>
      </c>
    </row>
    <row r="974" spans="2:13" ht="15" customHeight="1">
      <c r="B974" s="158" t="s">
        <v>226</v>
      </c>
      <c r="C974" s="158" t="s">
        <v>1113</v>
      </c>
      <c r="D974" s="158">
        <v>31</v>
      </c>
      <c r="E974" s="158">
        <v>0</v>
      </c>
      <c r="F974" s="175">
        <f t="shared" si="46"/>
        <v>0</v>
      </c>
      <c r="G974" s="158">
        <v>0</v>
      </c>
      <c r="H974" s="158">
        <v>0</v>
      </c>
      <c r="I974" s="158">
        <v>0</v>
      </c>
      <c r="J974" s="159">
        <f t="shared" si="47"/>
        <v>0</v>
      </c>
      <c r="K974" s="158">
        <v>0</v>
      </c>
      <c r="L974" s="158">
        <v>0</v>
      </c>
      <c r="M974" s="177">
        <f t="shared" si="48"/>
        <v>0</v>
      </c>
    </row>
    <row r="975" spans="2:13" ht="15" customHeight="1">
      <c r="B975" s="158" t="s">
        <v>150</v>
      </c>
      <c r="C975" s="158" t="s">
        <v>445</v>
      </c>
      <c r="D975" s="158">
        <v>31</v>
      </c>
      <c r="E975" s="158">
        <v>0</v>
      </c>
      <c r="F975" s="175">
        <f t="shared" si="46"/>
        <v>0</v>
      </c>
      <c r="G975" s="158">
        <v>0</v>
      </c>
      <c r="H975" s="158">
        <v>0</v>
      </c>
      <c r="I975" s="158">
        <v>0</v>
      </c>
      <c r="J975" s="159">
        <f t="shared" si="47"/>
        <v>0</v>
      </c>
      <c r="K975" s="158">
        <v>0</v>
      </c>
      <c r="L975" s="158">
        <v>0</v>
      </c>
      <c r="M975" s="177">
        <f t="shared" si="48"/>
        <v>0</v>
      </c>
    </row>
    <row r="976" spans="2:13" ht="15" customHeight="1">
      <c r="B976" s="158" t="s">
        <v>329</v>
      </c>
      <c r="C976" s="158" t="s">
        <v>1260</v>
      </c>
      <c r="D976" s="158">
        <v>30</v>
      </c>
      <c r="E976" s="158">
        <v>0</v>
      </c>
      <c r="F976" s="175">
        <f t="shared" si="46"/>
        <v>0</v>
      </c>
      <c r="G976" s="158">
        <v>0</v>
      </c>
      <c r="H976" s="158">
        <v>0</v>
      </c>
      <c r="I976" s="158">
        <v>0</v>
      </c>
      <c r="J976" s="159">
        <f t="shared" si="47"/>
        <v>0</v>
      </c>
      <c r="K976" s="158">
        <v>0</v>
      </c>
      <c r="L976" s="158">
        <v>0</v>
      </c>
      <c r="M976" s="177">
        <f t="shared" si="48"/>
        <v>0</v>
      </c>
    </row>
    <row r="977" spans="2:13" ht="15" customHeight="1">
      <c r="B977" s="158" t="s">
        <v>257</v>
      </c>
      <c r="C977" s="158" t="s">
        <v>1003</v>
      </c>
      <c r="D977" s="158">
        <v>30</v>
      </c>
      <c r="E977" s="158">
        <v>0</v>
      </c>
      <c r="F977" s="175">
        <f t="shared" si="46"/>
        <v>0</v>
      </c>
      <c r="G977" s="158">
        <v>0</v>
      </c>
      <c r="H977" s="158">
        <v>0</v>
      </c>
      <c r="I977" s="158">
        <v>0</v>
      </c>
      <c r="J977" s="159">
        <f t="shared" si="47"/>
        <v>0</v>
      </c>
      <c r="K977" s="158">
        <v>0</v>
      </c>
      <c r="L977" s="158">
        <v>0</v>
      </c>
      <c r="M977" s="177">
        <f t="shared" si="48"/>
        <v>0</v>
      </c>
    </row>
    <row r="978" spans="2:13" ht="15" customHeight="1">
      <c r="B978" s="158" t="s">
        <v>171</v>
      </c>
      <c r="C978" s="158" t="s">
        <v>655</v>
      </c>
      <c r="D978" s="158">
        <v>30</v>
      </c>
      <c r="E978" s="158">
        <v>0</v>
      </c>
      <c r="F978" s="175">
        <f t="shared" si="46"/>
        <v>0</v>
      </c>
      <c r="G978" s="158">
        <v>0</v>
      </c>
      <c r="H978" s="158">
        <v>0</v>
      </c>
      <c r="I978" s="158">
        <v>0</v>
      </c>
      <c r="J978" s="159">
        <f t="shared" si="47"/>
        <v>0</v>
      </c>
      <c r="K978" s="158">
        <v>0</v>
      </c>
      <c r="L978" s="158">
        <v>0</v>
      </c>
      <c r="M978" s="177">
        <f t="shared" si="48"/>
        <v>0</v>
      </c>
    </row>
    <row r="979" spans="2:13" ht="15" customHeight="1">
      <c r="B979" s="158" t="s">
        <v>171</v>
      </c>
      <c r="C979" s="158" t="s">
        <v>829</v>
      </c>
      <c r="D979" s="158">
        <v>30</v>
      </c>
      <c r="E979" s="158">
        <v>0</v>
      </c>
      <c r="F979" s="175">
        <f t="shared" si="46"/>
        <v>0</v>
      </c>
      <c r="G979" s="158">
        <v>0</v>
      </c>
      <c r="H979" s="158">
        <v>0</v>
      </c>
      <c r="I979" s="158">
        <v>0</v>
      </c>
      <c r="J979" s="159">
        <f t="shared" si="47"/>
        <v>0</v>
      </c>
      <c r="K979" s="158">
        <v>0</v>
      </c>
      <c r="L979" s="158">
        <v>0</v>
      </c>
      <c r="M979" s="177">
        <f t="shared" si="48"/>
        <v>0</v>
      </c>
    </row>
    <row r="980" spans="2:13" ht="15" customHeight="1">
      <c r="B980" s="158" t="s">
        <v>171</v>
      </c>
      <c r="C980" s="158" t="s">
        <v>1071</v>
      </c>
      <c r="D980" s="158">
        <v>30</v>
      </c>
      <c r="E980" s="158">
        <v>0</v>
      </c>
      <c r="F980" s="175">
        <f t="shared" si="46"/>
        <v>0</v>
      </c>
      <c r="G980" s="158">
        <v>0</v>
      </c>
      <c r="H980" s="158">
        <v>0</v>
      </c>
      <c r="I980" s="158">
        <v>0</v>
      </c>
      <c r="J980" s="159">
        <f t="shared" si="47"/>
        <v>0</v>
      </c>
      <c r="K980" s="158">
        <v>0</v>
      </c>
      <c r="L980" s="158">
        <v>0</v>
      </c>
      <c r="M980" s="177">
        <f t="shared" si="48"/>
        <v>0</v>
      </c>
    </row>
    <row r="981" spans="2:13" ht="15" customHeight="1">
      <c r="B981" s="158" t="s">
        <v>226</v>
      </c>
      <c r="C981" s="158" t="s">
        <v>1096</v>
      </c>
      <c r="D981" s="158">
        <v>30</v>
      </c>
      <c r="E981" s="158">
        <v>0</v>
      </c>
      <c r="F981" s="175">
        <f t="shared" si="46"/>
        <v>0</v>
      </c>
      <c r="G981" s="158">
        <v>0</v>
      </c>
      <c r="H981" s="158">
        <v>0</v>
      </c>
      <c r="I981" s="158">
        <v>0</v>
      </c>
      <c r="J981" s="159">
        <f t="shared" si="47"/>
        <v>0</v>
      </c>
      <c r="K981" s="158">
        <v>0</v>
      </c>
      <c r="L981" s="158">
        <v>0</v>
      </c>
      <c r="M981" s="177">
        <f t="shared" si="48"/>
        <v>0</v>
      </c>
    </row>
    <row r="982" spans="2:13" ht="15" customHeight="1">
      <c r="B982" s="158" t="s">
        <v>133</v>
      </c>
      <c r="C982" s="158" t="s">
        <v>1320</v>
      </c>
      <c r="D982" s="158">
        <v>29</v>
      </c>
      <c r="E982" s="158">
        <v>0</v>
      </c>
      <c r="F982" s="175">
        <f t="shared" si="46"/>
        <v>0</v>
      </c>
      <c r="G982" s="158">
        <v>0</v>
      </c>
      <c r="H982" s="158">
        <v>0</v>
      </c>
      <c r="I982" s="158">
        <v>0</v>
      </c>
      <c r="J982" s="159">
        <f t="shared" si="47"/>
        <v>0</v>
      </c>
      <c r="K982" s="158">
        <v>0</v>
      </c>
      <c r="L982" s="158">
        <v>0</v>
      </c>
      <c r="M982" s="177">
        <f t="shared" si="48"/>
        <v>0</v>
      </c>
    </row>
    <row r="983" spans="2:13" ht="15" customHeight="1">
      <c r="B983" s="158" t="s">
        <v>257</v>
      </c>
      <c r="C983" s="158" t="s">
        <v>870</v>
      </c>
      <c r="D983" s="158">
        <v>29</v>
      </c>
      <c r="E983" s="158">
        <v>0</v>
      </c>
      <c r="F983" s="175">
        <f t="shared" si="46"/>
        <v>0</v>
      </c>
      <c r="G983" s="158">
        <v>0</v>
      </c>
      <c r="H983" s="158">
        <v>0</v>
      </c>
      <c r="I983" s="158">
        <v>0</v>
      </c>
      <c r="J983" s="159">
        <f t="shared" si="47"/>
        <v>0</v>
      </c>
      <c r="K983" s="158">
        <v>0</v>
      </c>
      <c r="L983" s="158">
        <v>0</v>
      </c>
      <c r="M983" s="177">
        <f t="shared" si="48"/>
        <v>0</v>
      </c>
    </row>
    <row r="984" spans="2:13" ht="15" customHeight="1">
      <c r="B984" s="158" t="s">
        <v>257</v>
      </c>
      <c r="C984" s="158" t="s">
        <v>804</v>
      </c>
      <c r="D984" s="158">
        <v>29</v>
      </c>
      <c r="E984" s="158">
        <v>0</v>
      </c>
      <c r="F984" s="175">
        <f t="shared" si="46"/>
        <v>0</v>
      </c>
      <c r="G984" s="158">
        <v>0</v>
      </c>
      <c r="H984" s="158">
        <v>0</v>
      </c>
      <c r="I984" s="158">
        <v>0</v>
      </c>
      <c r="J984" s="159">
        <f t="shared" si="47"/>
        <v>0</v>
      </c>
      <c r="K984" s="158">
        <v>0</v>
      </c>
      <c r="L984" s="158">
        <v>0</v>
      </c>
      <c r="M984" s="177">
        <f t="shared" si="48"/>
        <v>0</v>
      </c>
    </row>
    <row r="985" spans="2:13" ht="15" customHeight="1">
      <c r="B985" s="158" t="s">
        <v>171</v>
      </c>
      <c r="C985" s="158" t="s">
        <v>685</v>
      </c>
      <c r="D985" s="158">
        <v>29</v>
      </c>
      <c r="E985" s="158">
        <v>0</v>
      </c>
      <c r="F985" s="175">
        <f t="shared" si="46"/>
        <v>0</v>
      </c>
      <c r="G985" s="158">
        <v>0</v>
      </c>
      <c r="H985" s="158">
        <v>0</v>
      </c>
      <c r="I985" s="158">
        <v>0</v>
      </c>
      <c r="J985" s="159">
        <f t="shared" si="47"/>
        <v>0</v>
      </c>
      <c r="K985" s="158">
        <v>0</v>
      </c>
      <c r="L985" s="158">
        <v>0</v>
      </c>
      <c r="M985" s="177">
        <f t="shared" si="48"/>
        <v>0</v>
      </c>
    </row>
    <row r="986" spans="2:13" ht="15" customHeight="1">
      <c r="B986" s="158" t="s">
        <v>171</v>
      </c>
      <c r="C986" s="158" t="s">
        <v>714</v>
      </c>
      <c r="D986" s="158">
        <v>29</v>
      </c>
      <c r="E986" s="158">
        <v>0</v>
      </c>
      <c r="F986" s="175">
        <f t="shared" si="46"/>
        <v>0</v>
      </c>
      <c r="G986" s="158">
        <v>0</v>
      </c>
      <c r="H986" s="158">
        <v>0</v>
      </c>
      <c r="I986" s="158">
        <v>0</v>
      </c>
      <c r="J986" s="159">
        <f t="shared" si="47"/>
        <v>0</v>
      </c>
      <c r="K986" s="158">
        <v>0</v>
      </c>
      <c r="L986" s="158">
        <v>0</v>
      </c>
      <c r="M986" s="177">
        <f t="shared" si="48"/>
        <v>0</v>
      </c>
    </row>
    <row r="987" spans="2:13" ht="15" customHeight="1">
      <c r="B987" s="158" t="s">
        <v>125</v>
      </c>
      <c r="C987" s="158" t="s">
        <v>767</v>
      </c>
      <c r="D987" s="158">
        <v>28</v>
      </c>
      <c r="E987" s="158">
        <v>0</v>
      </c>
      <c r="F987" s="175">
        <f t="shared" si="46"/>
        <v>0</v>
      </c>
      <c r="G987" s="158">
        <v>0</v>
      </c>
      <c r="H987" s="158">
        <v>0</v>
      </c>
      <c r="I987" s="158">
        <v>0</v>
      </c>
      <c r="J987" s="159">
        <f t="shared" si="47"/>
        <v>0</v>
      </c>
      <c r="K987" s="158">
        <v>0</v>
      </c>
      <c r="L987" s="158">
        <v>0</v>
      </c>
      <c r="M987" s="177">
        <f t="shared" si="48"/>
        <v>0</v>
      </c>
    </row>
    <row r="988" spans="2:13" ht="15" customHeight="1">
      <c r="B988" s="158" t="s">
        <v>160</v>
      </c>
      <c r="C988" s="158" t="s">
        <v>892</v>
      </c>
      <c r="D988" s="158">
        <v>28</v>
      </c>
      <c r="E988" s="158">
        <v>0</v>
      </c>
      <c r="F988" s="175">
        <f t="shared" si="46"/>
        <v>0</v>
      </c>
      <c r="G988" s="158">
        <v>0</v>
      </c>
      <c r="H988" s="158">
        <v>0</v>
      </c>
      <c r="I988" s="158">
        <v>0</v>
      </c>
      <c r="J988" s="159">
        <f t="shared" si="47"/>
        <v>0</v>
      </c>
      <c r="K988" s="158">
        <v>0</v>
      </c>
      <c r="L988" s="158">
        <v>0</v>
      </c>
      <c r="M988" s="177">
        <f t="shared" si="48"/>
        <v>0</v>
      </c>
    </row>
    <row r="989" spans="2:13" ht="15" customHeight="1">
      <c r="B989" s="158" t="s">
        <v>274</v>
      </c>
      <c r="C989" s="158" t="s">
        <v>1032</v>
      </c>
      <c r="D989" s="158">
        <v>28</v>
      </c>
      <c r="E989" s="158">
        <v>0</v>
      </c>
      <c r="F989" s="175">
        <f t="shared" si="46"/>
        <v>0</v>
      </c>
      <c r="G989" s="158">
        <v>0</v>
      </c>
      <c r="H989" s="158">
        <v>0</v>
      </c>
      <c r="I989" s="158">
        <v>0</v>
      </c>
      <c r="J989" s="159">
        <f t="shared" si="47"/>
        <v>0</v>
      </c>
      <c r="K989" s="158">
        <v>0</v>
      </c>
      <c r="L989" s="158">
        <v>0</v>
      </c>
      <c r="M989" s="177">
        <f t="shared" si="48"/>
        <v>0</v>
      </c>
    </row>
    <row r="990" spans="2:13" ht="15" customHeight="1">
      <c r="B990" s="158" t="s">
        <v>171</v>
      </c>
      <c r="C990" s="158" t="s">
        <v>1047</v>
      </c>
      <c r="D990" s="158">
        <v>28</v>
      </c>
      <c r="E990" s="158">
        <v>0</v>
      </c>
      <c r="F990" s="175">
        <f t="shared" si="46"/>
        <v>0</v>
      </c>
      <c r="G990" s="158">
        <v>0</v>
      </c>
      <c r="H990" s="158">
        <v>0</v>
      </c>
      <c r="I990" s="158">
        <v>0</v>
      </c>
      <c r="J990" s="159">
        <f t="shared" si="47"/>
        <v>0</v>
      </c>
      <c r="K990" s="158">
        <v>0</v>
      </c>
      <c r="L990" s="158">
        <v>0</v>
      </c>
      <c r="M990" s="177">
        <f t="shared" si="48"/>
        <v>0</v>
      </c>
    </row>
    <row r="991" spans="2:13" ht="15" customHeight="1">
      <c r="B991" s="158" t="s">
        <v>115</v>
      </c>
      <c r="C991" s="158" t="s">
        <v>868</v>
      </c>
      <c r="D991" s="158">
        <v>28</v>
      </c>
      <c r="E991" s="158">
        <v>0</v>
      </c>
      <c r="F991" s="175">
        <f t="shared" si="46"/>
        <v>0</v>
      </c>
      <c r="G991" s="158">
        <v>0</v>
      </c>
      <c r="H991" s="158">
        <v>0</v>
      </c>
      <c r="I991" s="158">
        <v>0</v>
      </c>
      <c r="J991" s="159">
        <f t="shared" si="47"/>
        <v>0</v>
      </c>
      <c r="K991" s="158">
        <v>0</v>
      </c>
      <c r="L991" s="158">
        <v>0</v>
      </c>
      <c r="M991" s="177">
        <f t="shared" si="48"/>
        <v>0</v>
      </c>
    </row>
    <row r="992" spans="2:13" ht="15" customHeight="1">
      <c r="B992" s="158" t="s">
        <v>257</v>
      </c>
      <c r="C992" s="158" t="s">
        <v>731</v>
      </c>
      <c r="D992" s="158">
        <v>27</v>
      </c>
      <c r="E992" s="158">
        <v>0</v>
      </c>
      <c r="F992" s="175">
        <f t="shared" si="46"/>
        <v>0</v>
      </c>
      <c r="G992" s="158">
        <v>0</v>
      </c>
      <c r="H992" s="158">
        <v>0</v>
      </c>
      <c r="I992" s="158">
        <v>0</v>
      </c>
      <c r="J992" s="159">
        <f t="shared" si="47"/>
        <v>0</v>
      </c>
      <c r="K992" s="158">
        <v>0</v>
      </c>
      <c r="L992" s="158">
        <v>0</v>
      </c>
      <c r="M992" s="177">
        <f t="shared" si="48"/>
        <v>0</v>
      </c>
    </row>
    <row r="993" spans="2:13" ht="15" customHeight="1">
      <c r="B993" s="158" t="s">
        <v>257</v>
      </c>
      <c r="C993" s="158" t="s">
        <v>471</v>
      </c>
      <c r="D993" s="158">
        <v>27</v>
      </c>
      <c r="E993" s="158">
        <v>0</v>
      </c>
      <c r="F993" s="175">
        <f t="shared" si="46"/>
        <v>0</v>
      </c>
      <c r="G993" s="158">
        <v>0</v>
      </c>
      <c r="H993" s="158">
        <v>0</v>
      </c>
      <c r="I993" s="158">
        <v>0</v>
      </c>
      <c r="J993" s="159">
        <f t="shared" si="47"/>
        <v>0</v>
      </c>
      <c r="K993" s="158">
        <v>0</v>
      </c>
      <c r="L993" s="158">
        <v>0</v>
      </c>
      <c r="M993" s="177">
        <f t="shared" si="48"/>
        <v>0</v>
      </c>
    </row>
    <row r="994" spans="2:13" ht="15" customHeight="1">
      <c r="B994" s="158" t="s">
        <v>1601</v>
      </c>
      <c r="C994" s="158" t="s">
        <v>1329</v>
      </c>
      <c r="D994" s="158">
        <v>26</v>
      </c>
      <c r="E994" s="158">
        <v>0</v>
      </c>
      <c r="F994" s="175">
        <f t="shared" si="46"/>
        <v>0</v>
      </c>
      <c r="G994" s="158">
        <v>0</v>
      </c>
      <c r="H994" s="158">
        <v>0</v>
      </c>
      <c r="I994" s="158">
        <v>0</v>
      </c>
      <c r="J994" s="159">
        <f t="shared" si="47"/>
        <v>0</v>
      </c>
      <c r="K994" s="158">
        <v>0</v>
      </c>
      <c r="L994" s="158">
        <v>0</v>
      </c>
      <c r="M994" s="177">
        <f t="shared" si="48"/>
        <v>0</v>
      </c>
    </row>
    <row r="995" spans="2:13" ht="15" customHeight="1">
      <c r="B995" s="158" t="s">
        <v>257</v>
      </c>
      <c r="C995" s="158" t="s">
        <v>970</v>
      </c>
      <c r="D995" s="158">
        <v>26</v>
      </c>
      <c r="E995" s="158">
        <v>0</v>
      </c>
      <c r="F995" s="175">
        <f t="shared" si="46"/>
        <v>0</v>
      </c>
      <c r="G995" s="158">
        <v>0</v>
      </c>
      <c r="H995" s="158">
        <v>0</v>
      </c>
      <c r="I995" s="158">
        <v>0</v>
      </c>
      <c r="J995" s="159">
        <f t="shared" si="47"/>
        <v>0</v>
      </c>
      <c r="K995" s="158">
        <v>0</v>
      </c>
      <c r="L995" s="158">
        <v>0</v>
      </c>
      <c r="M995" s="177">
        <f t="shared" si="48"/>
        <v>0</v>
      </c>
    </row>
    <row r="996" spans="2:13" ht="15" customHeight="1">
      <c r="B996" s="158" t="s">
        <v>263</v>
      </c>
      <c r="C996" s="158" t="s">
        <v>810</v>
      </c>
      <c r="D996" s="158">
        <v>26</v>
      </c>
      <c r="E996" s="158">
        <v>0</v>
      </c>
      <c r="F996" s="175">
        <f t="shared" si="46"/>
        <v>0</v>
      </c>
      <c r="G996" s="158">
        <v>0</v>
      </c>
      <c r="H996" s="158">
        <v>0</v>
      </c>
      <c r="I996" s="158">
        <v>0</v>
      </c>
      <c r="J996" s="159">
        <f t="shared" si="47"/>
        <v>0</v>
      </c>
      <c r="K996" s="158">
        <v>0</v>
      </c>
      <c r="L996" s="158">
        <v>0</v>
      </c>
      <c r="M996" s="177">
        <f t="shared" si="48"/>
        <v>0</v>
      </c>
    </row>
    <row r="997" spans="2:13" ht="15" customHeight="1">
      <c r="B997" s="158" t="s">
        <v>115</v>
      </c>
      <c r="C997" s="158" t="s">
        <v>1087</v>
      </c>
      <c r="D997" s="158">
        <v>26</v>
      </c>
      <c r="E997" s="158">
        <v>0</v>
      </c>
      <c r="F997" s="175">
        <f t="shared" si="46"/>
        <v>0</v>
      </c>
      <c r="G997" s="158">
        <v>0</v>
      </c>
      <c r="H997" s="158">
        <v>0</v>
      </c>
      <c r="I997" s="158">
        <v>0</v>
      </c>
      <c r="J997" s="159">
        <f t="shared" si="47"/>
        <v>0</v>
      </c>
      <c r="K997" s="158">
        <v>0</v>
      </c>
      <c r="L997" s="158">
        <v>0</v>
      </c>
      <c r="M997" s="177">
        <f t="shared" si="48"/>
        <v>0</v>
      </c>
    </row>
    <row r="998" spans="2:13" ht="15" customHeight="1">
      <c r="B998" s="158" t="s">
        <v>115</v>
      </c>
      <c r="C998" s="158" t="s">
        <v>744</v>
      </c>
      <c r="D998" s="158">
        <v>26</v>
      </c>
      <c r="E998" s="158">
        <v>0</v>
      </c>
      <c r="F998" s="175">
        <f t="shared" si="46"/>
        <v>0</v>
      </c>
      <c r="G998" s="158">
        <v>0</v>
      </c>
      <c r="H998" s="158">
        <v>0</v>
      </c>
      <c r="I998" s="158">
        <v>0</v>
      </c>
      <c r="J998" s="159">
        <f t="shared" si="47"/>
        <v>0</v>
      </c>
      <c r="K998" s="158">
        <v>0</v>
      </c>
      <c r="L998" s="158">
        <v>0</v>
      </c>
      <c r="M998" s="177">
        <f t="shared" si="48"/>
        <v>0</v>
      </c>
    </row>
    <row r="999" spans="2:13" ht="15" customHeight="1">
      <c r="B999" s="158" t="s">
        <v>226</v>
      </c>
      <c r="C999" s="158" t="s">
        <v>585</v>
      </c>
      <c r="D999" s="158">
        <v>26</v>
      </c>
      <c r="E999" s="158">
        <v>0</v>
      </c>
      <c r="F999" s="175">
        <f t="shared" si="46"/>
        <v>0</v>
      </c>
      <c r="G999" s="158">
        <v>0</v>
      </c>
      <c r="H999" s="158">
        <v>0</v>
      </c>
      <c r="I999" s="158">
        <v>0</v>
      </c>
      <c r="J999" s="159">
        <f t="shared" si="47"/>
        <v>0</v>
      </c>
      <c r="K999" s="158">
        <v>0</v>
      </c>
      <c r="L999" s="158">
        <v>0</v>
      </c>
      <c r="M999" s="177">
        <f t="shared" si="48"/>
        <v>0</v>
      </c>
    </row>
    <row r="1000" spans="2:13" ht="15" customHeight="1">
      <c r="B1000" s="158" t="s">
        <v>226</v>
      </c>
      <c r="C1000" s="158" t="s">
        <v>607</v>
      </c>
      <c r="D1000" s="158">
        <v>26</v>
      </c>
      <c r="E1000" s="158">
        <v>0</v>
      </c>
      <c r="F1000" s="175">
        <f t="shared" si="46"/>
        <v>0</v>
      </c>
      <c r="G1000" s="158">
        <v>0</v>
      </c>
      <c r="H1000" s="158">
        <v>0</v>
      </c>
      <c r="I1000" s="158">
        <v>0</v>
      </c>
      <c r="J1000" s="159">
        <f t="shared" si="47"/>
        <v>0</v>
      </c>
      <c r="K1000" s="158">
        <v>0</v>
      </c>
      <c r="L1000" s="158">
        <v>0</v>
      </c>
      <c r="M1000" s="177">
        <f t="shared" si="48"/>
        <v>0</v>
      </c>
    </row>
    <row r="1001" spans="2:13" ht="15" customHeight="1">
      <c r="B1001" s="158" t="s">
        <v>257</v>
      </c>
      <c r="C1001" s="158" t="s">
        <v>725</v>
      </c>
      <c r="D1001" s="158">
        <v>25</v>
      </c>
      <c r="E1001" s="158">
        <v>0</v>
      </c>
      <c r="F1001" s="175">
        <f t="shared" si="46"/>
        <v>0</v>
      </c>
      <c r="G1001" s="158">
        <v>0</v>
      </c>
      <c r="H1001" s="158">
        <v>0</v>
      </c>
      <c r="I1001" s="158">
        <v>0</v>
      </c>
      <c r="J1001" s="159">
        <f t="shared" si="47"/>
        <v>0</v>
      </c>
      <c r="K1001" s="158">
        <v>0</v>
      </c>
      <c r="L1001" s="158">
        <v>0</v>
      </c>
      <c r="M1001" s="177">
        <f t="shared" si="48"/>
        <v>0</v>
      </c>
    </row>
    <row r="1002" spans="2:13" ht="15" customHeight="1">
      <c r="B1002" s="158" t="s">
        <v>257</v>
      </c>
      <c r="C1002" s="158" t="s">
        <v>960</v>
      </c>
      <c r="D1002" s="158">
        <v>25</v>
      </c>
      <c r="E1002" s="158">
        <v>0</v>
      </c>
      <c r="F1002" s="175">
        <f t="shared" si="46"/>
        <v>0</v>
      </c>
      <c r="G1002" s="158">
        <v>0</v>
      </c>
      <c r="H1002" s="158">
        <v>0</v>
      </c>
      <c r="I1002" s="158">
        <v>0</v>
      </c>
      <c r="J1002" s="159">
        <f t="shared" si="47"/>
        <v>0</v>
      </c>
      <c r="K1002" s="158">
        <v>0</v>
      </c>
      <c r="L1002" s="158">
        <v>0</v>
      </c>
      <c r="M1002" s="177">
        <f t="shared" si="48"/>
        <v>0</v>
      </c>
    </row>
    <row r="1003" spans="2:13" ht="15" customHeight="1">
      <c r="B1003" s="158" t="s">
        <v>263</v>
      </c>
      <c r="C1003" s="158" t="s">
        <v>874</v>
      </c>
      <c r="D1003" s="158">
        <v>25</v>
      </c>
      <c r="E1003" s="158">
        <v>0</v>
      </c>
      <c r="F1003" s="175">
        <f t="shared" si="46"/>
        <v>0</v>
      </c>
      <c r="G1003" s="158">
        <v>0</v>
      </c>
      <c r="H1003" s="158">
        <v>0</v>
      </c>
      <c r="I1003" s="158">
        <v>0</v>
      </c>
      <c r="J1003" s="159">
        <f t="shared" si="47"/>
        <v>0</v>
      </c>
      <c r="K1003" s="158">
        <v>0</v>
      </c>
      <c r="L1003" s="158">
        <v>0</v>
      </c>
      <c r="M1003" s="177">
        <f t="shared" si="48"/>
        <v>0</v>
      </c>
    </row>
    <row r="1004" spans="2:13" ht="15" customHeight="1">
      <c r="B1004" s="158" t="s">
        <v>122</v>
      </c>
      <c r="C1004" s="158" t="s">
        <v>1026</v>
      </c>
      <c r="D1004" s="158">
        <v>25</v>
      </c>
      <c r="E1004" s="158">
        <v>0</v>
      </c>
      <c r="F1004" s="175">
        <f t="shared" si="46"/>
        <v>0</v>
      </c>
      <c r="G1004" s="158">
        <v>0</v>
      </c>
      <c r="H1004" s="158">
        <v>0</v>
      </c>
      <c r="I1004" s="158">
        <v>0</v>
      </c>
      <c r="J1004" s="159">
        <f t="shared" si="47"/>
        <v>0</v>
      </c>
      <c r="K1004" s="158">
        <v>0</v>
      </c>
      <c r="L1004" s="158">
        <v>0</v>
      </c>
      <c r="M1004" s="177">
        <f t="shared" si="48"/>
        <v>0</v>
      </c>
    </row>
    <row r="1005" spans="2:13" ht="15" customHeight="1">
      <c r="B1005" s="158" t="s">
        <v>188</v>
      </c>
      <c r="C1005" s="158" t="s">
        <v>497</v>
      </c>
      <c r="D1005" s="158">
        <v>25</v>
      </c>
      <c r="E1005" s="158">
        <v>0</v>
      </c>
      <c r="F1005" s="175">
        <f t="shared" si="46"/>
        <v>0</v>
      </c>
      <c r="G1005" s="158">
        <v>0</v>
      </c>
      <c r="H1005" s="158">
        <v>0</v>
      </c>
      <c r="I1005" s="158">
        <v>0</v>
      </c>
      <c r="J1005" s="159">
        <f t="shared" si="47"/>
        <v>0</v>
      </c>
      <c r="K1005" s="158">
        <v>0</v>
      </c>
      <c r="L1005" s="158">
        <v>0</v>
      </c>
      <c r="M1005" s="177">
        <f t="shared" si="48"/>
        <v>0</v>
      </c>
    </row>
    <row r="1006" spans="2:13" ht="15" customHeight="1">
      <c r="B1006" s="158" t="s">
        <v>1600</v>
      </c>
      <c r="C1006" s="158" t="s">
        <v>400</v>
      </c>
      <c r="D1006" s="158">
        <v>24</v>
      </c>
      <c r="E1006" s="158">
        <v>0</v>
      </c>
      <c r="F1006" s="175">
        <f t="shared" si="46"/>
        <v>0</v>
      </c>
      <c r="G1006" s="158">
        <v>0</v>
      </c>
      <c r="H1006" s="158">
        <v>0</v>
      </c>
      <c r="I1006" s="158">
        <v>0</v>
      </c>
      <c r="J1006" s="159">
        <f t="shared" si="47"/>
        <v>0</v>
      </c>
      <c r="K1006" s="158">
        <v>0</v>
      </c>
      <c r="L1006" s="158">
        <v>0</v>
      </c>
      <c r="M1006" s="177">
        <f t="shared" si="48"/>
        <v>0</v>
      </c>
    </row>
    <row r="1007" spans="2:13" ht="15" customHeight="1">
      <c r="B1007" s="158" t="s">
        <v>133</v>
      </c>
      <c r="C1007" s="158" t="s">
        <v>1235</v>
      </c>
      <c r="D1007" s="158">
        <v>24</v>
      </c>
      <c r="E1007" s="158">
        <v>0</v>
      </c>
      <c r="F1007" s="175">
        <f t="shared" si="46"/>
        <v>0</v>
      </c>
      <c r="G1007" s="158">
        <v>0</v>
      </c>
      <c r="H1007" s="158">
        <v>0</v>
      </c>
      <c r="I1007" s="158">
        <v>0</v>
      </c>
      <c r="J1007" s="159">
        <f t="shared" si="47"/>
        <v>0</v>
      </c>
      <c r="K1007" s="158">
        <v>0</v>
      </c>
      <c r="L1007" s="158">
        <v>0</v>
      </c>
      <c r="M1007" s="177">
        <f t="shared" si="48"/>
        <v>0</v>
      </c>
    </row>
    <row r="1008" spans="2:13" ht="15" customHeight="1">
      <c r="B1008" s="158" t="s">
        <v>133</v>
      </c>
      <c r="C1008" s="158" t="s">
        <v>879</v>
      </c>
      <c r="D1008" s="158">
        <v>24</v>
      </c>
      <c r="E1008" s="158">
        <v>0</v>
      </c>
      <c r="F1008" s="175">
        <f t="shared" si="46"/>
        <v>0</v>
      </c>
      <c r="G1008" s="158">
        <v>0</v>
      </c>
      <c r="H1008" s="158">
        <v>0</v>
      </c>
      <c r="I1008" s="158">
        <v>0</v>
      </c>
      <c r="J1008" s="159">
        <f t="shared" si="47"/>
        <v>0</v>
      </c>
      <c r="K1008" s="158">
        <v>0</v>
      </c>
      <c r="L1008" s="158">
        <v>0</v>
      </c>
      <c r="M1008" s="177">
        <f t="shared" si="48"/>
        <v>0</v>
      </c>
    </row>
    <row r="1009" spans="2:13" ht="15" customHeight="1">
      <c r="B1009" s="158" t="s">
        <v>257</v>
      </c>
      <c r="C1009" s="158" t="s">
        <v>1004</v>
      </c>
      <c r="D1009" s="158">
        <v>24</v>
      </c>
      <c r="E1009" s="158">
        <v>0</v>
      </c>
      <c r="F1009" s="175">
        <f t="shared" ref="F1009:F1072" si="49">IFERROR(E1009/D1009,0)</f>
        <v>0</v>
      </c>
      <c r="G1009" s="158">
        <v>0</v>
      </c>
      <c r="H1009" s="158">
        <v>0</v>
      </c>
      <c r="I1009" s="158">
        <v>0</v>
      </c>
      <c r="J1009" s="159">
        <f t="shared" si="47"/>
        <v>0</v>
      </c>
      <c r="K1009" s="158">
        <v>0</v>
      </c>
      <c r="L1009" s="158">
        <v>0</v>
      </c>
      <c r="M1009" s="177">
        <f t="shared" si="48"/>
        <v>0</v>
      </c>
    </row>
    <row r="1010" spans="2:13" ht="15" customHeight="1">
      <c r="B1010" s="158" t="s">
        <v>171</v>
      </c>
      <c r="C1010" s="158" t="s">
        <v>1043</v>
      </c>
      <c r="D1010" s="158">
        <v>24</v>
      </c>
      <c r="E1010" s="158">
        <v>0</v>
      </c>
      <c r="F1010" s="175">
        <f t="shared" si="49"/>
        <v>0</v>
      </c>
      <c r="G1010" s="158">
        <v>0</v>
      </c>
      <c r="H1010" s="158">
        <v>0</v>
      </c>
      <c r="I1010" s="158">
        <v>0</v>
      </c>
      <c r="J1010" s="159">
        <f t="shared" si="47"/>
        <v>0</v>
      </c>
      <c r="K1010" s="158">
        <v>0</v>
      </c>
      <c r="L1010" s="158">
        <v>0</v>
      </c>
      <c r="M1010" s="177">
        <f t="shared" si="48"/>
        <v>0</v>
      </c>
    </row>
    <row r="1011" spans="2:13" ht="15" customHeight="1">
      <c r="B1011" s="158" t="s">
        <v>115</v>
      </c>
      <c r="C1011" s="158" t="s">
        <v>554</v>
      </c>
      <c r="D1011" s="158">
        <v>24</v>
      </c>
      <c r="E1011" s="158">
        <v>0</v>
      </c>
      <c r="F1011" s="175">
        <f t="shared" si="49"/>
        <v>0</v>
      </c>
      <c r="G1011" s="158">
        <v>0</v>
      </c>
      <c r="H1011" s="158">
        <v>0</v>
      </c>
      <c r="I1011" s="158">
        <v>0</v>
      </c>
      <c r="J1011" s="159">
        <f t="shared" si="47"/>
        <v>0</v>
      </c>
      <c r="K1011" s="158">
        <v>0</v>
      </c>
      <c r="L1011" s="158">
        <v>0</v>
      </c>
      <c r="M1011" s="177">
        <f t="shared" si="48"/>
        <v>0</v>
      </c>
    </row>
    <row r="1012" spans="2:13" ht="15" customHeight="1">
      <c r="B1012" s="158" t="s">
        <v>226</v>
      </c>
      <c r="C1012" s="158" t="s">
        <v>1095</v>
      </c>
      <c r="D1012" s="158">
        <v>24</v>
      </c>
      <c r="E1012" s="158">
        <v>0</v>
      </c>
      <c r="F1012" s="175">
        <f t="shared" si="49"/>
        <v>0</v>
      </c>
      <c r="G1012" s="158">
        <v>0</v>
      </c>
      <c r="H1012" s="158">
        <v>0</v>
      </c>
      <c r="I1012" s="158">
        <v>0</v>
      </c>
      <c r="J1012" s="159">
        <f t="shared" si="47"/>
        <v>0</v>
      </c>
      <c r="K1012" s="158">
        <v>0</v>
      </c>
      <c r="L1012" s="158">
        <v>0</v>
      </c>
      <c r="M1012" s="177">
        <f t="shared" si="48"/>
        <v>0</v>
      </c>
    </row>
    <row r="1013" spans="2:13" ht="15" customHeight="1">
      <c r="B1013" s="158" t="s">
        <v>1599</v>
      </c>
      <c r="C1013" s="158" t="s">
        <v>398</v>
      </c>
      <c r="D1013" s="158">
        <v>23</v>
      </c>
      <c r="E1013" s="158">
        <v>0</v>
      </c>
      <c r="F1013" s="175">
        <f t="shared" si="49"/>
        <v>0</v>
      </c>
      <c r="G1013" s="158">
        <v>0</v>
      </c>
      <c r="H1013" s="158">
        <v>0</v>
      </c>
      <c r="I1013" s="158">
        <v>0</v>
      </c>
      <c r="J1013" s="159">
        <f t="shared" si="47"/>
        <v>0</v>
      </c>
      <c r="K1013" s="158">
        <v>0</v>
      </c>
      <c r="L1013" s="158">
        <v>0</v>
      </c>
      <c r="M1013" s="177">
        <f t="shared" si="48"/>
        <v>0</v>
      </c>
    </row>
    <row r="1014" spans="2:13" ht="15" customHeight="1">
      <c r="B1014" s="158" t="s">
        <v>133</v>
      </c>
      <c r="C1014" s="158" t="s">
        <v>884</v>
      </c>
      <c r="D1014" s="158">
        <v>23</v>
      </c>
      <c r="E1014" s="158">
        <v>0</v>
      </c>
      <c r="F1014" s="175">
        <f t="shared" si="49"/>
        <v>0</v>
      </c>
      <c r="G1014" s="158">
        <v>0</v>
      </c>
      <c r="H1014" s="158">
        <v>0</v>
      </c>
      <c r="I1014" s="158">
        <v>0</v>
      </c>
      <c r="J1014" s="159">
        <f t="shared" si="47"/>
        <v>0</v>
      </c>
      <c r="K1014" s="158">
        <v>0</v>
      </c>
      <c r="L1014" s="158">
        <v>0</v>
      </c>
      <c r="M1014" s="177">
        <f t="shared" si="48"/>
        <v>0</v>
      </c>
    </row>
    <row r="1015" spans="2:13" ht="15" customHeight="1">
      <c r="B1015" s="158" t="s">
        <v>125</v>
      </c>
      <c r="C1015" s="158" t="s">
        <v>1346</v>
      </c>
      <c r="D1015" s="158">
        <v>23</v>
      </c>
      <c r="E1015" s="158">
        <v>0</v>
      </c>
      <c r="F1015" s="175">
        <f t="shared" si="49"/>
        <v>0</v>
      </c>
      <c r="G1015" s="158">
        <v>0</v>
      </c>
      <c r="H1015" s="158">
        <v>0</v>
      </c>
      <c r="I1015" s="158">
        <v>0</v>
      </c>
      <c r="J1015" s="159">
        <f t="shared" ref="J1015:J1078" si="50">IFERROR(I1015/E1015,0)</f>
        <v>0</v>
      </c>
      <c r="K1015" s="158">
        <v>0</v>
      </c>
      <c r="L1015" s="158">
        <v>0</v>
      </c>
      <c r="M1015" s="177">
        <f t="shared" si="48"/>
        <v>0</v>
      </c>
    </row>
    <row r="1016" spans="2:13" ht="15" customHeight="1">
      <c r="B1016" s="158" t="s">
        <v>329</v>
      </c>
      <c r="C1016" s="158" t="s">
        <v>1361</v>
      </c>
      <c r="D1016" s="158">
        <v>23</v>
      </c>
      <c r="E1016" s="158">
        <v>0</v>
      </c>
      <c r="F1016" s="175">
        <f t="shared" si="49"/>
        <v>0</v>
      </c>
      <c r="G1016" s="158">
        <v>0</v>
      </c>
      <c r="H1016" s="158">
        <v>0</v>
      </c>
      <c r="I1016" s="158">
        <v>0</v>
      </c>
      <c r="J1016" s="159">
        <f t="shared" si="50"/>
        <v>0</v>
      </c>
      <c r="K1016" s="158">
        <v>0</v>
      </c>
      <c r="L1016" s="158">
        <v>0</v>
      </c>
      <c r="M1016" s="177">
        <f t="shared" ref="M1016:M1079" si="51">IFERROR(L1016/H1016,0)</f>
        <v>0</v>
      </c>
    </row>
    <row r="1017" spans="2:13" ht="15" customHeight="1">
      <c r="B1017" s="158" t="s">
        <v>257</v>
      </c>
      <c r="C1017" s="158" t="s">
        <v>1193</v>
      </c>
      <c r="D1017" s="158">
        <v>23</v>
      </c>
      <c r="E1017" s="158">
        <v>0</v>
      </c>
      <c r="F1017" s="175">
        <f t="shared" si="49"/>
        <v>0</v>
      </c>
      <c r="G1017" s="158">
        <v>0</v>
      </c>
      <c r="H1017" s="158">
        <v>0</v>
      </c>
      <c r="I1017" s="158">
        <v>0</v>
      </c>
      <c r="J1017" s="159">
        <f t="shared" si="50"/>
        <v>0</v>
      </c>
      <c r="K1017" s="158">
        <v>0</v>
      </c>
      <c r="L1017" s="158">
        <v>0</v>
      </c>
      <c r="M1017" s="177">
        <f t="shared" si="51"/>
        <v>0</v>
      </c>
    </row>
    <row r="1018" spans="2:13" ht="15" customHeight="1">
      <c r="B1018" s="158" t="s">
        <v>1391</v>
      </c>
      <c r="C1018" s="158" t="s">
        <v>1505</v>
      </c>
      <c r="D1018" s="158">
        <v>23</v>
      </c>
      <c r="E1018" s="158">
        <v>0</v>
      </c>
      <c r="F1018" s="175">
        <f t="shared" si="49"/>
        <v>0</v>
      </c>
      <c r="G1018" s="158">
        <v>0</v>
      </c>
      <c r="H1018" s="158">
        <v>0</v>
      </c>
      <c r="I1018" s="158">
        <v>0</v>
      </c>
      <c r="J1018" s="159">
        <f t="shared" si="50"/>
        <v>0</v>
      </c>
      <c r="K1018" s="158">
        <v>0</v>
      </c>
      <c r="L1018" s="158">
        <v>0</v>
      </c>
      <c r="M1018" s="177">
        <f t="shared" si="51"/>
        <v>0</v>
      </c>
    </row>
    <row r="1019" spans="2:13" ht="15" customHeight="1">
      <c r="B1019" s="158" t="s">
        <v>1391</v>
      </c>
      <c r="C1019" s="158" t="s">
        <v>1404</v>
      </c>
      <c r="D1019" s="158">
        <v>23</v>
      </c>
      <c r="E1019" s="158">
        <v>0</v>
      </c>
      <c r="F1019" s="175">
        <f t="shared" si="49"/>
        <v>0</v>
      </c>
      <c r="G1019" s="158">
        <v>0</v>
      </c>
      <c r="H1019" s="158">
        <v>0</v>
      </c>
      <c r="I1019" s="158">
        <v>0</v>
      </c>
      <c r="J1019" s="159">
        <f t="shared" si="50"/>
        <v>0</v>
      </c>
      <c r="K1019" s="158">
        <v>0</v>
      </c>
      <c r="L1019" s="158">
        <v>0</v>
      </c>
      <c r="M1019" s="177">
        <f t="shared" si="51"/>
        <v>0</v>
      </c>
    </row>
    <row r="1020" spans="2:13" ht="15" customHeight="1">
      <c r="B1020" s="158" t="s">
        <v>542</v>
      </c>
      <c r="C1020" s="158" t="s">
        <v>1013</v>
      </c>
      <c r="D1020" s="158">
        <v>23</v>
      </c>
      <c r="E1020" s="158">
        <v>0</v>
      </c>
      <c r="F1020" s="175">
        <f t="shared" si="49"/>
        <v>0</v>
      </c>
      <c r="G1020" s="158">
        <v>0</v>
      </c>
      <c r="H1020" s="158">
        <v>0</v>
      </c>
      <c r="I1020" s="158">
        <v>0</v>
      </c>
      <c r="J1020" s="159">
        <f t="shared" si="50"/>
        <v>0</v>
      </c>
      <c r="K1020" s="158">
        <v>0</v>
      </c>
      <c r="L1020" s="158">
        <v>0</v>
      </c>
      <c r="M1020" s="177">
        <f t="shared" si="51"/>
        <v>0</v>
      </c>
    </row>
    <row r="1021" spans="2:13" ht="15" customHeight="1">
      <c r="B1021" s="158" t="s">
        <v>160</v>
      </c>
      <c r="C1021" s="158" t="s">
        <v>403</v>
      </c>
      <c r="D1021" s="158">
        <v>22</v>
      </c>
      <c r="E1021" s="158">
        <v>0</v>
      </c>
      <c r="F1021" s="175">
        <f t="shared" si="49"/>
        <v>0</v>
      </c>
      <c r="G1021" s="158">
        <v>0</v>
      </c>
      <c r="H1021" s="158">
        <v>0</v>
      </c>
      <c r="I1021" s="158">
        <v>0</v>
      </c>
      <c r="J1021" s="159">
        <f t="shared" si="50"/>
        <v>0</v>
      </c>
      <c r="K1021" s="158">
        <v>0</v>
      </c>
      <c r="L1021" s="158">
        <v>0</v>
      </c>
      <c r="M1021" s="177">
        <f t="shared" si="51"/>
        <v>0</v>
      </c>
    </row>
    <row r="1022" spans="2:13" ht="15" customHeight="1">
      <c r="B1022" s="158" t="s">
        <v>257</v>
      </c>
      <c r="C1022" s="158" t="s">
        <v>942</v>
      </c>
      <c r="D1022" s="158">
        <v>22</v>
      </c>
      <c r="E1022" s="158">
        <v>0</v>
      </c>
      <c r="F1022" s="175">
        <f t="shared" si="49"/>
        <v>0</v>
      </c>
      <c r="G1022" s="158">
        <v>0</v>
      </c>
      <c r="H1022" s="158">
        <v>0</v>
      </c>
      <c r="I1022" s="158">
        <v>0</v>
      </c>
      <c r="J1022" s="159">
        <f t="shared" si="50"/>
        <v>0</v>
      </c>
      <c r="K1022" s="158">
        <v>0</v>
      </c>
      <c r="L1022" s="158">
        <v>0</v>
      </c>
      <c r="M1022" s="177">
        <f t="shared" si="51"/>
        <v>0</v>
      </c>
    </row>
    <row r="1023" spans="2:13" ht="15" customHeight="1">
      <c r="B1023" s="158" t="s">
        <v>257</v>
      </c>
      <c r="C1023" s="158" t="s">
        <v>1358</v>
      </c>
      <c r="D1023" s="158">
        <v>22</v>
      </c>
      <c r="E1023" s="158">
        <v>0</v>
      </c>
      <c r="F1023" s="175">
        <f t="shared" si="49"/>
        <v>0</v>
      </c>
      <c r="G1023" s="158">
        <v>0</v>
      </c>
      <c r="H1023" s="158">
        <v>0</v>
      </c>
      <c r="I1023" s="158">
        <v>0</v>
      </c>
      <c r="J1023" s="159">
        <f t="shared" si="50"/>
        <v>0</v>
      </c>
      <c r="K1023" s="158">
        <v>0</v>
      </c>
      <c r="L1023" s="158">
        <v>0</v>
      </c>
      <c r="M1023" s="177">
        <f t="shared" si="51"/>
        <v>0</v>
      </c>
    </row>
    <row r="1024" spans="2:13" ht="15" customHeight="1">
      <c r="B1024" s="158" t="s">
        <v>120</v>
      </c>
      <c r="C1024" s="158" t="s">
        <v>417</v>
      </c>
      <c r="D1024" s="158">
        <v>22</v>
      </c>
      <c r="E1024" s="158">
        <v>0</v>
      </c>
      <c r="F1024" s="175">
        <f t="shared" si="49"/>
        <v>0</v>
      </c>
      <c r="G1024" s="158">
        <v>0</v>
      </c>
      <c r="H1024" s="158">
        <v>0</v>
      </c>
      <c r="I1024" s="158">
        <v>0</v>
      </c>
      <c r="J1024" s="159">
        <f t="shared" si="50"/>
        <v>0</v>
      </c>
      <c r="K1024" s="158">
        <v>0</v>
      </c>
      <c r="L1024" s="158">
        <v>0</v>
      </c>
      <c r="M1024" s="177">
        <f t="shared" si="51"/>
        <v>0</v>
      </c>
    </row>
    <row r="1025" spans="2:13" ht="15" customHeight="1">
      <c r="B1025" s="158" t="s">
        <v>150</v>
      </c>
      <c r="C1025" s="158" t="s">
        <v>1152</v>
      </c>
      <c r="D1025" s="158">
        <v>22</v>
      </c>
      <c r="E1025" s="158">
        <v>0</v>
      </c>
      <c r="F1025" s="175">
        <f t="shared" si="49"/>
        <v>0</v>
      </c>
      <c r="G1025" s="158">
        <v>0</v>
      </c>
      <c r="H1025" s="158">
        <v>0</v>
      </c>
      <c r="I1025" s="158">
        <v>0</v>
      </c>
      <c r="J1025" s="159">
        <f t="shared" si="50"/>
        <v>0</v>
      </c>
      <c r="K1025" s="158">
        <v>0</v>
      </c>
      <c r="L1025" s="158">
        <v>0</v>
      </c>
      <c r="M1025" s="177">
        <f t="shared" si="51"/>
        <v>0</v>
      </c>
    </row>
    <row r="1026" spans="2:13" ht="15" customHeight="1">
      <c r="B1026" s="158" t="s">
        <v>165</v>
      </c>
      <c r="C1026" s="158" t="s">
        <v>1155</v>
      </c>
      <c r="D1026" s="158">
        <v>22</v>
      </c>
      <c r="E1026" s="158">
        <v>0</v>
      </c>
      <c r="F1026" s="175">
        <f t="shared" si="49"/>
        <v>0</v>
      </c>
      <c r="G1026" s="158">
        <v>0</v>
      </c>
      <c r="H1026" s="158">
        <v>0</v>
      </c>
      <c r="I1026" s="158">
        <v>0</v>
      </c>
      <c r="J1026" s="159">
        <f t="shared" si="50"/>
        <v>0</v>
      </c>
      <c r="K1026" s="158">
        <v>0</v>
      </c>
      <c r="L1026" s="158">
        <v>0</v>
      </c>
      <c r="M1026" s="177">
        <f t="shared" si="51"/>
        <v>0</v>
      </c>
    </row>
    <row r="1027" spans="2:13" ht="15" customHeight="1">
      <c r="B1027" s="158" t="s">
        <v>257</v>
      </c>
      <c r="C1027" s="158" t="s">
        <v>949</v>
      </c>
      <c r="D1027" s="158">
        <v>21</v>
      </c>
      <c r="E1027" s="158">
        <v>0</v>
      </c>
      <c r="F1027" s="175">
        <f t="shared" si="49"/>
        <v>0</v>
      </c>
      <c r="G1027" s="158">
        <v>0</v>
      </c>
      <c r="H1027" s="158">
        <v>0</v>
      </c>
      <c r="I1027" s="158">
        <v>0</v>
      </c>
      <c r="J1027" s="159">
        <f t="shared" si="50"/>
        <v>0</v>
      </c>
      <c r="K1027" s="158">
        <v>0</v>
      </c>
      <c r="L1027" s="158">
        <v>0</v>
      </c>
      <c r="M1027" s="177">
        <f t="shared" si="51"/>
        <v>0</v>
      </c>
    </row>
    <row r="1028" spans="2:13" ht="15" customHeight="1">
      <c r="B1028" s="158" t="s">
        <v>257</v>
      </c>
      <c r="C1028" s="158" t="s">
        <v>962</v>
      </c>
      <c r="D1028" s="158">
        <v>21</v>
      </c>
      <c r="E1028" s="158">
        <v>0</v>
      </c>
      <c r="F1028" s="175">
        <f t="shared" si="49"/>
        <v>0</v>
      </c>
      <c r="G1028" s="158">
        <v>0</v>
      </c>
      <c r="H1028" s="158">
        <v>0</v>
      </c>
      <c r="I1028" s="158">
        <v>0</v>
      </c>
      <c r="J1028" s="159">
        <f t="shared" si="50"/>
        <v>0</v>
      </c>
      <c r="K1028" s="158">
        <v>0</v>
      </c>
      <c r="L1028" s="158">
        <v>0</v>
      </c>
      <c r="M1028" s="177">
        <f t="shared" si="51"/>
        <v>0</v>
      </c>
    </row>
    <row r="1029" spans="2:13" ht="15" customHeight="1">
      <c r="B1029" s="158" t="s">
        <v>171</v>
      </c>
      <c r="C1029" s="158" t="s">
        <v>694</v>
      </c>
      <c r="D1029" s="158">
        <v>21</v>
      </c>
      <c r="E1029" s="158">
        <v>0</v>
      </c>
      <c r="F1029" s="175">
        <f t="shared" si="49"/>
        <v>0</v>
      </c>
      <c r="G1029" s="158">
        <v>0</v>
      </c>
      <c r="H1029" s="158">
        <v>0</v>
      </c>
      <c r="I1029" s="158">
        <v>0</v>
      </c>
      <c r="J1029" s="159">
        <f t="shared" si="50"/>
        <v>0</v>
      </c>
      <c r="K1029" s="158">
        <v>0</v>
      </c>
      <c r="L1029" s="158">
        <v>0</v>
      </c>
      <c r="M1029" s="177">
        <f t="shared" si="51"/>
        <v>0</v>
      </c>
    </row>
    <row r="1030" spans="2:13" ht="15" customHeight="1">
      <c r="B1030" s="158" t="s">
        <v>188</v>
      </c>
      <c r="C1030" s="158" t="s">
        <v>1478</v>
      </c>
      <c r="D1030" s="158">
        <v>21</v>
      </c>
      <c r="E1030" s="158">
        <v>0</v>
      </c>
      <c r="F1030" s="175">
        <f t="shared" si="49"/>
        <v>0</v>
      </c>
      <c r="G1030" s="158">
        <v>0</v>
      </c>
      <c r="H1030" s="158">
        <v>0</v>
      </c>
      <c r="I1030" s="158">
        <v>0</v>
      </c>
      <c r="J1030" s="159">
        <f t="shared" si="50"/>
        <v>0</v>
      </c>
      <c r="K1030" s="158">
        <v>0</v>
      </c>
      <c r="L1030" s="158">
        <v>0</v>
      </c>
      <c r="M1030" s="177">
        <f t="shared" si="51"/>
        <v>0</v>
      </c>
    </row>
    <row r="1031" spans="2:13" ht="15" customHeight="1">
      <c r="B1031" s="158" t="s">
        <v>257</v>
      </c>
      <c r="C1031" s="158" t="s">
        <v>1589</v>
      </c>
      <c r="D1031" s="158">
        <v>20</v>
      </c>
      <c r="E1031" s="158">
        <v>0</v>
      </c>
      <c r="F1031" s="175">
        <f t="shared" si="49"/>
        <v>0</v>
      </c>
      <c r="G1031" s="158">
        <v>0</v>
      </c>
      <c r="H1031" s="158">
        <v>0</v>
      </c>
      <c r="I1031" s="158">
        <v>0</v>
      </c>
      <c r="J1031" s="159">
        <f t="shared" si="50"/>
        <v>0</v>
      </c>
      <c r="K1031" s="158">
        <v>0</v>
      </c>
      <c r="L1031" s="158">
        <v>0</v>
      </c>
      <c r="M1031" s="177">
        <f t="shared" si="51"/>
        <v>0</v>
      </c>
    </row>
    <row r="1032" spans="2:13" ht="15" customHeight="1">
      <c r="B1032" s="158" t="s">
        <v>257</v>
      </c>
      <c r="C1032" s="158" t="s">
        <v>567</v>
      </c>
      <c r="D1032" s="158">
        <v>20</v>
      </c>
      <c r="E1032" s="158">
        <v>0</v>
      </c>
      <c r="F1032" s="175">
        <f t="shared" si="49"/>
        <v>0</v>
      </c>
      <c r="G1032" s="158">
        <v>0</v>
      </c>
      <c r="H1032" s="158">
        <v>0</v>
      </c>
      <c r="I1032" s="158">
        <v>0</v>
      </c>
      <c r="J1032" s="159">
        <f t="shared" si="50"/>
        <v>0</v>
      </c>
      <c r="K1032" s="158">
        <v>0</v>
      </c>
      <c r="L1032" s="158">
        <v>0</v>
      </c>
      <c r="M1032" s="177">
        <f t="shared" si="51"/>
        <v>0</v>
      </c>
    </row>
    <row r="1033" spans="2:13" ht="15" customHeight="1">
      <c r="B1033" s="158" t="s">
        <v>111</v>
      </c>
      <c r="C1033" s="158" t="s">
        <v>573</v>
      </c>
      <c r="D1033" s="158">
        <v>20</v>
      </c>
      <c r="E1033" s="158">
        <v>0</v>
      </c>
      <c r="F1033" s="175">
        <f t="shared" si="49"/>
        <v>0</v>
      </c>
      <c r="G1033" s="158">
        <v>0</v>
      </c>
      <c r="H1033" s="158">
        <v>0</v>
      </c>
      <c r="I1033" s="158">
        <v>0</v>
      </c>
      <c r="J1033" s="159">
        <f t="shared" si="50"/>
        <v>0</v>
      </c>
      <c r="K1033" s="158">
        <v>0</v>
      </c>
      <c r="L1033" s="158">
        <v>0</v>
      </c>
      <c r="M1033" s="177">
        <f t="shared" si="51"/>
        <v>0</v>
      </c>
    </row>
    <row r="1034" spans="2:13" ht="15" customHeight="1">
      <c r="B1034" s="158" t="s">
        <v>115</v>
      </c>
      <c r="C1034" s="158" t="s">
        <v>488</v>
      </c>
      <c r="D1034" s="158">
        <v>20</v>
      </c>
      <c r="E1034" s="158">
        <v>0</v>
      </c>
      <c r="F1034" s="175">
        <f t="shared" si="49"/>
        <v>0</v>
      </c>
      <c r="G1034" s="158">
        <v>0</v>
      </c>
      <c r="H1034" s="158">
        <v>0</v>
      </c>
      <c r="I1034" s="158">
        <v>0</v>
      </c>
      <c r="J1034" s="159">
        <f t="shared" si="50"/>
        <v>0</v>
      </c>
      <c r="K1034" s="158">
        <v>0</v>
      </c>
      <c r="L1034" s="158">
        <v>0</v>
      </c>
      <c r="M1034" s="177">
        <f t="shared" si="51"/>
        <v>0</v>
      </c>
    </row>
    <row r="1035" spans="2:13" ht="15" customHeight="1">
      <c r="B1035" s="158" t="s">
        <v>115</v>
      </c>
      <c r="C1035" s="158" t="s">
        <v>1092</v>
      </c>
      <c r="D1035" s="158">
        <v>20</v>
      </c>
      <c r="E1035" s="158">
        <v>0</v>
      </c>
      <c r="F1035" s="175">
        <f t="shared" si="49"/>
        <v>0</v>
      </c>
      <c r="G1035" s="158">
        <v>0</v>
      </c>
      <c r="H1035" s="158">
        <v>0</v>
      </c>
      <c r="I1035" s="158">
        <v>0</v>
      </c>
      <c r="J1035" s="159">
        <f t="shared" si="50"/>
        <v>0</v>
      </c>
      <c r="K1035" s="158">
        <v>0</v>
      </c>
      <c r="L1035" s="158">
        <v>0</v>
      </c>
      <c r="M1035" s="177">
        <f t="shared" si="51"/>
        <v>0</v>
      </c>
    </row>
    <row r="1036" spans="2:13" ht="15" customHeight="1">
      <c r="B1036" s="158" t="s">
        <v>226</v>
      </c>
      <c r="C1036" s="158" t="s">
        <v>1117</v>
      </c>
      <c r="D1036" s="158">
        <v>20</v>
      </c>
      <c r="E1036" s="158">
        <v>0</v>
      </c>
      <c r="F1036" s="175">
        <f t="shared" si="49"/>
        <v>0</v>
      </c>
      <c r="G1036" s="158">
        <v>0</v>
      </c>
      <c r="H1036" s="158">
        <v>0</v>
      </c>
      <c r="I1036" s="158">
        <v>0</v>
      </c>
      <c r="J1036" s="159">
        <f t="shared" si="50"/>
        <v>0</v>
      </c>
      <c r="K1036" s="158">
        <v>0</v>
      </c>
      <c r="L1036" s="158">
        <v>0</v>
      </c>
      <c r="M1036" s="177">
        <f t="shared" si="51"/>
        <v>0</v>
      </c>
    </row>
    <row r="1037" spans="2:13" ht="15" customHeight="1">
      <c r="B1037" s="158" t="s">
        <v>1389</v>
      </c>
      <c r="C1037" s="158" t="s">
        <v>1273</v>
      </c>
      <c r="D1037" s="158">
        <v>20</v>
      </c>
      <c r="E1037" s="158">
        <v>0</v>
      </c>
      <c r="F1037" s="175">
        <f t="shared" si="49"/>
        <v>0</v>
      </c>
      <c r="G1037" s="158">
        <v>0</v>
      </c>
      <c r="H1037" s="158">
        <v>0</v>
      </c>
      <c r="I1037" s="158">
        <v>0</v>
      </c>
      <c r="J1037" s="159">
        <f t="shared" si="50"/>
        <v>0</v>
      </c>
      <c r="K1037" s="158">
        <v>0</v>
      </c>
      <c r="L1037" s="158">
        <v>0</v>
      </c>
      <c r="M1037" s="177">
        <f t="shared" si="51"/>
        <v>0</v>
      </c>
    </row>
    <row r="1038" spans="2:13" ht="15" customHeight="1">
      <c r="B1038" s="158" t="s">
        <v>1600</v>
      </c>
      <c r="C1038" s="158" t="s">
        <v>360</v>
      </c>
      <c r="D1038" s="158">
        <v>19</v>
      </c>
      <c r="E1038" s="158">
        <v>0</v>
      </c>
      <c r="F1038" s="175">
        <f t="shared" si="49"/>
        <v>0</v>
      </c>
      <c r="G1038" s="158">
        <v>0</v>
      </c>
      <c r="H1038" s="158">
        <v>0</v>
      </c>
      <c r="I1038" s="158">
        <v>0</v>
      </c>
      <c r="J1038" s="159">
        <f t="shared" si="50"/>
        <v>0</v>
      </c>
      <c r="K1038" s="158">
        <v>0</v>
      </c>
      <c r="L1038" s="158">
        <v>0</v>
      </c>
      <c r="M1038" s="177">
        <f t="shared" si="51"/>
        <v>0</v>
      </c>
    </row>
    <row r="1039" spans="2:13" ht="15" customHeight="1">
      <c r="B1039" s="158" t="s">
        <v>1601</v>
      </c>
      <c r="C1039" s="158" t="s">
        <v>375</v>
      </c>
      <c r="D1039" s="158">
        <v>19</v>
      </c>
      <c r="E1039" s="158">
        <v>0</v>
      </c>
      <c r="F1039" s="175">
        <f t="shared" si="49"/>
        <v>0</v>
      </c>
      <c r="G1039" s="158">
        <v>0</v>
      </c>
      <c r="H1039" s="158">
        <v>0</v>
      </c>
      <c r="I1039" s="158">
        <v>0</v>
      </c>
      <c r="J1039" s="159">
        <f t="shared" si="50"/>
        <v>0</v>
      </c>
      <c r="K1039" s="158">
        <v>0</v>
      </c>
      <c r="L1039" s="158">
        <v>0</v>
      </c>
      <c r="M1039" s="177">
        <f t="shared" si="51"/>
        <v>0</v>
      </c>
    </row>
    <row r="1040" spans="2:13" ht="15" customHeight="1">
      <c r="B1040" s="158" t="s">
        <v>133</v>
      </c>
      <c r="C1040" s="158" t="s">
        <v>1213</v>
      </c>
      <c r="D1040" s="158">
        <v>19</v>
      </c>
      <c r="E1040" s="158">
        <v>0</v>
      </c>
      <c r="F1040" s="175">
        <f t="shared" si="49"/>
        <v>0</v>
      </c>
      <c r="G1040" s="158">
        <v>0</v>
      </c>
      <c r="H1040" s="158">
        <v>0</v>
      </c>
      <c r="I1040" s="158">
        <v>0</v>
      </c>
      <c r="J1040" s="159">
        <f t="shared" si="50"/>
        <v>0</v>
      </c>
      <c r="K1040" s="158">
        <v>0</v>
      </c>
      <c r="L1040" s="158">
        <v>0</v>
      </c>
      <c r="M1040" s="177">
        <f t="shared" si="51"/>
        <v>0</v>
      </c>
    </row>
    <row r="1041" spans="2:13" ht="15" customHeight="1">
      <c r="B1041" s="158" t="s">
        <v>257</v>
      </c>
      <c r="C1041" s="158" t="s">
        <v>777</v>
      </c>
      <c r="D1041" s="158">
        <v>19</v>
      </c>
      <c r="E1041" s="158">
        <v>0</v>
      </c>
      <c r="F1041" s="175">
        <f t="shared" si="49"/>
        <v>0</v>
      </c>
      <c r="G1041" s="158">
        <v>0</v>
      </c>
      <c r="H1041" s="158">
        <v>0</v>
      </c>
      <c r="I1041" s="158">
        <v>0</v>
      </c>
      <c r="J1041" s="159">
        <f t="shared" si="50"/>
        <v>0</v>
      </c>
      <c r="K1041" s="158">
        <v>0</v>
      </c>
      <c r="L1041" s="158">
        <v>0</v>
      </c>
      <c r="M1041" s="177">
        <f t="shared" si="51"/>
        <v>0</v>
      </c>
    </row>
    <row r="1042" spans="2:13" ht="15" customHeight="1">
      <c r="B1042" s="158" t="s">
        <v>257</v>
      </c>
      <c r="C1042" s="158" t="s">
        <v>794</v>
      </c>
      <c r="D1042" s="158">
        <v>19</v>
      </c>
      <c r="E1042" s="158">
        <v>0</v>
      </c>
      <c r="F1042" s="175">
        <f t="shared" si="49"/>
        <v>0</v>
      </c>
      <c r="G1042" s="158">
        <v>0</v>
      </c>
      <c r="H1042" s="158">
        <v>0</v>
      </c>
      <c r="I1042" s="158">
        <v>0</v>
      </c>
      <c r="J1042" s="159">
        <f t="shared" si="50"/>
        <v>0</v>
      </c>
      <c r="K1042" s="158">
        <v>0</v>
      </c>
      <c r="L1042" s="158">
        <v>0</v>
      </c>
      <c r="M1042" s="177">
        <f t="shared" si="51"/>
        <v>0</v>
      </c>
    </row>
    <row r="1043" spans="2:13" ht="15" customHeight="1">
      <c r="B1043" s="158" t="s">
        <v>257</v>
      </c>
      <c r="C1043" s="158" t="s">
        <v>928</v>
      </c>
      <c r="D1043" s="158">
        <v>19</v>
      </c>
      <c r="E1043" s="158">
        <v>0</v>
      </c>
      <c r="F1043" s="175">
        <f t="shared" si="49"/>
        <v>0</v>
      </c>
      <c r="G1043" s="158">
        <v>0</v>
      </c>
      <c r="H1043" s="158">
        <v>0</v>
      </c>
      <c r="I1043" s="158">
        <v>0</v>
      </c>
      <c r="J1043" s="159">
        <f t="shared" si="50"/>
        <v>0</v>
      </c>
      <c r="K1043" s="158">
        <v>0</v>
      </c>
      <c r="L1043" s="158">
        <v>0</v>
      </c>
      <c r="M1043" s="177">
        <f t="shared" si="51"/>
        <v>0</v>
      </c>
    </row>
    <row r="1044" spans="2:13" ht="15" customHeight="1">
      <c r="B1044" s="158" t="s">
        <v>257</v>
      </c>
      <c r="C1044" s="158" t="s">
        <v>932</v>
      </c>
      <c r="D1044" s="158">
        <v>19</v>
      </c>
      <c r="E1044" s="158">
        <v>0</v>
      </c>
      <c r="F1044" s="175">
        <f t="shared" si="49"/>
        <v>0</v>
      </c>
      <c r="G1044" s="158">
        <v>0</v>
      </c>
      <c r="H1044" s="158">
        <v>0</v>
      </c>
      <c r="I1044" s="158">
        <v>0</v>
      </c>
      <c r="J1044" s="159">
        <f t="shared" si="50"/>
        <v>0</v>
      </c>
      <c r="K1044" s="158">
        <v>0</v>
      </c>
      <c r="L1044" s="158">
        <v>0</v>
      </c>
      <c r="M1044" s="177">
        <f t="shared" si="51"/>
        <v>0</v>
      </c>
    </row>
    <row r="1045" spans="2:13" ht="15" customHeight="1">
      <c r="B1045" s="158" t="s">
        <v>257</v>
      </c>
      <c r="C1045" s="158" t="s">
        <v>934</v>
      </c>
      <c r="D1045" s="158">
        <v>19</v>
      </c>
      <c r="E1045" s="158">
        <v>0</v>
      </c>
      <c r="F1045" s="175">
        <f t="shared" si="49"/>
        <v>0</v>
      </c>
      <c r="G1045" s="158">
        <v>0</v>
      </c>
      <c r="H1045" s="158">
        <v>0</v>
      </c>
      <c r="I1045" s="158">
        <v>0</v>
      </c>
      <c r="J1045" s="159">
        <f t="shared" si="50"/>
        <v>0</v>
      </c>
      <c r="K1045" s="158">
        <v>0</v>
      </c>
      <c r="L1045" s="158">
        <v>0</v>
      </c>
      <c r="M1045" s="177">
        <f t="shared" si="51"/>
        <v>0</v>
      </c>
    </row>
    <row r="1046" spans="2:13" ht="15" customHeight="1">
      <c r="B1046" s="158" t="s">
        <v>257</v>
      </c>
      <c r="C1046" s="158" t="s">
        <v>614</v>
      </c>
      <c r="D1046" s="158">
        <v>19</v>
      </c>
      <c r="E1046" s="158">
        <v>0</v>
      </c>
      <c r="F1046" s="175">
        <f t="shared" si="49"/>
        <v>0</v>
      </c>
      <c r="G1046" s="158">
        <v>0</v>
      </c>
      <c r="H1046" s="158">
        <v>0</v>
      </c>
      <c r="I1046" s="158">
        <v>0</v>
      </c>
      <c r="J1046" s="159">
        <f t="shared" si="50"/>
        <v>0</v>
      </c>
      <c r="K1046" s="158">
        <v>0</v>
      </c>
      <c r="L1046" s="158">
        <v>0</v>
      </c>
      <c r="M1046" s="177">
        <f t="shared" si="51"/>
        <v>0</v>
      </c>
    </row>
    <row r="1047" spans="2:13" ht="15" customHeight="1">
      <c r="B1047" s="158" t="s">
        <v>257</v>
      </c>
      <c r="C1047" s="158" t="s">
        <v>606</v>
      </c>
      <c r="D1047" s="158">
        <v>19</v>
      </c>
      <c r="E1047" s="158">
        <v>0</v>
      </c>
      <c r="F1047" s="175">
        <f t="shared" si="49"/>
        <v>0</v>
      </c>
      <c r="G1047" s="158">
        <v>0</v>
      </c>
      <c r="H1047" s="158">
        <v>0</v>
      </c>
      <c r="I1047" s="158">
        <v>0</v>
      </c>
      <c r="J1047" s="159">
        <f t="shared" si="50"/>
        <v>0</v>
      </c>
      <c r="K1047" s="158">
        <v>0</v>
      </c>
      <c r="L1047" s="158">
        <v>0</v>
      </c>
      <c r="M1047" s="177">
        <f t="shared" si="51"/>
        <v>0</v>
      </c>
    </row>
    <row r="1048" spans="2:13" ht="15" customHeight="1">
      <c r="B1048" s="158" t="s">
        <v>257</v>
      </c>
      <c r="C1048" s="158" t="s">
        <v>707</v>
      </c>
      <c r="D1048" s="158">
        <v>19</v>
      </c>
      <c r="E1048" s="158">
        <v>0</v>
      </c>
      <c r="F1048" s="175">
        <f t="shared" si="49"/>
        <v>0</v>
      </c>
      <c r="G1048" s="158">
        <v>0</v>
      </c>
      <c r="H1048" s="158">
        <v>0</v>
      </c>
      <c r="I1048" s="158">
        <v>0</v>
      </c>
      <c r="J1048" s="159">
        <f t="shared" si="50"/>
        <v>0</v>
      </c>
      <c r="K1048" s="158">
        <v>0</v>
      </c>
      <c r="L1048" s="158">
        <v>0</v>
      </c>
      <c r="M1048" s="177">
        <f t="shared" si="51"/>
        <v>0</v>
      </c>
    </row>
    <row r="1049" spans="2:13" ht="15" customHeight="1">
      <c r="B1049" s="158" t="s">
        <v>1525</v>
      </c>
      <c r="C1049" s="158" t="s">
        <v>1495</v>
      </c>
      <c r="D1049" s="158">
        <v>19</v>
      </c>
      <c r="E1049" s="158">
        <v>0</v>
      </c>
      <c r="F1049" s="175">
        <f t="shared" si="49"/>
        <v>0</v>
      </c>
      <c r="G1049" s="158">
        <v>0</v>
      </c>
      <c r="H1049" s="158">
        <v>0</v>
      </c>
      <c r="I1049" s="158">
        <v>0</v>
      </c>
      <c r="J1049" s="159">
        <f t="shared" si="50"/>
        <v>0</v>
      </c>
      <c r="K1049" s="158">
        <v>0</v>
      </c>
      <c r="L1049" s="158">
        <v>0</v>
      </c>
      <c r="M1049" s="177">
        <f t="shared" si="51"/>
        <v>0</v>
      </c>
    </row>
    <row r="1050" spans="2:13" ht="15" customHeight="1">
      <c r="B1050" s="158" t="s">
        <v>274</v>
      </c>
      <c r="C1050" s="158" t="s">
        <v>1033</v>
      </c>
      <c r="D1050" s="158">
        <v>19</v>
      </c>
      <c r="E1050" s="158">
        <v>0</v>
      </c>
      <c r="F1050" s="175">
        <f t="shared" si="49"/>
        <v>0</v>
      </c>
      <c r="G1050" s="158">
        <v>0</v>
      </c>
      <c r="H1050" s="158">
        <v>0</v>
      </c>
      <c r="I1050" s="158">
        <v>0</v>
      </c>
      <c r="J1050" s="159">
        <f t="shared" si="50"/>
        <v>0</v>
      </c>
      <c r="K1050" s="158">
        <v>0</v>
      </c>
      <c r="L1050" s="158">
        <v>0</v>
      </c>
      <c r="M1050" s="177">
        <f t="shared" si="51"/>
        <v>0</v>
      </c>
    </row>
    <row r="1051" spans="2:13" ht="15" customHeight="1">
      <c r="B1051" s="158" t="s">
        <v>226</v>
      </c>
      <c r="C1051" s="158" t="s">
        <v>1121</v>
      </c>
      <c r="D1051" s="158">
        <v>19</v>
      </c>
      <c r="E1051" s="158">
        <v>0</v>
      </c>
      <c r="F1051" s="175">
        <f t="shared" si="49"/>
        <v>0</v>
      </c>
      <c r="G1051" s="158">
        <v>0</v>
      </c>
      <c r="H1051" s="158">
        <v>0</v>
      </c>
      <c r="I1051" s="158">
        <v>0</v>
      </c>
      <c r="J1051" s="159">
        <f t="shared" si="50"/>
        <v>0</v>
      </c>
      <c r="K1051" s="158">
        <v>0</v>
      </c>
      <c r="L1051" s="158">
        <v>0</v>
      </c>
      <c r="M1051" s="177">
        <f t="shared" si="51"/>
        <v>0</v>
      </c>
    </row>
    <row r="1052" spans="2:13" ht="15" customHeight="1">
      <c r="B1052" s="158" t="s">
        <v>120</v>
      </c>
      <c r="C1052" s="158" t="s">
        <v>555</v>
      </c>
      <c r="D1052" s="158">
        <v>19</v>
      </c>
      <c r="E1052" s="158">
        <v>0</v>
      </c>
      <c r="F1052" s="175">
        <f t="shared" si="49"/>
        <v>0</v>
      </c>
      <c r="G1052" s="158">
        <v>0</v>
      </c>
      <c r="H1052" s="158">
        <v>0</v>
      </c>
      <c r="I1052" s="158">
        <v>0</v>
      </c>
      <c r="J1052" s="159">
        <f t="shared" si="50"/>
        <v>0</v>
      </c>
      <c r="K1052" s="158">
        <v>0</v>
      </c>
      <c r="L1052" s="158">
        <v>0</v>
      </c>
      <c r="M1052" s="177">
        <f t="shared" si="51"/>
        <v>0</v>
      </c>
    </row>
    <row r="1053" spans="2:13" ht="15" customHeight="1">
      <c r="B1053" s="158" t="s">
        <v>120</v>
      </c>
      <c r="C1053" s="158" t="s">
        <v>1131</v>
      </c>
      <c r="D1053" s="158">
        <v>19</v>
      </c>
      <c r="E1053" s="158">
        <v>0</v>
      </c>
      <c r="F1053" s="175">
        <f t="shared" si="49"/>
        <v>0</v>
      </c>
      <c r="G1053" s="158">
        <v>0</v>
      </c>
      <c r="H1053" s="158">
        <v>0</v>
      </c>
      <c r="I1053" s="158">
        <v>0</v>
      </c>
      <c r="J1053" s="159">
        <f t="shared" si="50"/>
        <v>0</v>
      </c>
      <c r="K1053" s="158">
        <v>0</v>
      </c>
      <c r="L1053" s="158">
        <v>0</v>
      </c>
      <c r="M1053" s="177">
        <f t="shared" si="51"/>
        <v>0</v>
      </c>
    </row>
    <row r="1054" spans="2:13" ht="15" customHeight="1">
      <c r="B1054" s="158" t="s">
        <v>188</v>
      </c>
      <c r="C1054" s="158" t="s">
        <v>443</v>
      </c>
      <c r="D1054" s="158">
        <v>19</v>
      </c>
      <c r="E1054" s="158">
        <v>0</v>
      </c>
      <c r="F1054" s="175">
        <f t="shared" si="49"/>
        <v>0</v>
      </c>
      <c r="G1054" s="158">
        <v>0</v>
      </c>
      <c r="H1054" s="158">
        <v>0</v>
      </c>
      <c r="I1054" s="158">
        <v>0</v>
      </c>
      <c r="J1054" s="159">
        <f t="shared" si="50"/>
        <v>0</v>
      </c>
      <c r="K1054" s="158">
        <v>0</v>
      </c>
      <c r="L1054" s="158">
        <v>0</v>
      </c>
      <c r="M1054" s="177">
        <f t="shared" si="51"/>
        <v>0</v>
      </c>
    </row>
    <row r="1055" spans="2:13" ht="15" customHeight="1">
      <c r="B1055" s="158" t="s">
        <v>125</v>
      </c>
      <c r="C1055" s="158" t="s">
        <v>705</v>
      </c>
      <c r="D1055" s="158">
        <v>18</v>
      </c>
      <c r="E1055" s="158">
        <v>0</v>
      </c>
      <c r="F1055" s="175">
        <f t="shared" si="49"/>
        <v>0</v>
      </c>
      <c r="G1055" s="158">
        <v>0</v>
      </c>
      <c r="H1055" s="158">
        <v>0</v>
      </c>
      <c r="I1055" s="158">
        <v>0</v>
      </c>
      <c r="J1055" s="159">
        <f t="shared" si="50"/>
        <v>0</v>
      </c>
      <c r="K1055" s="158">
        <v>0</v>
      </c>
      <c r="L1055" s="158">
        <v>0</v>
      </c>
      <c r="M1055" s="177">
        <f t="shared" si="51"/>
        <v>0</v>
      </c>
    </row>
    <row r="1056" spans="2:13" ht="15" customHeight="1">
      <c r="B1056" s="158" t="s">
        <v>257</v>
      </c>
      <c r="C1056" s="158" t="s">
        <v>919</v>
      </c>
      <c r="D1056" s="158">
        <v>18</v>
      </c>
      <c r="E1056" s="158">
        <v>0</v>
      </c>
      <c r="F1056" s="175">
        <f t="shared" si="49"/>
        <v>0</v>
      </c>
      <c r="G1056" s="158">
        <v>0</v>
      </c>
      <c r="H1056" s="158">
        <v>0</v>
      </c>
      <c r="I1056" s="158">
        <v>0</v>
      </c>
      <c r="J1056" s="159">
        <f t="shared" si="50"/>
        <v>0</v>
      </c>
      <c r="K1056" s="158">
        <v>0</v>
      </c>
      <c r="L1056" s="158">
        <v>0</v>
      </c>
      <c r="M1056" s="177">
        <f t="shared" si="51"/>
        <v>0</v>
      </c>
    </row>
    <row r="1057" spans="2:13" ht="15" customHeight="1">
      <c r="B1057" s="158" t="s">
        <v>257</v>
      </c>
      <c r="C1057" s="158" t="s">
        <v>823</v>
      </c>
      <c r="D1057" s="158">
        <v>18</v>
      </c>
      <c r="E1057" s="158">
        <v>0</v>
      </c>
      <c r="F1057" s="175">
        <f t="shared" si="49"/>
        <v>0</v>
      </c>
      <c r="G1057" s="158">
        <v>0</v>
      </c>
      <c r="H1057" s="158">
        <v>0</v>
      </c>
      <c r="I1057" s="158">
        <v>0</v>
      </c>
      <c r="J1057" s="159">
        <f t="shared" si="50"/>
        <v>0</v>
      </c>
      <c r="K1057" s="158">
        <v>0</v>
      </c>
      <c r="L1057" s="158">
        <v>0</v>
      </c>
      <c r="M1057" s="177">
        <f t="shared" si="51"/>
        <v>0</v>
      </c>
    </row>
    <row r="1058" spans="2:13" ht="15" customHeight="1">
      <c r="B1058" s="158" t="s">
        <v>542</v>
      </c>
      <c r="C1058" s="158" t="s">
        <v>1365</v>
      </c>
      <c r="D1058" s="158">
        <v>18</v>
      </c>
      <c r="E1058" s="158">
        <v>0</v>
      </c>
      <c r="F1058" s="175">
        <f t="shared" si="49"/>
        <v>0</v>
      </c>
      <c r="G1058" s="158">
        <v>0</v>
      </c>
      <c r="H1058" s="158">
        <v>0</v>
      </c>
      <c r="I1058" s="158">
        <v>0</v>
      </c>
      <c r="J1058" s="159">
        <f t="shared" si="50"/>
        <v>0</v>
      </c>
      <c r="K1058" s="158">
        <v>0</v>
      </c>
      <c r="L1058" s="158">
        <v>0</v>
      </c>
      <c r="M1058" s="177">
        <f t="shared" si="51"/>
        <v>0</v>
      </c>
    </row>
    <row r="1059" spans="2:13" ht="15" customHeight="1">
      <c r="B1059" s="158" t="s">
        <v>542</v>
      </c>
      <c r="C1059" s="158" t="s">
        <v>1025</v>
      </c>
      <c r="D1059" s="158">
        <v>18</v>
      </c>
      <c r="E1059" s="158">
        <v>0</v>
      </c>
      <c r="F1059" s="175">
        <f t="shared" si="49"/>
        <v>0</v>
      </c>
      <c r="G1059" s="158">
        <v>0</v>
      </c>
      <c r="H1059" s="158">
        <v>0</v>
      </c>
      <c r="I1059" s="158">
        <v>0</v>
      </c>
      <c r="J1059" s="159">
        <f t="shared" si="50"/>
        <v>0</v>
      </c>
      <c r="K1059" s="158">
        <v>0</v>
      </c>
      <c r="L1059" s="158">
        <v>0</v>
      </c>
      <c r="M1059" s="177">
        <f t="shared" si="51"/>
        <v>0</v>
      </c>
    </row>
    <row r="1060" spans="2:13" ht="15" customHeight="1">
      <c r="B1060" s="158" t="s">
        <v>171</v>
      </c>
      <c r="C1060" s="158" t="s">
        <v>268</v>
      </c>
      <c r="D1060" s="158">
        <v>18</v>
      </c>
      <c r="E1060" s="158">
        <v>0</v>
      </c>
      <c r="F1060" s="175">
        <f t="shared" si="49"/>
        <v>0</v>
      </c>
      <c r="G1060" s="158">
        <v>0</v>
      </c>
      <c r="H1060" s="158">
        <v>0</v>
      </c>
      <c r="I1060" s="158">
        <v>0</v>
      </c>
      <c r="J1060" s="159">
        <f t="shared" si="50"/>
        <v>0</v>
      </c>
      <c r="K1060" s="158">
        <v>0</v>
      </c>
      <c r="L1060" s="158">
        <v>0</v>
      </c>
      <c r="M1060" s="177">
        <f t="shared" si="51"/>
        <v>0</v>
      </c>
    </row>
    <row r="1061" spans="2:13" ht="15" customHeight="1">
      <c r="B1061" s="158" t="s">
        <v>120</v>
      </c>
      <c r="C1061" s="158" t="s">
        <v>335</v>
      </c>
      <c r="D1061" s="158">
        <v>18</v>
      </c>
      <c r="E1061" s="158">
        <v>0</v>
      </c>
      <c r="F1061" s="175">
        <f t="shared" si="49"/>
        <v>0</v>
      </c>
      <c r="G1061" s="158">
        <v>0</v>
      </c>
      <c r="H1061" s="158">
        <v>0</v>
      </c>
      <c r="I1061" s="158">
        <v>0</v>
      </c>
      <c r="J1061" s="159">
        <f t="shared" si="50"/>
        <v>0</v>
      </c>
      <c r="K1061" s="158">
        <v>0</v>
      </c>
      <c r="L1061" s="158">
        <v>0</v>
      </c>
      <c r="M1061" s="177">
        <f t="shared" si="51"/>
        <v>0</v>
      </c>
    </row>
    <row r="1062" spans="2:13" ht="15" customHeight="1">
      <c r="B1062" s="158" t="s">
        <v>1390</v>
      </c>
      <c r="C1062" s="158" t="s">
        <v>1338</v>
      </c>
      <c r="D1062" s="158">
        <v>18</v>
      </c>
      <c r="E1062" s="158">
        <v>0</v>
      </c>
      <c r="F1062" s="175">
        <f t="shared" si="49"/>
        <v>0</v>
      </c>
      <c r="G1062" s="158">
        <v>0</v>
      </c>
      <c r="H1062" s="158">
        <v>0</v>
      </c>
      <c r="I1062" s="158">
        <v>0</v>
      </c>
      <c r="J1062" s="159">
        <f t="shared" si="50"/>
        <v>0</v>
      </c>
      <c r="K1062" s="158">
        <v>0</v>
      </c>
      <c r="L1062" s="158">
        <v>0</v>
      </c>
      <c r="M1062" s="177">
        <f t="shared" si="51"/>
        <v>0</v>
      </c>
    </row>
    <row r="1063" spans="2:13" ht="15" customHeight="1">
      <c r="B1063" s="158" t="s">
        <v>1601</v>
      </c>
      <c r="C1063" s="158" t="s">
        <v>451</v>
      </c>
      <c r="D1063" s="158">
        <v>17</v>
      </c>
      <c r="E1063" s="158">
        <v>0</v>
      </c>
      <c r="F1063" s="175">
        <f t="shared" si="49"/>
        <v>0</v>
      </c>
      <c r="G1063" s="158">
        <v>0</v>
      </c>
      <c r="H1063" s="158">
        <v>0</v>
      </c>
      <c r="I1063" s="158">
        <v>0</v>
      </c>
      <c r="J1063" s="159">
        <f t="shared" si="50"/>
        <v>0</v>
      </c>
      <c r="K1063" s="158">
        <v>0</v>
      </c>
      <c r="L1063" s="158">
        <v>0</v>
      </c>
      <c r="M1063" s="177">
        <f t="shared" si="51"/>
        <v>0</v>
      </c>
    </row>
    <row r="1064" spans="2:13" ht="15" customHeight="1">
      <c r="B1064" s="158" t="s">
        <v>133</v>
      </c>
      <c r="C1064" s="158" t="s">
        <v>1284</v>
      </c>
      <c r="D1064" s="158">
        <v>17</v>
      </c>
      <c r="E1064" s="158">
        <v>0</v>
      </c>
      <c r="F1064" s="175">
        <f t="shared" si="49"/>
        <v>0</v>
      </c>
      <c r="G1064" s="158">
        <v>0</v>
      </c>
      <c r="H1064" s="158">
        <v>0</v>
      </c>
      <c r="I1064" s="158">
        <v>0</v>
      </c>
      <c r="J1064" s="159">
        <f t="shared" si="50"/>
        <v>0</v>
      </c>
      <c r="K1064" s="158">
        <v>0</v>
      </c>
      <c r="L1064" s="158">
        <v>0</v>
      </c>
      <c r="M1064" s="177">
        <f t="shared" si="51"/>
        <v>0</v>
      </c>
    </row>
    <row r="1065" spans="2:13" ht="15" customHeight="1">
      <c r="B1065" s="158" t="s">
        <v>125</v>
      </c>
      <c r="C1065" s="158" t="s">
        <v>375</v>
      </c>
      <c r="D1065" s="158">
        <v>17</v>
      </c>
      <c r="E1065" s="158">
        <v>0</v>
      </c>
      <c r="F1065" s="175">
        <f t="shared" si="49"/>
        <v>0</v>
      </c>
      <c r="G1065" s="158">
        <v>0</v>
      </c>
      <c r="H1065" s="158">
        <v>0</v>
      </c>
      <c r="I1065" s="158">
        <v>0</v>
      </c>
      <c r="J1065" s="159">
        <f t="shared" si="50"/>
        <v>0</v>
      </c>
      <c r="K1065" s="158">
        <v>0</v>
      </c>
      <c r="L1065" s="158">
        <v>0</v>
      </c>
      <c r="M1065" s="177">
        <f t="shared" si="51"/>
        <v>0</v>
      </c>
    </row>
    <row r="1066" spans="2:13" ht="15" customHeight="1">
      <c r="B1066" s="158" t="s">
        <v>160</v>
      </c>
      <c r="C1066" s="158" t="s">
        <v>371</v>
      </c>
      <c r="D1066" s="158">
        <v>17</v>
      </c>
      <c r="E1066" s="158">
        <v>0</v>
      </c>
      <c r="F1066" s="175">
        <f t="shared" si="49"/>
        <v>0</v>
      </c>
      <c r="G1066" s="158">
        <v>0</v>
      </c>
      <c r="H1066" s="158">
        <v>0</v>
      </c>
      <c r="I1066" s="158">
        <v>0</v>
      </c>
      <c r="J1066" s="159">
        <f t="shared" si="50"/>
        <v>0</v>
      </c>
      <c r="K1066" s="158">
        <v>0</v>
      </c>
      <c r="L1066" s="158">
        <v>0</v>
      </c>
      <c r="M1066" s="177">
        <f t="shared" si="51"/>
        <v>0</v>
      </c>
    </row>
    <row r="1067" spans="2:13" ht="15" customHeight="1">
      <c r="B1067" s="158" t="s">
        <v>257</v>
      </c>
      <c r="C1067" s="158" t="s">
        <v>925</v>
      </c>
      <c r="D1067" s="158">
        <v>17</v>
      </c>
      <c r="E1067" s="158">
        <v>0</v>
      </c>
      <c r="F1067" s="175">
        <f t="shared" si="49"/>
        <v>0</v>
      </c>
      <c r="G1067" s="158">
        <v>0</v>
      </c>
      <c r="H1067" s="158">
        <v>0</v>
      </c>
      <c r="I1067" s="158">
        <v>0</v>
      </c>
      <c r="J1067" s="159">
        <f t="shared" si="50"/>
        <v>0</v>
      </c>
      <c r="K1067" s="158">
        <v>0</v>
      </c>
      <c r="L1067" s="158">
        <v>0</v>
      </c>
      <c r="M1067" s="177">
        <f t="shared" si="51"/>
        <v>0</v>
      </c>
    </row>
    <row r="1068" spans="2:13" ht="15" customHeight="1">
      <c r="B1068" s="158" t="s">
        <v>257</v>
      </c>
      <c r="C1068" s="158" t="s">
        <v>719</v>
      </c>
      <c r="D1068" s="158">
        <v>17</v>
      </c>
      <c r="E1068" s="158">
        <v>0</v>
      </c>
      <c r="F1068" s="175">
        <f t="shared" si="49"/>
        <v>0</v>
      </c>
      <c r="G1068" s="158">
        <v>0</v>
      </c>
      <c r="H1068" s="158">
        <v>0</v>
      </c>
      <c r="I1068" s="158">
        <v>0</v>
      </c>
      <c r="J1068" s="159">
        <f t="shared" si="50"/>
        <v>0</v>
      </c>
      <c r="K1068" s="158">
        <v>0</v>
      </c>
      <c r="L1068" s="158">
        <v>0</v>
      </c>
      <c r="M1068" s="177">
        <f t="shared" si="51"/>
        <v>0</v>
      </c>
    </row>
    <row r="1069" spans="2:13" ht="15" customHeight="1">
      <c r="B1069" s="158" t="s">
        <v>257</v>
      </c>
      <c r="C1069" s="158" t="s">
        <v>974</v>
      </c>
      <c r="D1069" s="158">
        <v>17</v>
      </c>
      <c r="E1069" s="158">
        <v>0</v>
      </c>
      <c r="F1069" s="175">
        <f t="shared" si="49"/>
        <v>0</v>
      </c>
      <c r="G1069" s="158">
        <v>0</v>
      </c>
      <c r="H1069" s="158">
        <v>0</v>
      </c>
      <c r="I1069" s="158">
        <v>0</v>
      </c>
      <c r="J1069" s="159">
        <f t="shared" si="50"/>
        <v>0</v>
      </c>
      <c r="K1069" s="158">
        <v>0</v>
      </c>
      <c r="L1069" s="158">
        <v>0</v>
      </c>
      <c r="M1069" s="177">
        <f t="shared" si="51"/>
        <v>0</v>
      </c>
    </row>
    <row r="1070" spans="2:13" ht="15" customHeight="1">
      <c r="B1070" s="158" t="s">
        <v>171</v>
      </c>
      <c r="C1070" s="158" t="s">
        <v>1051</v>
      </c>
      <c r="D1070" s="158">
        <v>17</v>
      </c>
      <c r="E1070" s="158">
        <v>0</v>
      </c>
      <c r="F1070" s="175">
        <f t="shared" si="49"/>
        <v>0</v>
      </c>
      <c r="G1070" s="158">
        <v>0</v>
      </c>
      <c r="H1070" s="158">
        <v>0</v>
      </c>
      <c r="I1070" s="158">
        <v>0</v>
      </c>
      <c r="J1070" s="159">
        <f t="shared" si="50"/>
        <v>0</v>
      </c>
      <c r="K1070" s="158">
        <v>0</v>
      </c>
      <c r="L1070" s="158">
        <v>0</v>
      </c>
      <c r="M1070" s="177">
        <f t="shared" si="51"/>
        <v>0</v>
      </c>
    </row>
    <row r="1071" spans="2:13" ht="15" customHeight="1">
      <c r="B1071" s="158" t="s">
        <v>226</v>
      </c>
      <c r="C1071" s="158" t="s">
        <v>1098</v>
      </c>
      <c r="D1071" s="158">
        <v>17</v>
      </c>
      <c r="E1071" s="158">
        <v>0</v>
      </c>
      <c r="F1071" s="175">
        <f t="shared" si="49"/>
        <v>0</v>
      </c>
      <c r="G1071" s="158">
        <v>0</v>
      </c>
      <c r="H1071" s="158">
        <v>0</v>
      </c>
      <c r="I1071" s="158">
        <v>0</v>
      </c>
      <c r="J1071" s="159">
        <f t="shared" si="50"/>
        <v>0</v>
      </c>
      <c r="K1071" s="158">
        <v>0</v>
      </c>
      <c r="L1071" s="158">
        <v>0</v>
      </c>
      <c r="M1071" s="177">
        <f t="shared" si="51"/>
        <v>0</v>
      </c>
    </row>
    <row r="1072" spans="2:13" ht="15" customHeight="1">
      <c r="B1072" s="158" t="s">
        <v>160</v>
      </c>
      <c r="C1072" s="158" t="s">
        <v>895</v>
      </c>
      <c r="D1072" s="158">
        <v>16</v>
      </c>
      <c r="E1072" s="158">
        <v>0</v>
      </c>
      <c r="F1072" s="175">
        <f t="shared" si="49"/>
        <v>0</v>
      </c>
      <c r="G1072" s="158">
        <v>0</v>
      </c>
      <c r="H1072" s="158">
        <v>0</v>
      </c>
      <c r="I1072" s="158">
        <v>0</v>
      </c>
      <c r="J1072" s="159">
        <f t="shared" si="50"/>
        <v>0</v>
      </c>
      <c r="K1072" s="158">
        <v>0</v>
      </c>
      <c r="L1072" s="158">
        <v>0</v>
      </c>
      <c r="M1072" s="177">
        <f t="shared" si="51"/>
        <v>0</v>
      </c>
    </row>
    <row r="1073" spans="2:13" ht="15" customHeight="1">
      <c r="B1073" s="158" t="s">
        <v>329</v>
      </c>
      <c r="C1073" s="158" t="s">
        <v>691</v>
      </c>
      <c r="D1073" s="158">
        <v>16</v>
      </c>
      <c r="E1073" s="158">
        <v>0</v>
      </c>
      <c r="F1073" s="175">
        <f t="shared" ref="F1073:F1136" si="52">IFERROR(E1073/D1073,0)</f>
        <v>0</v>
      </c>
      <c r="G1073" s="158">
        <v>0</v>
      </c>
      <c r="H1073" s="158">
        <v>0</v>
      </c>
      <c r="I1073" s="158">
        <v>0</v>
      </c>
      <c r="J1073" s="159">
        <f t="shared" si="50"/>
        <v>0</v>
      </c>
      <c r="K1073" s="158">
        <v>0</v>
      </c>
      <c r="L1073" s="158">
        <v>0</v>
      </c>
      <c r="M1073" s="177">
        <f t="shared" si="51"/>
        <v>0</v>
      </c>
    </row>
    <row r="1074" spans="2:13" ht="15" customHeight="1">
      <c r="B1074" s="158" t="s">
        <v>257</v>
      </c>
      <c r="C1074" s="158" t="s">
        <v>918</v>
      </c>
      <c r="D1074" s="158">
        <v>16</v>
      </c>
      <c r="E1074" s="158">
        <v>0</v>
      </c>
      <c r="F1074" s="175">
        <f t="shared" si="52"/>
        <v>0</v>
      </c>
      <c r="G1074" s="158">
        <v>0</v>
      </c>
      <c r="H1074" s="158">
        <v>0</v>
      </c>
      <c r="I1074" s="158">
        <v>0</v>
      </c>
      <c r="J1074" s="159">
        <f t="shared" si="50"/>
        <v>0</v>
      </c>
      <c r="K1074" s="158">
        <v>0</v>
      </c>
      <c r="L1074" s="158">
        <v>0</v>
      </c>
      <c r="M1074" s="177">
        <f t="shared" si="51"/>
        <v>0</v>
      </c>
    </row>
    <row r="1075" spans="2:13" ht="15" customHeight="1">
      <c r="B1075" s="158" t="s">
        <v>257</v>
      </c>
      <c r="C1075" s="158" t="s">
        <v>759</v>
      </c>
      <c r="D1075" s="158">
        <v>16</v>
      </c>
      <c r="E1075" s="158">
        <v>0</v>
      </c>
      <c r="F1075" s="175">
        <f t="shared" si="52"/>
        <v>0</v>
      </c>
      <c r="G1075" s="158">
        <v>0</v>
      </c>
      <c r="H1075" s="158">
        <v>0</v>
      </c>
      <c r="I1075" s="158">
        <v>0</v>
      </c>
      <c r="J1075" s="159">
        <f t="shared" si="50"/>
        <v>0</v>
      </c>
      <c r="K1075" s="158">
        <v>0</v>
      </c>
      <c r="L1075" s="158">
        <v>0</v>
      </c>
      <c r="M1075" s="177">
        <f t="shared" si="51"/>
        <v>0</v>
      </c>
    </row>
    <row r="1076" spans="2:13" ht="15" customHeight="1">
      <c r="B1076" s="158" t="s">
        <v>257</v>
      </c>
      <c r="C1076" s="158" t="s">
        <v>1554</v>
      </c>
      <c r="D1076" s="158">
        <v>16</v>
      </c>
      <c r="E1076" s="158">
        <v>0</v>
      </c>
      <c r="F1076" s="175">
        <f t="shared" si="52"/>
        <v>0</v>
      </c>
      <c r="G1076" s="158">
        <v>0</v>
      </c>
      <c r="H1076" s="158">
        <v>0</v>
      </c>
      <c r="I1076" s="158">
        <v>0</v>
      </c>
      <c r="J1076" s="159">
        <f t="shared" si="50"/>
        <v>0</v>
      </c>
      <c r="K1076" s="158">
        <v>0</v>
      </c>
      <c r="L1076" s="158">
        <v>0</v>
      </c>
      <c r="M1076" s="177">
        <f t="shared" si="51"/>
        <v>0</v>
      </c>
    </row>
    <row r="1077" spans="2:13" ht="15" customHeight="1">
      <c r="B1077" s="158" t="s">
        <v>257</v>
      </c>
      <c r="C1077" s="158" t="s">
        <v>651</v>
      </c>
      <c r="D1077" s="158">
        <v>16</v>
      </c>
      <c r="E1077" s="158">
        <v>0</v>
      </c>
      <c r="F1077" s="175">
        <f t="shared" si="52"/>
        <v>0</v>
      </c>
      <c r="G1077" s="158">
        <v>0</v>
      </c>
      <c r="H1077" s="158">
        <v>0</v>
      </c>
      <c r="I1077" s="158">
        <v>0</v>
      </c>
      <c r="J1077" s="159">
        <f t="shared" si="50"/>
        <v>0</v>
      </c>
      <c r="K1077" s="158">
        <v>0</v>
      </c>
      <c r="L1077" s="158">
        <v>0</v>
      </c>
      <c r="M1077" s="177">
        <f t="shared" si="51"/>
        <v>0</v>
      </c>
    </row>
    <row r="1078" spans="2:13" ht="15" customHeight="1">
      <c r="B1078" s="158" t="s">
        <v>257</v>
      </c>
      <c r="C1078" s="158" t="s">
        <v>778</v>
      </c>
      <c r="D1078" s="158">
        <v>16</v>
      </c>
      <c r="E1078" s="158">
        <v>0</v>
      </c>
      <c r="F1078" s="175">
        <f t="shared" si="52"/>
        <v>0</v>
      </c>
      <c r="G1078" s="158">
        <v>0</v>
      </c>
      <c r="H1078" s="158">
        <v>0</v>
      </c>
      <c r="I1078" s="158">
        <v>0</v>
      </c>
      <c r="J1078" s="159">
        <f t="shared" si="50"/>
        <v>0</v>
      </c>
      <c r="K1078" s="158">
        <v>0</v>
      </c>
      <c r="L1078" s="158">
        <v>0</v>
      </c>
      <c r="M1078" s="177">
        <f t="shared" si="51"/>
        <v>0</v>
      </c>
    </row>
    <row r="1079" spans="2:13" ht="15" customHeight="1">
      <c r="B1079" s="158" t="s">
        <v>257</v>
      </c>
      <c r="C1079" s="158" t="s">
        <v>1445</v>
      </c>
      <c r="D1079" s="158">
        <v>16</v>
      </c>
      <c r="E1079" s="158">
        <v>0</v>
      </c>
      <c r="F1079" s="175">
        <f t="shared" si="52"/>
        <v>0</v>
      </c>
      <c r="G1079" s="158">
        <v>0</v>
      </c>
      <c r="H1079" s="158">
        <v>0</v>
      </c>
      <c r="I1079" s="158">
        <v>0</v>
      </c>
      <c r="J1079" s="159">
        <f t="shared" ref="J1079:J1142" si="53">IFERROR(I1079/E1079,0)</f>
        <v>0</v>
      </c>
      <c r="K1079" s="158">
        <v>0</v>
      </c>
      <c r="L1079" s="158">
        <v>0</v>
      </c>
      <c r="M1079" s="177">
        <f t="shared" si="51"/>
        <v>0</v>
      </c>
    </row>
    <row r="1080" spans="2:13" ht="15" customHeight="1">
      <c r="B1080" s="158" t="s">
        <v>257</v>
      </c>
      <c r="C1080" s="158" t="s">
        <v>1007</v>
      </c>
      <c r="D1080" s="158">
        <v>16</v>
      </c>
      <c r="E1080" s="158">
        <v>0</v>
      </c>
      <c r="F1080" s="175">
        <f t="shared" si="52"/>
        <v>0</v>
      </c>
      <c r="G1080" s="158">
        <v>0</v>
      </c>
      <c r="H1080" s="158">
        <v>0</v>
      </c>
      <c r="I1080" s="158">
        <v>0</v>
      </c>
      <c r="J1080" s="159">
        <f t="shared" si="53"/>
        <v>0</v>
      </c>
      <c r="K1080" s="158">
        <v>0</v>
      </c>
      <c r="L1080" s="158">
        <v>0</v>
      </c>
      <c r="M1080" s="177">
        <f t="shared" ref="M1080:M1143" si="54">IFERROR(L1080/H1080,0)</f>
        <v>0</v>
      </c>
    </row>
    <row r="1081" spans="2:13" ht="15" customHeight="1">
      <c r="B1081" s="158" t="s">
        <v>1391</v>
      </c>
      <c r="C1081" s="158" t="s">
        <v>1395</v>
      </c>
      <c r="D1081" s="158">
        <v>16</v>
      </c>
      <c r="E1081" s="158">
        <v>0</v>
      </c>
      <c r="F1081" s="175">
        <f t="shared" si="52"/>
        <v>0</v>
      </c>
      <c r="G1081" s="158">
        <v>0</v>
      </c>
      <c r="H1081" s="158">
        <v>0</v>
      </c>
      <c r="I1081" s="158">
        <v>0</v>
      </c>
      <c r="J1081" s="159">
        <f t="shared" si="53"/>
        <v>0</v>
      </c>
      <c r="K1081" s="158">
        <v>0</v>
      </c>
      <c r="L1081" s="158">
        <v>0</v>
      </c>
      <c r="M1081" s="177">
        <f t="shared" si="54"/>
        <v>0</v>
      </c>
    </row>
    <row r="1082" spans="2:13" ht="15" customHeight="1">
      <c r="B1082" s="158" t="s">
        <v>542</v>
      </c>
      <c r="C1082" s="158" t="s">
        <v>662</v>
      </c>
      <c r="D1082" s="158">
        <v>16</v>
      </c>
      <c r="E1082" s="158">
        <v>0</v>
      </c>
      <c r="F1082" s="175">
        <f t="shared" si="52"/>
        <v>0</v>
      </c>
      <c r="G1082" s="158">
        <v>0</v>
      </c>
      <c r="H1082" s="158">
        <v>0</v>
      </c>
      <c r="I1082" s="158">
        <v>0</v>
      </c>
      <c r="J1082" s="159">
        <f t="shared" si="53"/>
        <v>0</v>
      </c>
      <c r="K1082" s="158">
        <v>0</v>
      </c>
      <c r="L1082" s="158">
        <v>0</v>
      </c>
      <c r="M1082" s="177">
        <f t="shared" si="54"/>
        <v>0</v>
      </c>
    </row>
    <row r="1083" spans="2:13" ht="15" customHeight="1">
      <c r="B1083" s="158" t="s">
        <v>131</v>
      </c>
      <c r="C1083" s="158" t="s">
        <v>178</v>
      </c>
      <c r="D1083" s="158">
        <v>16</v>
      </c>
      <c r="E1083" s="158">
        <v>0</v>
      </c>
      <c r="F1083" s="175">
        <f t="shared" si="52"/>
        <v>0</v>
      </c>
      <c r="G1083" s="158">
        <v>0</v>
      </c>
      <c r="H1083" s="158">
        <v>0</v>
      </c>
      <c r="I1083" s="158">
        <v>0</v>
      </c>
      <c r="J1083" s="159">
        <f t="shared" si="53"/>
        <v>0</v>
      </c>
      <c r="K1083" s="158">
        <v>0</v>
      </c>
      <c r="L1083" s="158">
        <v>0</v>
      </c>
      <c r="M1083" s="177">
        <f t="shared" si="54"/>
        <v>0</v>
      </c>
    </row>
    <row r="1084" spans="2:13" ht="15" customHeight="1">
      <c r="B1084" s="158" t="s">
        <v>171</v>
      </c>
      <c r="C1084" s="158" t="s">
        <v>1040</v>
      </c>
      <c r="D1084" s="158">
        <v>16</v>
      </c>
      <c r="E1084" s="158">
        <v>0</v>
      </c>
      <c r="F1084" s="175">
        <f t="shared" si="52"/>
        <v>0</v>
      </c>
      <c r="G1084" s="158">
        <v>0</v>
      </c>
      <c r="H1084" s="158">
        <v>0</v>
      </c>
      <c r="I1084" s="158">
        <v>0</v>
      </c>
      <c r="J1084" s="159">
        <f t="shared" si="53"/>
        <v>0</v>
      </c>
      <c r="K1084" s="158">
        <v>0</v>
      </c>
      <c r="L1084" s="158">
        <v>0</v>
      </c>
      <c r="M1084" s="177">
        <f t="shared" si="54"/>
        <v>0</v>
      </c>
    </row>
    <row r="1085" spans="2:13" ht="15" customHeight="1">
      <c r="B1085" s="158" t="s">
        <v>171</v>
      </c>
      <c r="C1085" s="158" t="s">
        <v>1054</v>
      </c>
      <c r="D1085" s="158">
        <v>16</v>
      </c>
      <c r="E1085" s="158">
        <v>0</v>
      </c>
      <c r="F1085" s="175">
        <f t="shared" si="52"/>
        <v>0</v>
      </c>
      <c r="G1085" s="158">
        <v>0</v>
      </c>
      <c r="H1085" s="158">
        <v>0</v>
      </c>
      <c r="I1085" s="158">
        <v>0</v>
      </c>
      <c r="J1085" s="159">
        <f t="shared" si="53"/>
        <v>0</v>
      </c>
      <c r="K1085" s="158">
        <v>0</v>
      </c>
      <c r="L1085" s="158">
        <v>0</v>
      </c>
      <c r="M1085" s="177">
        <f t="shared" si="54"/>
        <v>0</v>
      </c>
    </row>
    <row r="1086" spans="2:13" ht="15" customHeight="1">
      <c r="B1086" s="158" t="s">
        <v>171</v>
      </c>
      <c r="C1086" s="158" t="s">
        <v>643</v>
      </c>
      <c r="D1086" s="158">
        <v>16</v>
      </c>
      <c r="E1086" s="158">
        <v>0</v>
      </c>
      <c r="F1086" s="175">
        <f t="shared" si="52"/>
        <v>0</v>
      </c>
      <c r="G1086" s="158">
        <v>0</v>
      </c>
      <c r="H1086" s="158">
        <v>0</v>
      </c>
      <c r="I1086" s="158">
        <v>0</v>
      </c>
      <c r="J1086" s="159">
        <f t="shared" si="53"/>
        <v>0</v>
      </c>
      <c r="K1086" s="158">
        <v>0</v>
      </c>
      <c r="L1086" s="158">
        <v>0</v>
      </c>
      <c r="M1086" s="177">
        <f t="shared" si="54"/>
        <v>0</v>
      </c>
    </row>
    <row r="1087" spans="2:13" ht="15" customHeight="1">
      <c r="B1087" s="158" t="s">
        <v>115</v>
      </c>
      <c r="C1087" s="158" t="s">
        <v>748</v>
      </c>
      <c r="D1087" s="158">
        <v>16</v>
      </c>
      <c r="E1087" s="158">
        <v>0</v>
      </c>
      <c r="F1087" s="175">
        <f t="shared" si="52"/>
        <v>0</v>
      </c>
      <c r="G1087" s="158">
        <v>0</v>
      </c>
      <c r="H1087" s="158">
        <v>0</v>
      </c>
      <c r="I1087" s="158">
        <v>0</v>
      </c>
      <c r="J1087" s="159">
        <f t="shared" si="53"/>
        <v>0</v>
      </c>
      <c r="K1087" s="158">
        <v>0</v>
      </c>
      <c r="L1087" s="158">
        <v>0</v>
      </c>
      <c r="M1087" s="177">
        <f t="shared" si="54"/>
        <v>0</v>
      </c>
    </row>
    <row r="1088" spans="2:13" ht="15" customHeight="1">
      <c r="B1088" s="158" t="s">
        <v>115</v>
      </c>
      <c r="C1088" s="158" t="s">
        <v>1090</v>
      </c>
      <c r="D1088" s="158">
        <v>16</v>
      </c>
      <c r="E1088" s="158">
        <v>0</v>
      </c>
      <c r="F1088" s="175">
        <f t="shared" si="52"/>
        <v>0</v>
      </c>
      <c r="G1088" s="158">
        <v>0</v>
      </c>
      <c r="H1088" s="158">
        <v>0</v>
      </c>
      <c r="I1088" s="158">
        <v>0</v>
      </c>
      <c r="J1088" s="159">
        <f t="shared" si="53"/>
        <v>0</v>
      </c>
      <c r="K1088" s="158">
        <v>0</v>
      </c>
      <c r="L1088" s="158">
        <v>0</v>
      </c>
      <c r="M1088" s="177">
        <f t="shared" si="54"/>
        <v>0</v>
      </c>
    </row>
    <row r="1089" spans="2:13" ht="15" customHeight="1">
      <c r="B1089" s="158" t="s">
        <v>115</v>
      </c>
      <c r="C1089" s="158" t="s">
        <v>1093</v>
      </c>
      <c r="D1089" s="158">
        <v>16</v>
      </c>
      <c r="E1089" s="158">
        <v>0</v>
      </c>
      <c r="F1089" s="175">
        <f t="shared" si="52"/>
        <v>0</v>
      </c>
      <c r="G1089" s="158">
        <v>0</v>
      </c>
      <c r="H1089" s="158">
        <v>0</v>
      </c>
      <c r="I1089" s="158">
        <v>0</v>
      </c>
      <c r="J1089" s="159">
        <f t="shared" si="53"/>
        <v>0</v>
      </c>
      <c r="K1089" s="158">
        <v>0</v>
      </c>
      <c r="L1089" s="158">
        <v>0</v>
      </c>
      <c r="M1089" s="177">
        <f t="shared" si="54"/>
        <v>0</v>
      </c>
    </row>
    <row r="1090" spans="2:13" ht="15" customHeight="1">
      <c r="B1090" s="158" t="s">
        <v>1601</v>
      </c>
      <c r="C1090" s="158" t="s">
        <v>1272</v>
      </c>
      <c r="D1090" s="158">
        <v>15</v>
      </c>
      <c r="E1090" s="158">
        <v>0</v>
      </c>
      <c r="F1090" s="175">
        <f t="shared" si="52"/>
        <v>0</v>
      </c>
      <c r="G1090" s="158">
        <v>0</v>
      </c>
      <c r="H1090" s="158">
        <v>0</v>
      </c>
      <c r="I1090" s="158">
        <v>0</v>
      </c>
      <c r="J1090" s="159">
        <f t="shared" si="53"/>
        <v>0</v>
      </c>
      <c r="K1090" s="158">
        <v>0</v>
      </c>
      <c r="L1090" s="158">
        <v>0</v>
      </c>
      <c r="M1090" s="177">
        <f t="shared" si="54"/>
        <v>0</v>
      </c>
    </row>
    <row r="1091" spans="2:13" ht="15" customHeight="1">
      <c r="B1091" s="158" t="s">
        <v>133</v>
      </c>
      <c r="C1091" s="158" t="s">
        <v>1315</v>
      </c>
      <c r="D1091" s="158">
        <v>15</v>
      </c>
      <c r="E1091" s="158">
        <v>0</v>
      </c>
      <c r="F1091" s="175">
        <f t="shared" si="52"/>
        <v>0</v>
      </c>
      <c r="G1091" s="158">
        <v>0</v>
      </c>
      <c r="H1091" s="158">
        <v>0</v>
      </c>
      <c r="I1091" s="158">
        <v>0</v>
      </c>
      <c r="J1091" s="159">
        <f t="shared" si="53"/>
        <v>0</v>
      </c>
      <c r="K1091" s="158">
        <v>0</v>
      </c>
      <c r="L1091" s="158">
        <v>0</v>
      </c>
      <c r="M1091" s="177">
        <f t="shared" si="54"/>
        <v>0</v>
      </c>
    </row>
    <row r="1092" spans="2:13" ht="15" customHeight="1">
      <c r="B1092" s="158" t="s">
        <v>133</v>
      </c>
      <c r="C1092" s="158" t="s">
        <v>882</v>
      </c>
      <c r="D1092" s="158">
        <v>15</v>
      </c>
      <c r="E1092" s="158">
        <v>0</v>
      </c>
      <c r="F1092" s="175">
        <f t="shared" si="52"/>
        <v>0</v>
      </c>
      <c r="G1092" s="158">
        <v>0</v>
      </c>
      <c r="H1092" s="158">
        <v>0</v>
      </c>
      <c r="I1092" s="158">
        <v>0</v>
      </c>
      <c r="J1092" s="159">
        <f t="shared" si="53"/>
        <v>0</v>
      </c>
      <c r="K1092" s="158">
        <v>0</v>
      </c>
      <c r="L1092" s="158">
        <v>0</v>
      </c>
      <c r="M1092" s="177">
        <f t="shared" si="54"/>
        <v>0</v>
      </c>
    </row>
    <row r="1093" spans="2:13" ht="15" customHeight="1">
      <c r="B1093" s="158" t="s">
        <v>133</v>
      </c>
      <c r="C1093" s="158" t="s">
        <v>1159</v>
      </c>
      <c r="D1093" s="158">
        <v>15</v>
      </c>
      <c r="E1093" s="158">
        <v>0</v>
      </c>
      <c r="F1093" s="175">
        <f t="shared" si="52"/>
        <v>0</v>
      </c>
      <c r="G1093" s="158">
        <v>0</v>
      </c>
      <c r="H1093" s="158">
        <v>0</v>
      </c>
      <c r="I1093" s="158">
        <v>0</v>
      </c>
      <c r="J1093" s="159">
        <f t="shared" si="53"/>
        <v>0</v>
      </c>
      <c r="K1093" s="158">
        <v>0</v>
      </c>
      <c r="L1093" s="158">
        <v>0</v>
      </c>
      <c r="M1093" s="177">
        <f t="shared" si="54"/>
        <v>0</v>
      </c>
    </row>
    <row r="1094" spans="2:13" ht="15" customHeight="1">
      <c r="B1094" s="158" t="s">
        <v>133</v>
      </c>
      <c r="C1094" s="158" t="s">
        <v>254</v>
      </c>
      <c r="D1094" s="158">
        <v>15</v>
      </c>
      <c r="E1094" s="158">
        <v>0</v>
      </c>
      <c r="F1094" s="175">
        <f t="shared" si="52"/>
        <v>0</v>
      </c>
      <c r="G1094" s="158">
        <v>0</v>
      </c>
      <c r="H1094" s="158">
        <v>0</v>
      </c>
      <c r="I1094" s="158">
        <v>0</v>
      </c>
      <c r="J1094" s="159">
        <f t="shared" si="53"/>
        <v>0</v>
      </c>
      <c r="K1094" s="158">
        <v>0</v>
      </c>
      <c r="L1094" s="158">
        <v>0</v>
      </c>
      <c r="M1094" s="177">
        <f t="shared" si="54"/>
        <v>0</v>
      </c>
    </row>
    <row r="1095" spans="2:13" ht="15" customHeight="1">
      <c r="B1095" s="158" t="s">
        <v>125</v>
      </c>
      <c r="C1095" s="158" t="s">
        <v>1247</v>
      </c>
      <c r="D1095" s="158">
        <v>15</v>
      </c>
      <c r="E1095" s="158">
        <v>0</v>
      </c>
      <c r="F1095" s="175">
        <f t="shared" si="52"/>
        <v>0</v>
      </c>
      <c r="G1095" s="158">
        <v>0</v>
      </c>
      <c r="H1095" s="158">
        <v>0</v>
      </c>
      <c r="I1095" s="158">
        <v>0</v>
      </c>
      <c r="J1095" s="159">
        <f t="shared" si="53"/>
        <v>0</v>
      </c>
      <c r="K1095" s="158">
        <v>0</v>
      </c>
      <c r="L1095" s="158">
        <v>0</v>
      </c>
      <c r="M1095" s="177">
        <f t="shared" si="54"/>
        <v>0</v>
      </c>
    </row>
    <row r="1096" spans="2:13" ht="15" customHeight="1">
      <c r="B1096" s="158" t="s">
        <v>329</v>
      </c>
      <c r="C1096" s="158" t="s">
        <v>1265</v>
      </c>
      <c r="D1096" s="158">
        <v>15</v>
      </c>
      <c r="E1096" s="158">
        <v>0</v>
      </c>
      <c r="F1096" s="175">
        <f t="shared" si="52"/>
        <v>0</v>
      </c>
      <c r="G1096" s="158">
        <v>0</v>
      </c>
      <c r="H1096" s="158">
        <v>0</v>
      </c>
      <c r="I1096" s="158">
        <v>0</v>
      </c>
      <c r="J1096" s="159">
        <f t="shared" si="53"/>
        <v>0</v>
      </c>
      <c r="K1096" s="158">
        <v>0</v>
      </c>
      <c r="L1096" s="158">
        <v>0</v>
      </c>
      <c r="M1096" s="177">
        <f t="shared" si="54"/>
        <v>0</v>
      </c>
    </row>
    <row r="1097" spans="2:13" ht="15" customHeight="1">
      <c r="B1097" s="158" t="s">
        <v>257</v>
      </c>
      <c r="C1097" s="158" t="s">
        <v>986</v>
      </c>
      <c r="D1097" s="158">
        <v>15</v>
      </c>
      <c r="E1097" s="158">
        <v>0</v>
      </c>
      <c r="F1097" s="175">
        <f t="shared" si="52"/>
        <v>0</v>
      </c>
      <c r="G1097" s="158">
        <v>0</v>
      </c>
      <c r="H1097" s="158">
        <v>0</v>
      </c>
      <c r="I1097" s="158">
        <v>0</v>
      </c>
      <c r="J1097" s="159">
        <f t="shared" si="53"/>
        <v>0</v>
      </c>
      <c r="K1097" s="158">
        <v>0</v>
      </c>
      <c r="L1097" s="158">
        <v>0</v>
      </c>
      <c r="M1097" s="177">
        <f t="shared" si="54"/>
        <v>0</v>
      </c>
    </row>
    <row r="1098" spans="2:13" ht="15" customHeight="1">
      <c r="B1098" s="158" t="s">
        <v>257</v>
      </c>
      <c r="C1098" s="158" t="s">
        <v>997</v>
      </c>
      <c r="D1098" s="158">
        <v>15</v>
      </c>
      <c r="E1098" s="158">
        <v>0</v>
      </c>
      <c r="F1098" s="175">
        <f t="shared" si="52"/>
        <v>0</v>
      </c>
      <c r="G1098" s="158">
        <v>0</v>
      </c>
      <c r="H1098" s="158">
        <v>0</v>
      </c>
      <c r="I1098" s="158">
        <v>0</v>
      </c>
      <c r="J1098" s="159">
        <f t="shared" si="53"/>
        <v>0</v>
      </c>
      <c r="K1098" s="158">
        <v>0</v>
      </c>
      <c r="L1098" s="158">
        <v>0</v>
      </c>
      <c r="M1098" s="177">
        <f t="shared" si="54"/>
        <v>0</v>
      </c>
    </row>
    <row r="1099" spans="2:13" ht="15" customHeight="1">
      <c r="B1099" s="158" t="s">
        <v>1391</v>
      </c>
      <c r="C1099" s="158" t="s">
        <v>1407</v>
      </c>
      <c r="D1099" s="158">
        <v>15</v>
      </c>
      <c r="E1099" s="158">
        <v>0</v>
      </c>
      <c r="F1099" s="175">
        <f t="shared" si="52"/>
        <v>0</v>
      </c>
      <c r="G1099" s="158">
        <v>0</v>
      </c>
      <c r="H1099" s="158">
        <v>0</v>
      </c>
      <c r="I1099" s="158">
        <v>0</v>
      </c>
      <c r="J1099" s="159">
        <f t="shared" si="53"/>
        <v>0</v>
      </c>
      <c r="K1099" s="158">
        <v>0</v>
      </c>
      <c r="L1099" s="158">
        <v>0</v>
      </c>
      <c r="M1099" s="177">
        <f t="shared" si="54"/>
        <v>0</v>
      </c>
    </row>
    <row r="1100" spans="2:13" ht="15" customHeight="1">
      <c r="B1100" s="158" t="s">
        <v>1391</v>
      </c>
      <c r="C1100" s="158" t="s">
        <v>1419</v>
      </c>
      <c r="D1100" s="158">
        <v>15</v>
      </c>
      <c r="E1100" s="158">
        <v>0</v>
      </c>
      <c r="F1100" s="175">
        <f t="shared" si="52"/>
        <v>0</v>
      </c>
      <c r="G1100" s="158">
        <v>0</v>
      </c>
      <c r="H1100" s="158">
        <v>0</v>
      </c>
      <c r="I1100" s="158">
        <v>0</v>
      </c>
      <c r="J1100" s="159">
        <f t="shared" si="53"/>
        <v>0</v>
      </c>
      <c r="K1100" s="158">
        <v>0</v>
      </c>
      <c r="L1100" s="158">
        <v>0</v>
      </c>
      <c r="M1100" s="177">
        <f t="shared" si="54"/>
        <v>0</v>
      </c>
    </row>
    <row r="1101" spans="2:13" ht="15" customHeight="1">
      <c r="B1101" s="158" t="s">
        <v>542</v>
      </c>
      <c r="C1101" s="158" t="s">
        <v>1010</v>
      </c>
      <c r="D1101" s="158">
        <v>15</v>
      </c>
      <c r="E1101" s="158">
        <v>0</v>
      </c>
      <c r="F1101" s="175">
        <f t="shared" si="52"/>
        <v>0</v>
      </c>
      <c r="G1101" s="158">
        <v>0</v>
      </c>
      <c r="H1101" s="158">
        <v>0</v>
      </c>
      <c r="I1101" s="158">
        <v>0</v>
      </c>
      <c r="J1101" s="159">
        <f t="shared" si="53"/>
        <v>0</v>
      </c>
      <c r="K1101" s="158">
        <v>0</v>
      </c>
      <c r="L1101" s="158">
        <v>0</v>
      </c>
      <c r="M1101" s="177">
        <f t="shared" si="54"/>
        <v>0</v>
      </c>
    </row>
    <row r="1102" spans="2:13" ht="15" customHeight="1">
      <c r="B1102" s="158" t="s">
        <v>542</v>
      </c>
      <c r="C1102" s="158" t="s">
        <v>1024</v>
      </c>
      <c r="D1102" s="158">
        <v>15</v>
      </c>
      <c r="E1102" s="158">
        <v>0</v>
      </c>
      <c r="F1102" s="175">
        <f t="shared" si="52"/>
        <v>0</v>
      </c>
      <c r="G1102" s="158">
        <v>0</v>
      </c>
      <c r="H1102" s="158">
        <v>0</v>
      </c>
      <c r="I1102" s="158">
        <v>0</v>
      </c>
      <c r="J1102" s="159">
        <f t="shared" si="53"/>
        <v>0</v>
      </c>
      <c r="K1102" s="158">
        <v>0</v>
      </c>
      <c r="L1102" s="158">
        <v>0</v>
      </c>
      <c r="M1102" s="177">
        <f t="shared" si="54"/>
        <v>0</v>
      </c>
    </row>
    <row r="1103" spans="2:13" ht="15" customHeight="1">
      <c r="B1103" s="158" t="s">
        <v>171</v>
      </c>
      <c r="C1103" s="158" t="s">
        <v>715</v>
      </c>
      <c r="D1103" s="158">
        <v>15</v>
      </c>
      <c r="E1103" s="158">
        <v>0</v>
      </c>
      <c r="F1103" s="175">
        <f t="shared" si="52"/>
        <v>0</v>
      </c>
      <c r="G1103" s="158">
        <v>0</v>
      </c>
      <c r="H1103" s="158">
        <v>0</v>
      </c>
      <c r="I1103" s="158">
        <v>0</v>
      </c>
      <c r="J1103" s="159">
        <f t="shared" si="53"/>
        <v>0</v>
      </c>
      <c r="K1103" s="158">
        <v>0</v>
      </c>
      <c r="L1103" s="158">
        <v>0</v>
      </c>
      <c r="M1103" s="177">
        <f t="shared" si="54"/>
        <v>0</v>
      </c>
    </row>
    <row r="1104" spans="2:13" ht="15" customHeight="1">
      <c r="B1104" s="158" t="s">
        <v>171</v>
      </c>
      <c r="C1104" s="158" t="s">
        <v>624</v>
      </c>
      <c r="D1104" s="158">
        <v>15</v>
      </c>
      <c r="E1104" s="158">
        <v>0</v>
      </c>
      <c r="F1104" s="175">
        <f t="shared" si="52"/>
        <v>0</v>
      </c>
      <c r="G1104" s="158">
        <v>0</v>
      </c>
      <c r="H1104" s="158">
        <v>0</v>
      </c>
      <c r="I1104" s="158">
        <v>0</v>
      </c>
      <c r="J1104" s="159">
        <f t="shared" si="53"/>
        <v>0</v>
      </c>
      <c r="K1104" s="158">
        <v>0</v>
      </c>
      <c r="L1104" s="158">
        <v>0</v>
      </c>
      <c r="M1104" s="177">
        <f t="shared" si="54"/>
        <v>0</v>
      </c>
    </row>
    <row r="1105" spans="2:13" ht="15" customHeight="1">
      <c r="B1105" s="158" t="s">
        <v>171</v>
      </c>
      <c r="C1105" s="158" t="s">
        <v>1057</v>
      </c>
      <c r="D1105" s="158">
        <v>15</v>
      </c>
      <c r="E1105" s="158">
        <v>0</v>
      </c>
      <c r="F1105" s="175">
        <f t="shared" si="52"/>
        <v>0</v>
      </c>
      <c r="G1105" s="158">
        <v>0</v>
      </c>
      <c r="H1105" s="158">
        <v>0</v>
      </c>
      <c r="I1105" s="158">
        <v>0</v>
      </c>
      <c r="J1105" s="159">
        <f t="shared" si="53"/>
        <v>0</v>
      </c>
      <c r="K1105" s="158">
        <v>0</v>
      </c>
      <c r="L1105" s="158">
        <v>0</v>
      </c>
      <c r="M1105" s="177">
        <f t="shared" si="54"/>
        <v>0</v>
      </c>
    </row>
    <row r="1106" spans="2:13" ht="15" customHeight="1">
      <c r="B1106" s="158" t="s">
        <v>171</v>
      </c>
      <c r="C1106" s="158" t="s">
        <v>1384</v>
      </c>
      <c r="D1106" s="158">
        <v>15</v>
      </c>
      <c r="E1106" s="158">
        <v>0</v>
      </c>
      <c r="F1106" s="175">
        <f t="shared" si="52"/>
        <v>0</v>
      </c>
      <c r="G1106" s="158">
        <v>0</v>
      </c>
      <c r="H1106" s="158">
        <v>0</v>
      </c>
      <c r="I1106" s="158">
        <v>0</v>
      </c>
      <c r="J1106" s="159">
        <f t="shared" si="53"/>
        <v>0</v>
      </c>
      <c r="K1106" s="158">
        <v>0</v>
      </c>
      <c r="L1106" s="158">
        <v>0</v>
      </c>
      <c r="M1106" s="177">
        <f t="shared" si="54"/>
        <v>0</v>
      </c>
    </row>
    <row r="1107" spans="2:13" ht="15" customHeight="1">
      <c r="B1107" s="158" t="s">
        <v>115</v>
      </c>
      <c r="C1107" s="158" t="s">
        <v>674</v>
      </c>
      <c r="D1107" s="158">
        <v>15</v>
      </c>
      <c r="E1107" s="158">
        <v>0</v>
      </c>
      <c r="F1107" s="175">
        <f t="shared" si="52"/>
        <v>0</v>
      </c>
      <c r="G1107" s="158">
        <v>0</v>
      </c>
      <c r="H1107" s="158">
        <v>0</v>
      </c>
      <c r="I1107" s="158">
        <v>0</v>
      </c>
      <c r="J1107" s="159">
        <f t="shared" si="53"/>
        <v>0</v>
      </c>
      <c r="K1107" s="158">
        <v>0</v>
      </c>
      <c r="L1107" s="158">
        <v>0</v>
      </c>
      <c r="M1107" s="177">
        <f t="shared" si="54"/>
        <v>0</v>
      </c>
    </row>
    <row r="1108" spans="2:13" ht="15" customHeight="1">
      <c r="B1108" s="158" t="s">
        <v>226</v>
      </c>
      <c r="C1108" s="158" t="s">
        <v>1094</v>
      </c>
      <c r="D1108" s="158">
        <v>15</v>
      </c>
      <c r="E1108" s="158">
        <v>0</v>
      </c>
      <c r="F1108" s="175">
        <f t="shared" si="52"/>
        <v>0</v>
      </c>
      <c r="G1108" s="158">
        <v>0</v>
      </c>
      <c r="H1108" s="158">
        <v>0</v>
      </c>
      <c r="I1108" s="158">
        <v>0</v>
      </c>
      <c r="J1108" s="159">
        <f t="shared" si="53"/>
        <v>0</v>
      </c>
      <c r="K1108" s="158">
        <v>0</v>
      </c>
      <c r="L1108" s="158">
        <v>0</v>
      </c>
      <c r="M1108" s="177">
        <f t="shared" si="54"/>
        <v>0</v>
      </c>
    </row>
    <row r="1109" spans="2:13" ht="15" customHeight="1">
      <c r="B1109" s="158" t="s">
        <v>226</v>
      </c>
      <c r="C1109" s="158" t="s">
        <v>389</v>
      </c>
      <c r="D1109" s="158">
        <v>15</v>
      </c>
      <c r="E1109" s="158">
        <v>0</v>
      </c>
      <c r="F1109" s="175">
        <f t="shared" si="52"/>
        <v>0</v>
      </c>
      <c r="G1109" s="158">
        <v>0</v>
      </c>
      <c r="H1109" s="158">
        <v>0</v>
      </c>
      <c r="I1109" s="158">
        <v>0</v>
      </c>
      <c r="J1109" s="159">
        <f t="shared" si="53"/>
        <v>0</v>
      </c>
      <c r="K1109" s="158">
        <v>0</v>
      </c>
      <c r="L1109" s="158">
        <v>0</v>
      </c>
      <c r="M1109" s="177">
        <f t="shared" si="54"/>
        <v>0</v>
      </c>
    </row>
    <row r="1110" spans="2:13" ht="15" customHeight="1">
      <c r="B1110" s="158" t="s">
        <v>226</v>
      </c>
      <c r="C1110" s="158" t="s">
        <v>843</v>
      </c>
      <c r="D1110" s="158">
        <v>15</v>
      </c>
      <c r="E1110" s="158">
        <v>0</v>
      </c>
      <c r="F1110" s="175">
        <f t="shared" si="52"/>
        <v>0</v>
      </c>
      <c r="G1110" s="158">
        <v>0</v>
      </c>
      <c r="H1110" s="158">
        <v>0</v>
      </c>
      <c r="I1110" s="158">
        <v>0</v>
      </c>
      <c r="J1110" s="159">
        <f t="shared" si="53"/>
        <v>0</v>
      </c>
      <c r="K1110" s="158">
        <v>0</v>
      </c>
      <c r="L1110" s="158">
        <v>0</v>
      </c>
      <c r="M1110" s="177">
        <f t="shared" si="54"/>
        <v>0</v>
      </c>
    </row>
    <row r="1111" spans="2:13" ht="15" customHeight="1">
      <c r="B1111" s="158" t="s">
        <v>226</v>
      </c>
      <c r="C1111" s="158" t="s">
        <v>1118</v>
      </c>
      <c r="D1111" s="158">
        <v>15</v>
      </c>
      <c r="E1111" s="158">
        <v>0</v>
      </c>
      <c r="F1111" s="175">
        <f t="shared" si="52"/>
        <v>0</v>
      </c>
      <c r="G1111" s="158">
        <v>0</v>
      </c>
      <c r="H1111" s="158">
        <v>0</v>
      </c>
      <c r="I1111" s="158">
        <v>0</v>
      </c>
      <c r="J1111" s="159">
        <f t="shared" si="53"/>
        <v>0</v>
      </c>
      <c r="K1111" s="158">
        <v>0</v>
      </c>
      <c r="L1111" s="158">
        <v>0</v>
      </c>
      <c r="M1111" s="177">
        <f t="shared" si="54"/>
        <v>0</v>
      </c>
    </row>
    <row r="1112" spans="2:13" ht="15" customHeight="1">
      <c r="B1112" s="158" t="s">
        <v>188</v>
      </c>
      <c r="C1112" s="158" t="s">
        <v>409</v>
      </c>
      <c r="D1112" s="158">
        <v>15</v>
      </c>
      <c r="E1112" s="158">
        <v>0</v>
      </c>
      <c r="F1112" s="175">
        <f t="shared" si="52"/>
        <v>0</v>
      </c>
      <c r="G1112" s="158">
        <v>0</v>
      </c>
      <c r="H1112" s="158">
        <v>0</v>
      </c>
      <c r="I1112" s="158">
        <v>0</v>
      </c>
      <c r="J1112" s="159">
        <f t="shared" si="53"/>
        <v>0</v>
      </c>
      <c r="K1112" s="158">
        <v>0</v>
      </c>
      <c r="L1112" s="158">
        <v>0</v>
      </c>
      <c r="M1112" s="177">
        <f t="shared" si="54"/>
        <v>0</v>
      </c>
    </row>
    <row r="1113" spans="2:13" ht="15" customHeight="1">
      <c r="B1113" s="158" t="s">
        <v>1600</v>
      </c>
      <c r="C1113" s="158" t="s">
        <v>447</v>
      </c>
      <c r="D1113" s="158">
        <v>14</v>
      </c>
      <c r="E1113" s="158">
        <v>0</v>
      </c>
      <c r="F1113" s="175">
        <f t="shared" si="52"/>
        <v>0</v>
      </c>
      <c r="G1113" s="158">
        <v>0</v>
      </c>
      <c r="H1113" s="158">
        <v>0</v>
      </c>
      <c r="I1113" s="158">
        <v>0</v>
      </c>
      <c r="J1113" s="159">
        <f t="shared" si="53"/>
        <v>0</v>
      </c>
      <c r="K1113" s="158">
        <v>0</v>
      </c>
      <c r="L1113" s="158">
        <v>0</v>
      </c>
      <c r="M1113" s="177">
        <f t="shared" si="54"/>
        <v>0</v>
      </c>
    </row>
    <row r="1114" spans="2:13" ht="15" customHeight="1">
      <c r="B1114" s="158" t="s">
        <v>1601</v>
      </c>
      <c r="C1114" s="158" t="s">
        <v>811</v>
      </c>
      <c r="D1114" s="158">
        <v>14</v>
      </c>
      <c r="E1114" s="158">
        <v>0</v>
      </c>
      <c r="F1114" s="175">
        <f t="shared" si="52"/>
        <v>0</v>
      </c>
      <c r="G1114" s="158">
        <v>0</v>
      </c>
      <c r="H1114" s="158">
        <v>0</v>
      </c>
      <c r="I1114" s="158">
        <v>0</v>
      </c>
      <c r="J1114" s="159">
        <f t="shared" si="53"/>
        <v>0</v>
      </c>
      <c r="K1114" s="158">
        <v>0</v>
      </c>
      <c r="L1114" s="158">
        <v>0</v>
      </c>
      <c r="M1114" s="177">
        <f t="shared" si="54"/>
        <v>0</v>
      </c>
    </row>
    <row r="1115" spans="2:13" ht="15" customHeight="1">
      <c r="B1115" s="158" t="s">
        <v>133</v>
      </c>
      <c r="C1115" s="158" t="s">
        <v>517</v>
      </c>
      <c r="D1115" s="158">
        <v>14</v>
      </c>
      <c r="E1115" s="158">
        <v>0</v>
      </c>
      <c r="F1115" s="175">
        <f t="shared" si="52"/>
        <v>0</v>
      </c>
      <c r="G1115" s="158">
        <v>0</v>
      </c>
      <c r="H1115" s="158">
        <v>0</v>
      </c>
      <c r="I1115" s="158">
        <v>0</v>
      </c>
      <c r="J1115" s="159">
        <f t="shared" si="53"/>
        <v>0</v>
      </c>
      <c r="K1115" s="158">
        <v>0</v>
      </c>
      <c r="L1115" s="158">
        <v>0</v>
      </c>
      <c r="M1115" s="177">
        <f t="shared" si="54"/>
        <v>0</v>
      </c>
    </row>
    <row r="1116" spans="2:13" ht="15" customHeight="1">
      <c r="B1116" s="158" t="s">
        <v>125</v>
      </c>
      <c r="C1116" s="158" t="s">
        <v>1329</v>
      </c>
      <c r="D1116" s="158">
        <v>14</v>
      </c>
      <c r="E1116" s="158">
        <v>0</v>
      </c>
      <c r="F1116" s="175">
        <f t="shared" si="52"/>
        <v>0</v>
      </c>
      <c r="G1116" s="158">
        <v>0</v>
      </c>
      <c r="H1116" s="158">
        <v>0</v>
      </c>
      <c r="I1116" s="158">
        <v>0</v>
      </c>
      <c r="J1116" s="159">
        <f t="shared" si="53"/>
        <v>0</v>
      </c>
      <c r="K1116" s="158">
        <v>0</v>
      </c>
      <c r="L1116" s="158">
        <v>0</v>
      </c>
      <c r="M1116" s="177">
        <f t="shared" si="54"/>
        <v>0</v>
      </c>
    </row>
    <row r="1117" spans="2:13" ht="15" customHeight="1">
      <c r="B1117" s="158" t="s">
        <v>257</v>
      </c>
      <c r="C1117" s="158" t="s">
        <v>644</v>
      </c>
      <c r="D1117" s="158">
        <v>14</v>
      </c>
      <c r="E1117" s="158">
        <v>0</v>
      </c>
      <c r="F1117" s="175">
        <f t="shared" si="52"/>
        <v>0</v>
      </c>
      <c r="G1117" s="158">
        <v>0</v>
      </c>
      <c r="H1117" s="158">
        <v>0</v>
      </c>
      <c r="I1117" s="158">
        <v>0</v>
      </c>
      <c r="J1117" s="159">
        <f t="shared" si="53"/>
        <v>0</v>
      </c>
      <c r="K1117" s="158">
        <v>0</v>
      </c>
      <c r="L1117" s="158">
        <v>0</v>
      </c>
      <c r="M1117" s="177">
        <f t="shared" si="54"/>
        <v>0</v>
      </c>
    </row>
    <row r="1118" spans="2:13" ht="15" customHeight="1">
      <c r="B1118" s="158" t="s">
        <v>257</v>
      </c>
      <c r="C1118" s="158" t="s">
        <v>939</v>
      </c>
      <c r="D1118" s="158">
        <v>14</v>
      </c>
      <c r="E1118" s="158">
        <v>0</v>
      </c>
      <c r="F1118" s="175">
        <f t="shared" si="52"/>
        <v>0</v>
      </c>
      <c r="G1118" s="158">
        <v>0</v>
      </c>
      <c r="H1118" s="158">
        <v>0</v>
      </c>
      <c r="I1118" s="158">
        <v>0</v>
      </c>
      <c r="J1118" s="159">
        <f t="shared" si="53"/>
        <v>0</v>
      </c>
      <c r="K1118" s="158">
        <v>0</v>
      </c>
      <c r="L1118" s="158">
        <v>0</v>
      </c>
      <c r="M1118" s="177">
        <f t="shared" si="54"/>
        <v>0</v>
      </c>
    </row>
    <row r="1119" spans="2:13" ht="15" customHeight="1">
      <c r="B1119" s="158" t="s">
        <v>257</v>
      </c>
      <c r="C1119" s="158" t="s">
        <v>1198</v>
      </c>
      <c r="D1119" s="158">
        <v>14</v>
      </c>
      <c r="E1119" s="158">
        <v>0</v>
      </c>
      <c r="F1119" s="175">
        <f t="shared" si="52"/>
        <v>0</v>
      </c>
      <c r="G1119" s="158">
        <v>0</v>
      </c>
      <c r="H1119" s="158">
        <v>0</v>
      </c>
      <c r="I1119" s="158">
        <v>0</v>
      </c>
      <c r="J1119" s="159">
        <f t="shared" si="53"/>
        <v>0</v>
      </c>
      <c r="K1119" s="158">
        <v>0</v>
      </c>
      <c r="L1119" s="158">
        <v>0</v>
      </c>
      <c r="M1119" s="177">
        <f t="shared" si="54"/>
        <v>0</v>
      </c>
    </row>
    <row r="1120" spans="2:13" ht="15" customHeight="1">
      <c r="B1120" s="158" t="s">
        <v>257</v>
      </c>
      <c r="C1120" s="158" t="s">
        <v>948</v>
      </c>
      <c r="D1120" s="158">
        <v>14</v>
      </c>
      <c r="E1120" s="158">
        <v>0</v>
      </c>
      <c r="F1120" s="175">
        <f t="shared" si="52"/>
        <v>0</v>
      </c>
      <c r="G1120" s="158">
        <v>0</v>
      </c>
      <c r="H1120" s="158">
        <v>0</v>
      </c>
      <c r="I1120" s="158">
        <v>0</v>
      </c>
      <c r="J1120" s="159">
        <f t="shared" si="53"/>
        <v>0</v>
      </c>
      <c r="K1120" s="158">
        <v>0</v>
      </c>
      <c r="L1120" s="158">
        <v>0</v>
      </c>
      <c r="M1120" s="177">
        <f t="shared" si="54"/>
        <v>0</v>
      </c>
    </row>
    <row r="1121" spans="2:13" ht="15" customHeight="1">
      <c r="B1121" s="158" t="s">
        <v>257</v>
      </c>
      <c r="C1121" s="158" t="s">
        <v>756</v>
      </c>
      <c r="D1121" s="158">
        <v>14</v>
      </c>
      <c r="E1121" s="158">
        <v>0</v>
      </c>
      <c r="F1121" s="175">
        <f t="shared" si="52"/>
        <v>0</v>
      </c>
      <c r="G1121" s="158">
        <v>0</v>
      </c>
      <c r="H1121" s="158">
        <v>0</v>
      </c>
      <c r="I1121" s="158">
        <v>0</v>
      </c>
      <c r="J1121" s="159">
        <f t="shared" si="53"/>
        <v>0</v>
      </c>
      <c r="K1121" s="158">
        <v>0</v>
      </c>
      <c r="L1121" s="158">
        <v>0</v>
      </c>
      <c r="M1121" s="177">
        <f t="shared" si="54"/>
        <v>0</v>
      </c>
    </row>
    <row r="1122" spans="2:13" ht="15" customHeight="1">
      <c r="B1122" s="158" t="s">
        <v>257</v>
      </c>
      <c r="C1122" s="158" t="s">
        <v>998</v>
      </c>
      <c r="D1122" s="158">
        <v>14</v>
      </c>
      <c r="E1122" s="158">
        <v>0</v>
      </c>
      <c r="F1122" s="175">
        <f t="shared" si="52"/>
        <v>0</v>
      </c>
      <c r="G1122" s="158">
        <v>0</v>
      </c>
      <c r="H1122" s="158">
        <v>0</v>
      </c>
      <c r="I1122" s="158">
        <v>0</v>
      </c>
      <c r="J1122" s="159">
        <f t="shared" si="53"/>
        <v>0</v>
      </c>
      <c r="K1122" s="158">
        <v>0</v>
      </c>
      <c r="L1122" s="158">
        <v>0</v>
      </c>
      <c r="M1122" s="177">
        <f t="shared" si="54"/>
        <v>0</v>
      </c>
    </row>
    <row r="1123" spans="2:13" ht="15" customHeight="1">
      <c r="B1123" s="158" t="s">
        <v>1391</v>
      </c>
      <c r="C1123" s="158" t="s">
        <v>1415</v>
      </c>
      <c r="D1123" s="158">
        <v>14</v>
      </c>
      <c r="E1123" s="158">
        <v>0</v>
      </c>
      <c r="F1123" s="175">
        <f t="shared" si="52"/>
        <v>0</v>
      </c>
      <c r="G1123" s="158">
        <v>0</v>
      </c>
      <c r="H1123" s="158">
        <v>0</v>
      </c>
      <c r="I1123" s="158">
        <v>0</v>
      </c>
      <c r="J1123" s="159">
        <f t="shared" si="53"/>
        <v>0</v>
      </c>
      <c r="K1123" s="158">
        <v>0</v>
      </c>
      <c r="L1123" s="158">
        <v>0</v>
      </c>
      <c r="M1123" s="177">
        <f t="shared" si="54"/>
        <v>0</v>
      </c>
    </row>
    <row r="1124" spans="2:13" ht="15" customHeight="1">
      <c r="B1124" s="158" t="s">
        <v>542</v>
      </c>
      <c r="C1124" s="158" t="s">
        <v>543</v>
      </c>
      <c r="D1124" s="158">
        <v>14</v>
      </c>
      <c r="E1124" s="158">
        <v>0</v>
      </c>
      <c r="F1124" s="175">
        <f t="shared" si="52"/>
        <v>0</v>
      </c>
      <c r="G1124" s="158">
        <v>0</v>
      </c>
      <c r="H1124" s="158">
        <v>0</v>
      </c>
      <c r="I1124" s="158">
        <v>0</v>
      </c>
      <c r="J1124" s="159">
        <f t="shared" si="53"/>
        <v>0</v>
      </c>
      <c r="K1124" s="158">
        <v>0</v>
      </c>
      <c r="L1124" s="158">
        <v>0</v>
      </c>
      <c r="M1124" s="177">
        <f t="shared" si="54"/>
        <v>0</v>
      </c>
    </row>
    <row r="1125" spans="2:13" ht="15" customHeight="1">
      <c r="B1125" s="158" t="s">
        <v>171</v>
      </c>
      <c r="C1125" s="158" t="s">
        <v>1230</v>
      </c>
      <c r="D1125" s="158">
        <v>14</v>
      </c>
      <c r="E1125" s="158">
        <v>0</v>
      </c>
      <c r="F1125" s="175">
        <f t="shared" si="52"/>
        <v>0</v>
      </c>
      <c r="G1125" s="158">
        <v>0</v>
      </c>
      <c r="H1125" s="158">
        <v>0</v>
      </c>
      <c r="I1125" s="158">
        <v>0</v>
      </c>
      <c r="J1125" s="159">
        <f t="shared" si="53"/>
        <v>0</v>
      </c>
      <c r="K1125" s="158">
        <v>0</v>
      </c>
      <c r="L1125" s="158">
        <v>0</v>
      </c>
      <c r="M1125" s="177">
        <f t="shared" si="54"/>
        <v>0</v>
      </c>
    </row>
    <row r="1126" spans="2:13" ht="15" customHeight="1">
      <c r="B1126" s="158" t="s">
        <v>171</v>
      </c>
      <c r="C1126" s="158" t="s">
        <v>1069</v>
      </c>
      <c r="D1126" s="158">
        <v>14</v>
      </c>
      <c r="E1126" s="158">
        <v>0</v>
      </c>
      <c r="F1126" s="175">
        <f t="shared" si="52"/>
        <v>0</v>
      </c>
      <c r="G1126" s="158">
        <v>0</v>
      </c>
      <c r="H1126" s="158">
        <v>0</v>
      </c>
      <c r="I1126" s="158">
        <v>0</v>
      </c>
      <c r="J1126" s="159">
        <f t="shared" si="53"/>
        <v>0</v>
      </c>
      <c r="K1126" s="158">
        <v>0</v>
      </c>
      <c r="L1126" s="158">
        <v>0</v>
      </c>
      <c r="M1126" s="177">
        <f t="shared" si="54"/>
        <v>0</v>
      </c>
    </row>
    <row r="1127" spans="2:13" ht="15" customHeight="1">
      <c r="B1127" s="158" t="s">
        <v>226</v>
      </c>
      <c r="C1127" s="158" t="s">
        <v>1112</v>
      </c>
      <c r="D1127" s="158">
        <v>14</v>
      </c>
      <c r="E1127" s="158">
        <v>0</v>
      </c>
      <c r="F1127" s="175">
        <f t="shared" si="52"/>
        <v>0</v>
      </c>
      <c r="G1127" s="158">
        <v>0</v>
      </c>
      <c r="H1127" s="158">
        <v>0</v>
      </c>
      <c r="I1127" s="158">
        <v>0</v>
      </c>
      <c r="J1127" s="159">
        <f t="shared" si="53"/>
        <v>0</v>
      </c>
      <c r="K1127" s="158">
        <v>0</v>
      </c>
      <c r="L1127" s="158">
        <v>0</v>
      </c>
      <c r="M1127" s="177">
        <f t="shared" si="54"/>
        <v>0</v>
      </c>
    </row>
    <row r="1128" spans="2:13" ht="15" customHeight="1">
      <c r="B1128" s="158" t="s">
        <v>1389</v>
      </c>
      <c r="C1128" s="158" t="s">
        <v>1434</v>
      </c>
      <c r="D1128" s="158">
        <v>14</v>
      </c>
      <c r="E1128" s="158">
        <v>0</v>
      </c>
      <c r="F1128" s="175">
        <f t="shared" si="52"/>
        <v>0</v>
      </c>
      <c r="G1128" s="158">
        <v>0</v>
      </c>
      <c r="H1128" s="158">
        <v>0</v>
      </c>
      <c r="I1128" s="158">
        <v>0</v>
      </c>
      <c r="J1128" s="159">
        <f t="shared" si="53"/>
        <v>0</v>
      </c>
      <c r="K1128" s="158">
        <v>0</v>
      </c>
      <c r="L1128" s="158">
        <v>0</v>
      </c>
      <c r="M1128" s="177">
        <f t="shared" si="54"/>
        <v>0</v>
      </c>
    </row>
    <row r="1129" spans="2:13" ht="15" customHeight="1">
      <c r="B1129" s="158" t="s">
        <v>1601</v>
      </c>
      <c r="C1129" s="158" t="s">
        <v>1259</v>
      </c>
      <c r="D1129" s="158">
        <v>13</v>
      </c>
      <c r="E1129" s="158">
        <v>0</v>
      </c>
      <c r="F1129" s="175">
        <f t="shared" si="52"/>
        <v>0</v>
      </c>
      <c r="G1129" s="158">
        <v>0</v>
      </c>
      <c r="H1129" s="158">
        <v>0</v>
      </c>
      <c r="I1129" s="158">
        <v>0</v>
      </c>
      <c r="J1129" s="159">
        <f t="shared" si="53"/>
        <v>0</v>
      </c>
      <c r="K1129" s="158">
        <v>0</v>
      </c>
      <c r="L1129" s="158">
        <v>0</v>
      </c>
      <c r="M1129" s="177">
        <f t="shared" si="54"/>
        <v>0</v>
      </c>
    </row>
    <row r="1130" spans="2:13" ht="15" customHeight="1">
      <c r="B1130" s="158" t="s">
        <v>133</v>
      </c>
      <c r="C1130" s="158" t="s">
        <v>790</v>
      </c>
      <c r="D1130" s="158">
        <v>13</v>
      </c>
      <c r="E1130" s="158">
        <v>0</v>
      </c>
      <c r="F1130" s="175">
        <f t="shared" si="52"/>
        <v>0</v>
      </c>
      <c r="G1130" s="158">
        <v>0</v>
      </c>
      <c r="H1130" s="158">
        <v>0</v>
      </c>
      <c r="I1130" s="158">
        <v>0</v>
      </c>
      <c r="J1130" s="159">
        <f t="shared" si="53"/>
        <v>0</v>
      </c>
      <c r="K1130" s="158">
        <v>0</v>
      </c>
      <c r="L1130" s="158">
        <v>0</v>
      </c>
      <c r="M1130" s="177">
        <f t="shared" si="54"/>
        <v>0</v>
      </c>
    </row>
    <row r="1131" spans="2:13" ht="15" customHeight="1">
      <c r="B1131" s="158" t="s">
        <v>133</v>
      </c>
      <c r="C1131" s="158" t="s">
        <v>758</v>
      </c>
      <c r="D1131" s="158">
        <v>13</v>
      </c>
      <c r="E1131" s="158">
        <v>0</v>
      </c>
      <c r="F1131" s="175">
        <f t="shared" si="52"/>
        <v>0</v>
      </c>
      <c r="G1131" s="158">
        <v>0</v>
      </c>
      <c r="H1131" s="158">
        <v>0</v>
      </c>
      <c r="I1131" s="158">
        <v>0</v>
      </c>
      <c r="J1131" s="159">
        <f t="shared" si="53"/>
        <v>0</v>
      </c>
      <c r="K1131" s="158">
        <v>0</v>
      </c>
      <c r="L1131" s="158">
        <v>0</v>
      </c>
      <c r="M1131" s="177">
        <f t="shared" si="54"/>
        <v>0</v>
      </c>
    </row>
    <row r="1132" spans="2:13" ht="15" customHeight="1">
      <c r="B1132" s="158" t="s">
        <v>125</v>
      </c>
      <c r="C1132" s="158" t="s">
        <v>1342</v>
      </c>
      <c r="D1132" s="158">
        <v>13</v>
      </c>
      <c r="E1132" s="158">
        <v>0</v>
      </c>
      <c r="F1132" s="175">
        <f t="shared" si="52"/>
        <v>0</v>
      </c>
      <c r="G1132" s="158">
        <v>0</v>
      </c>
      <c r="H1132" s="158">
        <v>0</v>
      </c>
      <c r="I1132" s="158">
        <v>0</v>
      </c>
      <c r="J1132" s="159">
        <f t="shared" si="53"/>
        <v>0</v>
      </c>
      <c r="K1132" s="158">
        <v>0</v>
      </c>
      <c r="L1132" s="158">
        <v>0</v>
      </c>
      <c r="M1132" s="177">
        <f t="shared" si="54"/>
        <v>0</v>
      </c>
    </row>
    <row r="1133" spans="2:13" ht="15" customHeight="1">
      <c r="B1133" s="158" t="s">
        <v>160</v>
      </c>
      <c r="C1133" s="158" t="s">
        <v>902</v>
      </c>
      <c r="D1133" s="158">
        <v>13</v>
      </c>
      <c r="E1133" s="158">
        <v>0</v>
      </c>
      <c r="F1133" s="175">
        <f t="shared" si="52"/>
        <v>0</v>
      </c>
      <c r="G1133" s="158">
        <v>0</v>
      </c>
      <c r="H1133" s="158">
        <v>0</v>
      </c>
      <c r="I1133" s="158">
        <v>0</v>
      </c>
      <c r="J1133" s="159">
        <f t="shared" si="53"/>
        <v>0</v>
      </c>
      <c r="K1133" s="158">
        <v>0</v>
      </c>
      <c r="L1133" s="158">
        <v>0</v>
      </c>
      <c r="M1133" s="177">
        <f t="shared" si="54"/>
        <v>0</v>
      </c>
    </row>
    <row r="1134" spans="2:13" ht="15" customHeight="1">
      <c r="B1134" s="158" t="s">
        <v>160</v>
      </c>
      <c r="C1134" s="158" t="s">
        <v>905</v>
      </c>
      <c r="D1134" s="158">
        <v>13</v>
      </c>
      <c r="E1134" s="158">
        <v>0</v>
      </c>
      <c r="F1134" s="175">
        <f t="shared" si="52"/>
        <v>0</v>
      </c>
      <c r="G1134" s="158">
        <v>0</v>
      </c>
      <c r="H1134" s="158">
        <v>0</v>
      </c>
      <c r="I1134" s="158">
        <v>0</v>
      </c>
      <c r="J1134" s="159">
        <f t="shared" si="53"/>
        <v>0</v>
      </c>
      <c r="K1134" s="158">
        <v>0</v>
      </c>
      <c r="L1134" s="158">
        <v>0</v>
      </c>
      <c r="M1134" s="177">
        <f t="shared" si="54"/>
        <v>0</v>
      </c>
    </row>
    <row r="1135" spans="2:13" ht="15" customHeight="1">
      <c r="B1135" s="158" t="s">
        <v>329</v>
      </c>
      <c r="C1135" s="158" t="s">
        <v>761</v>
      </c>
      <c r="D1135" s="158">
        <v>13</v>
      </c>
      <c r="E1135" s="158">
        <v>0</v>
      </c>
      <c r="F1135" s="175">
        <f t="shared" si="52"/>
        <v>0</v>
      </c>
      <c r="G1135" s="158">
        <v>0</v>
      </c>
      <c r="H1135" s="158">
        <v>0</v>
      </c>
      <c r="I1135" s="158">
        <v>0</v>
      </c>
      <c r="J1135" s="159">
        <f t="shared" si="53"/>
        <v>0</v>
      </c>
      <c r="K1135" s="158">
        <v>0</v>
      </c>
      <c r="L1135" s="158">
        <v>0</v>
      </c>
      <c r="M1135" s="177">
        <f t="shared" si="54"/>
        <v>0</v>
      </c>
    </row>
    <row r="1136" spans="2:13" ht="15" customHeight="1">
      <c r="B1136" s="158" t="s">
        <v>257</v>
      </c>
      <c r="C1136" s="158" t="s">
        <v>746</v>
      </c>
      <c r="D1136" s="158">
        <v>13</v>
      </c>
      <c r="E1136" s="158">
        <v>0</v>
      </c>
      <c r="F1136" s="175">
        <f t="shared" si="52"/>
        <v>0</v>
      </c>
      <c r="G1136" s="158">
        <v>0</v>
      </c>
      <c r="H1136" s="158">
        <v>0</v>
      </c>
      <c r="I1136" s="158">
        <v>0</v>
      </c>
      <c r="J1136" s="159">
        <f t="shared" si="53"/>
        <v>0</v>
      </c>
      <c r="K1136" s="158">
        <v>0</v>
      </c>
      <c r="L1136" s="158">
        <v>0</v>
      </c>
      <c r="M1136" s="177">
        <f t="shared" si="54"/>
        <v>0</v>
      </c>
    </row>
    <row r="1137" spans="2:13" ht="15" customHeight="1">
      <c r="B1137" s="158" t="s">
        <v>257</v>
      </c>
      <c r="C1137" s="158" t="s">
        <v>965</v>
      </c>
      <c r="D1137" s="158">
        <v>13</v>
      </c>
      <c r="E1137" s="158">
        <v>0</v>
      </c>
      <c r="F1137" s="175">
        <f t="shared" ref="F1137:F1200" si="55">IFERROR(E1137/D1137,0)</f>
        <v>0</v>
      </c>
      <c r="G1137" s="158">
        <v>0</v>
      </c>
      <c r="H1137" s="158">
        <v>0</v>
      </c>
      <c r="I1137" s="158">
        <v>0</v>
      </c>
      <c r="J1137" s="159">
        <f t="shared" si="53"/>
        <v>0</v>
      </c>
      <c r="K1137" s="158">
        <v>0</v>
      </c>
      <c r="L1137" s="158">
        <v>0</v>
      </c>
      <c r="M1137" s="177">
        <f t="shared" si="54"/>
        <v>0</v>
      </c>
    </row>
    <row r="1138" spans="2:13" ht="15" customHeight="1">
      <c r="B1138" s="158" t="s">
        <v>257</v>
      </c>
      <c r="C1138" s="158" t="s">
        <v>973</v>
      </c>
      <c r="D1138" s="158">
        <v>13</v>
      </c>
      <c r="E1138" s="158">
        <v>0</v>
      </c>
      <c r="F1138" s="175">
        <f t="shared" si="55"/>
        <v>0</v>
      </c>
      <c r="G1138" s="158">
        <v>0</v>
      </c>
      <c r="H1138" s="158">
        <v>0</v>
      </c>
      <c r="I1138" s="158">
        <v>0</v>
      </c>
      <c r="J1138" s="159">
        <f t="shared" si="53"/>
        <v>0</v>
      </c>
      <c r="K1138" s="158">
        <v>0</v>
      </c>
      <c r="L1138" s="158">
        <v>0</v>
      </c>
      <c r="M1138" s="177">
        <f t="shared" si="54"/>
        <v>0</v>
      </c>
    </row>
    <row r="1139" spans="2:13" ht="15" customHeight="1">
      <c r="B1139" s="158" t="s">
        <v>257</v>
      </c>
      <c r="C1139" s="158" t="s">
        <v>779</v>
      </c>
      <c r="D1139" s="158">
        <v>13</v>
      </c>
      <c r="E1139" s="158">
        <v>0</v>
      </c>
      <c r="F1139" s="175">
        <f t="shared" si="55"/>
        <v>0</v>
      </c>
      <c r="G1139" s="158">
        <v>0</v>
      </c>
      <c r="H1139" s="158">
        <v>0</v>
      </c>
      <c r="I1139" s="158">
        <v>0</v>
      </c>
      <c r="J1139" s="159">
        <f t="shared" si="53"/>
        <v>0</v>
      </c>
      <c r="K1139" s="158">
        <v>0</v>
      </c>
      <c r="L1139" s="158">
        <v>0</v>
      </c>
      <c r="M1139" s="177">
        <f t="shared" si="54"/>
        <v>0</v>
      </c>
    </row>
    <row r="1140" spans="2:13" ht="15" customHeight="1">
      <c r="B1140" s="158" t="s">
        <v>542</v>
      </c>
      <c r="C1140" s="158" t="s">
        <v>795</v>
      </c>
      <c r="D1140" s="158">
        <v>13</v>
      </c>
      <c r="E1140" s="158">
        <v>0</v>
      </c>
      <c r="F1140" s="175">
        <f t="shared" si="55"/>
        <v>0</v>
      </c>
      <c r="G1140" s="158">
        <v>0</v>
      </c>
      <c r="H1140" s="158">
        <v>0</v>
      </c>
      <c r="I1140" s="158">
        <v>0</v>
      </c>
      <c r="J1140" s="159">
        <f t="shared" si="53"/>
        <v>0</v>
      </c>
      <c r="K1140" s="158">
        <v>0</v>
      </c>
      <c r="L1140" s="158">
        <v>0</v>
      </c>
      <c r="M1140" s="177">
        <f t="shared" si="54"/>
        <v>0</v>
      </c>
    </row>
    <row r="1141" spans="2:13" ht="15" customHeight="1">
      <c r="B1141" s="158" t="s">
        <v>274</v>
      </c>
      <c r="C1141" s="158" t="s">
        <v>438</v>
      </c>
      <c r="D1141" s="158">
        <v>13</v>
      </c>
      <c r="E1141" s="158">
        <v>0</v>
      </c>
      <c r="F1141" s="175">
        <f t="shared" si="55"/>
        <v>0</v>
      </c>
      <c r="G1141" s="158">
        <v>0</v>
      </c>
      <c r="H1141" s="158">
        <v>0</v>
      </c>
      <c r="I1141" s="158">
        <v>0</v>
      </c>
      <c r="J1141" s="159">
        <f t="shared" si="53"/>
        <v>0</v>
      </c>
      <c r="K1141" s="158">
        <v>0</v>
      </c>
      <c r="L1141" s="158">
        <v>0</v>
      </c>
      <c r="M1141" s="177">
        <f t="shared" si="54"/>
        <v>0</v>
      </c>
    </row>
    <row r="1142" spans="2:13" ht="15" customHeight="1">
      <c r="B1142" s="158" t="s">
        <v>115</v>
      </c>
      <c r="C1142" s="158" t="s">
        <v>1387</v>
      </c>
      <c r="D1142" s="158">
        <v>13</v>
      </c>
      <c r="E1142" s="158">
        <v>0</v>
      </c>
      <c r="F1142" s="175">
        <f t="shared" si="55"/>
        <v>0</v>
      </c>
      <c r="G1142" s="158">
        <v>0</v>
      </c>
      <c r="H1142" s="158">
        <v>0</v>
      </c>
      <c r="I1142" s="158">
        <v>0</v>
      </c>
      <c r="J1142" s="159">
        <f t="shared" si="53"/>
        <v>0</v>
      </c>
      <c r="K1142" s="158">
        <v>0</v>
      </c>
      <c r="L1142" s="158">
        <v>0</v>
      </c>
      <c r="M1142" s="177">
        <f t="shared" si="54"/>
        <v>0</v>
      </c>
    </row>
    <row r="1143" spans="2:13" ht="15" customHeight="1">
      <c r="B1143" s="158" t="s">
        <v>226</v>
      </c>
      <c r="C1143" s="158" t="s">
        <v>846</v>
      </c>
      <c r="D1143" s="158">
        <v>13</v>
      </c>
      <c r="E1143" s="158">
        <v>0</v>
      </c>
      <c r="F1143" s="175">
        <f t="shared" si="55"/>
        <v>0</v>
      </c>
      <c r="G1143" s="158">
        <v>0</v>
      </c>
      <c r="H1143" s="158">
        <v>0</v>
      </c>
      <c r="I1143" s="158">
        <v>0</v>
      </c>
      <c r="J1143" s="159">
        <f t="shared" ref="J1143:J1206" si="56">IFERROR(I1143/E1143,0)</f>
        <v>0</v>
      </c>
      <c r="K1143" s="158">
        <v>0</v>
      </c>
      <c r="L1143" s="158">
        <v>0</v>
      </c>
      <c r="M1143" s="177">
        <f t="shared" si="54"/>
        <v>0</v>
      </c>
    </row>
    <row r="1144" spans="2:13" ht="15" customHeight="1">
      <c r="B1144" s="158" t="s">
        <v>226</v>
      </c>
      <c r="C1144" s="158" t="s">
        <v>1114</v>
      </c>
      <c r="D1144" s="158">
        <v>13</v>
      </c>
      <c r="E1144" s="158">
        <v>0</v>
      </c>
      <c r="F1144" s="175">
        <f t="shared" si="55"/>
        <v>0</v>
      </c>
      <c r="G1144" s="158">
        <v>0</v>
      </c>
      <c r="H1144" s="158">
        <v>0</v>
      </c>
      <c r="I1144" s="158">
        <v>0</v>
      </c>
      <c r="J1144" s="159">
        <f t="shared" si="56"/>
        <v>0</v>
      </c>
      <c r="K1144" s="158">
        <v>0</v>
      </c>
      <c r="L1144" s="158">
        <v>0</v>
      </c>
      <c r="M1144" s="177">
        <f t="shared" ref="M1144:M1207" si="57">IFERROR(L1144/H1144,0)</f>
        <v>0</v>
      </c>
    </row>
    <row r="1145" spans="2:13" ht="15" customHeight="1">
      <c r="B1145" s="158" t="s">
        <v>188</v>
      </c>
      <c r="C1145" s="158" t="s">
        <v>1143</v>
      </c>
      <c r="D1145" s="158">
        <v>13</v>
      </c>
      <c r="E1145" s="158">
        <v>0</v>
      </c>
      <c r="F1145" s="175">
        <f t="shared" si="55"/>
        <v>0</v>
      </c>
      <c r="G1145" s="158">
        <v>0</v>
      </c>
      <c r="H1145" s="158">
        <v>0</v>
      </c>
      <c r="I1145" s="158">
        <v>0</v>
      </c>
      <c r="J1145" s="159">
        <f t="shared" si="56"/>
        <v>0</v>
      </c>
      <c r="K1145" s="158">
        <v>0</v>
      </c>
      <c r="L1145" s="158">
        <v>0</v>
      </c>
      <c r="M1145" s="177">
        <f t="shared" si="57"/>
        <v>0</v>
      </c>
    </row>
    <row r="1146" spans="2:13" ht="15" customHeight="1">
      <c r="B1146" s="158" t="s">
        <v>188</v>
      </c>
      <c r="C1146" s="158" t="s">
        <v>848</v>
      </c>
      <c r="D1146" s="158">
        <v>13</v>
      </c>
      <c r="E1146" s="158">
        <v>0</v>
      </c>
      <c r="F1146" s="175">
        <f t="shared" si="55"/>
        <v>0</v>
      </c>
      <c r="G1146" s="158">
        <v>0</v>
      </c>
      <c r="H1146" s="158">
        <v>0</v>
      </c>
      <c r="I1146" s="158">
        <v>0</v>
      </c>
      <c r="J1146" s="159">
        <f t="shared" si="56"/>
        <v>0</v>
      </c>
      <c r="K1146" s="158">
        <v>0</v>
      </c>
      <c r="L1146" s="158">
        <v>0</v>
      </c>
      <c r="M1146" s="177">
        <f t="shared" si="57"/>
        <v>0</v>
      </c>
    </row>
    <row r="1147" spans="2:13" ht="15" customHeight="1">
      <c r="B1147" s="158" t="s">
        <v>1601</v>
      </c>
      <c r="C1147" s="158" t="s">
        <v>1336</v>
      </c>
      <c r="D1147" s="158">
        <v>12</v>
      </c>
      <c r="E1147" s="158">
        <v>0</v>
      </c>
      <c r="F1147" s="175">
        <f t="shared" si="55"/>
        <v>0</v>
      </c>
      <c r="G1147" s="158">
        <v>0</v>
      </c>
      <c r="H1147" s="158">
        <v>0</v>
      </c>
      <c r="I1147" s="158">
        <v>0</v>
      </c>
      <c r="J1147" s="159">
        <f t="shared" si="56"/>
        <v>0</v>
      </c>
      <c r="K1147" s="158">
        <v>0</v>
      </c>
      <c r="L1147" s="158">
        <v>0</v>
      </c>
      <c r="M1147" s="177">
        <f t="shared" si="57"/>
        <v>0</v>
      </c>
    </row>
    <row r="1148" spans="2:13" ht="15" customHeight="1">
      <c r="B1148" s="158" t="s">
        <v>125</v>
      </c>
      <c r="C1148" s="158" t="s">
        <v>690</v>
      </c>
      <c r="D1148" s="158">
        <v>12</v>
      </c>
      <c r="E1148" s="158">
        <v>0</v>
      </c>
      <c r="F1148" s="175">
        <f t="shared" si="55"/>
        <v>0</v>
      </c>
      <c r="G1148" s="158">
        <v>0</v>
      </c>
      <c r="H1148" s="158">
        <v>0</v>
      </c>
      <c r="I1148" s="158">
        <v>0</v>
      </c>
      <c r="J1148" s="159">
        <f t="shared" si="56"/>
        <v>0</v>
      </c>
      <c r="K1148" s="158">
        <v>0</v>
      </c>
      <c r="L1148" s="158">
        <v>0</v>
      </c>
      <c r="M1148" s="177">
        <f t="shared" si="57"/>
        <v>0</v>
      </c>
    </row>
    <row r="1149" spans="2:13" ht="15" customHeight="1">
      <c r="B1149" s="158" t="s">
        <v>160</v>
      </c>
      <c r="C1149" s="158" t="s">
        <v>1305</v>
      </c>
      <c r="D1149" s="158">
        <v>12</v>
      </c>
      <c r="E1149" s="158">
        <v>0</v>
      </c>
      <c r="F1149" s="175">
        <f t="shared" si="55"/>
        <v>0</v>
      </c>
      <c r="G1149" s="158">
        <v>0</v>
      </c>
      <c r="H1149" s="158">
        <v>0</v>
      </c>
      <c r="I1149" s="158">
        <v>0</v>
      </c>
      <c r="J1149" s="159">
        <f t="shared" si="56"/>
        <v>0</v>
      </c>
      <c r="K1149" s="158">
        <v>0</v>
      </c>
      <c r="L1149" s="158">
        <v>0</v>
      </c>
      <c r="M1149" s="177">
        <f t="shared" si="57"/>
        <v>0</v>
      </c>
    </row>
    <row r="1150" spans="2:13" ht="15" customHeight="1">
      <c r="B1150" s="158" t="s">
        <v>329</v>
      </c>
      <c r="C1150" s="158" t="s">
        <v>1245</v>
      </c>
      <c r="D1150" s="158">
        <v>12</v>
      </c>
      <c r="E1150" s="158">
        <v>0</v>
      </c>
      <c r="F1150" s="175">
        <f t="shared" si="55"/>
        <v>0</v>
      </c>
      <c r="G1150" s="158">
        <v>0</v>
      </c>
      <c r="H1150" s="158">
        <v>0</v>
      </c>
      <c r="I1150" s="158">
        <v>0</v>
      </c>
      <c r="J1150" s="159">
        <f t="shared" si="56"/>
        <v>0</v>
      </c>
      <c r="K1150" s="158">
        <v>0</v>
      </c>
      <c r="L1150" s="158">
        <v>0</v>
      </c>
      <c r="M1150" s="177">
        <f t="shared" si="57"/>
        <v>0</v>
      </c>
    </row>
    <row r="1151" spans="2:13" ht="15" customHeight="1">
      <c r="B1151" s="158" t="s">
        <v>329</v>
      </c>
      <c r="C1151" s="158" t="s">
        <v>617</v>
      </c>
      <c r="D1151" s="158">
        <v>12</v>
      </c>
      <c r="E1151" s="158">
        <v>0</v>
      </c>
      <c r="F1151" s="175">
        <f t="shared" si="55"/>
        <v>0</v>
      </c>
      <c r="G1151" s="158">
        <v>0</v>
      </c>
      <c r="H1151" s="158">
        <v>0</v>
      </c>
      <c r="I1151" s="158">
        <v>0</v>
      </c>
      <c r="J1151" s="159">
        <f t="shared" si="56"/>
        <v>0</v>
      </c>
      <c r="K1151" s="158">
        <v>0</v>
      </c>
      <c r="L1151" s="158">
        <v>0</v>
      </c>
      <c r="M1151" s="177">
        <f t="shared" si="57"/>
        <v>0</v>
      </c>
    </row>
    <row r="1152" spans="2:13" ht="15" customHeight="1">
      <c r="B1152" s="158" t="s">
        <v>329</v>
      </c>
      <c r="C1152" s="158" t="s">
        <v>1276</v>
      </c>
      <c r="D1152" s="158">
        <v>12</v>
      </c>
      <c r="E1152" s="158">
        <v>0</v>
      </c>
      <c r="F1152" s="175">
        <f t="shared" si="55"/>
        <v>0</v>
      </c>
      <c r="G1152" s="158">
        <v>0</v>
      </c>
      <c r="H1152" s="158">
        <v>0</v>
      </c>
      <c r="I1152" s="158">
        <v>0</v>
      </c>
      <c r="J1152" s="159">
        <f t="shared" si="56"/>
        <v>0</v>
      </c>
      <c r="K1152" s="158">
        <v>0</v>
      </c>
      <c r="L1152" s="158">
        <v>0</v>
      </c>
      <c r="M1152" s="177">
        <f t="shared" si="57"/>
        <v>0</v>
      </c>
    </row>
    <row r="1153" spans="2:13" ht="15" customHeight="1">
      <c r="B1153" s="158" t="s">
        <v>257</v>
      </c>
      <c r="C1153" s="158" t="s">
        <v>672</v>
      </c>
      <c r="D1153" s="158">
        <v>12</v>
      </c>
      <c r="E1153" s="158">
        <v>0</v>
      </c>
      <c r="F1153" s="175">
        <f t="shared" si="55"/>
        <v>0</v>
      </c>
      <c r="G1153" s="158">
        <v>0</v>
      </c>
      <c r="H1153" s="158">
        <v>0</v>
      </c>
      <c r="I1153" s="158">
        <v>0</v>
      </c>
      <c r="J1153" s="159">
        <f t="shared" si="56"/>
        <v>0</v>
      </c>
      <c r="K1153" s="158">
        <v>0</v>
      </c>
      <c r="L1153" s="158">
        <v>0</v>
      </c>
      <c r="M1153" s="177">
        <f t="shared" si="57"/>
        <v>0</v>
      </c>
    </row>
    <row r="1154" spans="2:13" ht="15" customHeight="1">
      <c r="B1154" s="158" t="s">
        <v>257</v>
      </c>
      <c r="C1154" s="158" t="s">
        <v>1206</v>
      </c>
      <c r="D1154" s="158">
        <v>12</v>
      </c>
      <c r="E1154" s="158">
        <v>0</v>
      </c>
      <c r="F1154" s="175">
        <f t="shared" si="55"/>
        <v>0</v>
      </c>
      <c r="G1154" s="158">
        <v>0</v>
      </c>
      <c r="H1154" s="158">
        <v>0</v>
      </c>
      <c r="I1154" s="158">
        <v>0</v>
      </c>
      <c r="J1154" s="159">
        <f t="shared" si="56"/>
        <v>0</v>
      </c>
      <c r="K1154" s="158">
        <v>0</v>
      </c>
      <c r="L1154" s="158">
        <v>0</v>
      </c>
      <c r="M1154" s="177">
        <f t="shared" si="57"/>
        <v>0</v>
      </c>
    </row>
    <row r="1155" spans="2:13" ht="15" customHeight="1">
      <c r="B1155" s="158" t="s">
        <v>257</v>
      </c>
      <c r="C1155" s="158" t="s">
        <v>1184</v>
      </c>
      <c r="D1155" s="158">
        <v>12</v>
      </c>
      <c r="E1155" s="158">
        <v>0</v>
      </c>
      <c r="F1155" s="175">
        <f t="shared" si="55"/>
        <v>0</v>
      </c>
      <c r="G1155" s="158">
        <v>0</v>
      </c>
      <c r="H1155" s="158">
        <v>0</v>
      </c>
      <c r="I1155" s="158">
        <v>0</v>
      </c>
      <c r="J1155" s="159">
        <f t="shared" si="56"/>
        <v>0</v>
      </c>
      <c r="K1155" s="158">
        <v>0</v>
      </c>
      <c r="L1155" s="158">
        <v>0</v>
      </c>
      <c r="M1155" s="177">
        <f t="shared" si="57"/>
        <v>0</v>
      </c>
    </row>
    <row r="1156" spans="2:13" ht="15" customHeight="1">
      <c r="B1156" s="158" t="s">
        <v>257</v>
      </c>
      <c r="C1156" s="158" t="s">
        <v>950</v>
      </c>
      <c r="D1156" s="158">
        <v>12</v>
      </c>
      <c r="E1156" s="158">
        <v>0</v>
      </c>
      <c r="F1156" s="175">
        <f t="shared" si="55"/>
        <v>0</v>
      </c>
      <c r="G1156" s="158">
        <v>0</v>
      </c>
      <c r="H1156" s="158">
        <v>0</v>
      </c>
      <c r="I1156" s="158">
        <v>0</v>
      </c>
      <c r="J1156" s="159">
        <f t="shared" si="56"/>
        <v>0</v>
      </c>
      <c r="K1156" s="158">
        <v>0</v>
      </c>
      <c r="L1156" s="158">
        <v>0</v>
      </c>
      <c r="M1156" s="177">
        <f t="shared" si="57"/>
        <v>0</v>
      </c>
    </row>
    <row r="1157" spans="2:13" ht="15" customHeight="1">
      <c r="B1157" s="158" t="s">
        <v>257</v>
      </c>
      <c r="C1157" s="158" t="s">
        <v>571</v>
      </c>
      <c r="D1157" s="158">
        <v>12</v>
      </c>
      <c r="E1157" s="158">
        <v>0</v>
      </c>
      <c r="F1157" s="175">
        <f t="shared" si="55"/>
        <v>0</v>
      </c>
      <c r="G1157" s="158">
        <v>0</v>
      </c>
      <c r="H1157" s="158">
        <v>0</v>
      </c>
      <c r="I1157" s="158">
        <v>0</v>
      </c>
      <c r="J1157" s="159">
        <f t="shared" si="56"/>
        <v>0</v>
      </c>
      <c r="K1157" s="158">
        <v>0</v>
      </c>
      <c r="L1157" s="158">
        <v>0</v>
      </c>
      <c r="M1157" s="177">
        <f t="shared" si="57"/>
        <v>0</v>
      </c>
    </row>
    <row r="1158" spans="2:13" ht="15" customHeight="1">
      <c r="B1158" s="158" t="s">
        <v>257</v>
      </c>
      <c r="C1158" s="158" t="s">
        <v>851</v>
      </c>
      <c r="D1158" s="158">
        <v>12</v>
      </c>
      <c r="E1158" s="158">
        <v>0</v>
      </c>
      <c r="F1158" s="175">
        <f t="shared" si="55"/>
        <v>0</v>
      </c>
      <c r="G1158" s="158">
        <v>0</v>
      </c>
      <c r="H1158" s="158">
        <v>0</v>
      </c>
      <c r="I1158" s="158">
        <v>0</v>
      </c>
      <c r="J1158" s="159">
        <f t="shared" si="56"/>
        <v>0</v>
      </c>
      <c r="K1158" s="158">
        <v>0</v>
      </c>
      <c r="L1158" s="158">
        <v>0</v>
      </c>
      <c r="M1158" s="177">
        <f t="shared" si="57"/>
        <v>0</v>
      </c>
    </row>
    <row r="1159" spans="2:13" ht="15" customHeight="1">
      <c r="B1159" s="158" t="s">
        <v>257</v>
      </c>
      <c r="C1159" s="158" t="s">
        <v>1521</v>
      </c>
      <c r="D1159" s="158">
        <v>12</v>
      </c>
      <c r="E1159" s="158">
        <v>0</v>
      </c>
      <c r="F1159" s="175">
        <f t="shared" si="55"/>
        <v>0</v>
      </c>
      <c r="G1159" s="158">
        <v>0</v>
      </c>
      <c r="H1159" s="158">
        <v>0</v>
      </c>
      <c r="I1159" s="158">
        <v>0</v>
      </c>
      <c r="J1159" s="159">
        <f t="shared" si="56"/>
        <v>0</v>
      </c>
      <c r="K1159" s="158">
        <v>0</v>
      </c>
      <c r="L1159" s="158">
        <v>0</v>
      </c>
      <c r="M1159" s="177">
        <f t="shared" si="57"/>
        <v>0</v>
      </c>
    </row>
    <row r="1160" spans="2:13" ht="15" customHeight="1">
      <c r="B1160" s="158" t="s">
        <v>257</v>
      </c>
      <c r="C1160" s="158" t="s">
        <v>1000</v>
      </c>
      <c r="D1160" s="158">
        <v>12</v>
      </c>
      <c r="E1160" s="158">
        <v>0</v>
      </c>
      <c r="F1160" s="175">
        <f t="shared" si="55"/>
        <v>0</v>
      </c>
      <c r="G1160" s="158">
        <v>0</v>
      </c>
      <c r="H1160" s="158">
        <v>0</v>
      </c>
      <c r="I1160" s="158">
        <v>0</v>
      </c>
      <c r="J1160" s="159">
        <f t="shared" si="56"/>
        <v>0</v>
      </c>
      <c r="K1160" s="158">
        <v>0</v>
      </c>
      <c r="L1160" s="158">
        <v>0</v>
      </c>
      <c r="M1160" s="177">
        <f t="shared" si="57"/>
        <v>0</v>
      </c>
    </row>
    <row r="1161" spans="2:13" ht="15" customHeight="1">
      <c r="B1161" s="158" t="s">
        <v>257</v>
      </c>
      <c r="C1161" s="158" t="s">
        <v>1005</v>
      </c>
      <c r="D1161" s="158">
        <v>12</v>
      </c>
      <c r="E1161" s="158">
        <v>0</v>
      </c>
      <c r="F1161" s="175">
        <f t="shared" si="55"/>
        <v>0</v>
      </c>
      <c r="G1161" s="158">
        <v>0</v>
      </c>
      <c r="H1161" s="158">
        <v>0</v>
      </c>
      <c r="I1161" s="158">
        <v>0</v>
      </c>
      <c r="J1161" s="159">
        <f t="shared" si="56"/>
        <v>0</v>
      </c>
      <c r="K1161" s="158">
        <v>0</v>
      </c>
      <c r="L1161" s="158">
        <v>0</v>
      </c>
      <c r="M1161" s="177">
        <f t="shared" si="57"/>
        <v>0</v>
      </c>
    </row>
    <row r="1162" spans="2:13" ht="15" customHeight="1">
      <c r="B1162" s="158" t="s">
        <v>274</v>
      </c>
      <c r="C1162" s="158" t="s">
        <v>484</v>
      </c>
      <c r="D1162" s="158">
        <v>12</v>
      </c>
      <c r="E1162" s="158">
        <v>0</v>
      </c>
      <c r="F1162" s="175">
        <f t="shared" si="55"/>
        <v>0</v>
      </c>
      <c r="G1162" s="158">
        <v>0</v>
      </c>
      <c r="H1162" s="158">
        <v>0</v>
      </c>
      <c r="I1162" s="158">
        <v>0</v>
      </c>
      <c r="J1162" s="159">
        <f t="shared" si="56"/>
        <v>0</v>
      </c>
      <c r="K1162" s="158">
        <v>0</v>
      </c>
      <c r="L1162" s="158">
        <v>0</v>
      </c>
      <c r="M1162" s="177">
        <f t="shared" si="57"/>
        <v>0</v>
      </c>
    </row>
    <row r="1163" spans="2:13" ht="15" customHeight="1">
      <c r="B1163" s="158" t="s">
        <v>171</v>
      </c>
      <c r="C1163" s="158" t="s">
        <v>1229</v>
      </c>
      <c r="D1163" s="158">
        <v>12</v>
      </c>
      <c r="E1163" s="158">
        <v>0</v>
      </c>
      <c r="F1163" s="175">
        <f t="shared" si="55"/>
        <v>0</v>
      </c>
      <c r="G1163" s="158">
        <v>0</v>
      </c>
      <c r="H1163" s="158">
        <v>0</v>
      </c>
      <c r="I1163" s="158">
        <v>0</v>
      </c>
      <c r="J1163" s="159">
        <f t="shared" si="56"/>
        <v>0</v>
      </c>
      <c r="K1163" s="158">
        <v>0</v>
      </c>
      <c r="L1163" s="158">
        <v>0</v>
      </c>
      <c r="M1163" s="177">
        <f t="shared" si="57"/>
        <v>0</v>
      </c>
    </row>
    <row r="1164" spans="2:13" ht="15" customHeight="1">
      <c r="B1164" s="158" t="s">
        <v>171</v>
      </c>
      <c r="C1164" s="158" t="s">
        <v>645</v>
      </c>
      <c r="D1164" s="158">
        <v>12</v>
      </c>
      <c r="E1164" s="158">
        <v>0</v>
      </c>
      <c r="F1164" s="175">
        <f t="shared" si="55"/>
        <v>0</v>
      </c>
      <c r="G1164" s="158">
        <v>0</v>
      </c>
      <c r="H1164" s="158">
        <v>0</v>
      </c>
      <c r="I1164" s="158">
        <v>0</v>
      </c>
      <c r="J1164" s="159">
        <f t="shared" si="56"/>
        <v>0</v>
      </c>
      <c r="K1164" s="158">
        <v>0</v>
      </c>
      <c r="L1164" s="158">
        <v>0</v>
      </c>
      <c r="M1164" s="177">
        <f t="shared" si="57"/>
        <v>0</v>
      </c>
    </row>
    <row r="1165" spans="2:13" ht="15" customHeight="1">
      <c r="B1165" s="158" t="s">
        <v>171</v>
      </c>
      <c r="C1165" s="158" t="s">
        <v>601</v>
      </c>
      <c r="D1165" s="158">
        <v>12</v>
      </c>
      <c r="E1165" s="158">
        <v>0</v>
      </c>
      <c r="F1165" s="175">
        <f t="shared" si="55"/>
        <v>0</v>
      </c>
      <c r="G1165" s="158">
        <v>0</v>
      </c>
      <c r="H1165" s="158">
        <v>0</v>
      </c>
      <c r="I1165" s="158">
        <v>0</v>
      </c>
      <c r="J1165" s="159">
        <f t="shared" si="56"/>
        <v>0</v>
      </c>
      <c r="K1165" s="158">
        <v>0</v>
      </c>
      <c r="L1165" s="158">
        <v>0</v>
      </c>
      <c r="M1165" s="177">
        <f t="shared" si="57"/>
        <v>0</v>
      </c>
    </row>
    <row r="1166" spans="2:13" ht="15" customHeight="1">
      <c r="B1166" s="158" t="s">
        <v>115</v>
      </c>
      <c r="C1166" s="158" t="s">
        <v>656</v>
      </c>
      <c r="D1166" s="158">
        <v>12</v>
      </c>
      <c r="E1166" s="158">
        <v>0</v>
      </c>
      <c r="F1166" s="175">
        <f t="shared" si="55"/>
        <v>0</v>
      </c>
      <c r="G1166" s="158">
        <v>0</v>
      </c>
      <c r="H1166" s="158">
        <v>0</v>
      </c>
      <c r="I1166" s="158">
        <v>0</v>
      </c>
      <c r="J1166" s="159">
        <f t="shared" si="56"/>
        <v>0</v>
      </c>
      <c r="K1166" s="158">
        <v>0</v>
      </c>
      <c r="L1166" s="158">
        <v>0</v>
      </c>
      <c r="M1166" s="177">
        <f t="shared" si="57"/>
        <v>0</v>
      </c>
    </row>
    <row r="1167" spans="2:13" ht="15" customHeight="1">
      <c r="B1167" s="158" t="s">
        <v>226</v>
      </c>
      <c r="C1167" s="158" t="s">
        <v>718</v>
      </c>
      <c r="D1167" s="158">
        <v>12</v>
      </c>
      <c r="E1167" s="158">
        <v>0</v>
      </c>
      <c r="F1167" s="175">
        <f t="shared" si="55"/>
        <v>0</v>
      </c>
      <c r="G1167" s="158">
        <v>0</v>
      </c>
      <c r="H1167" s="158">
        <v>0</v>
      </c>
      <c r="I1167" s="158">
        <v>0</v>
      </c>
      <c r="J1167" s="159">
        <f t="shared" si="56"/>
        <v>0</v>
      </c>
      <c r="K1167" s="158">
        <v>0</v>
      </c>
      <c r="L1167" s="158">
        <v>0</v>
      </c>
      <c r="M1167" s="177">
        <f t="shared" si="57"/>
        <v>0</v>
      </c>
    </row>
    <row r="1168" spans="2:13" ht="15" customHeight="1">
      <c r="B1168" s="158" t="s">
        <v>226</v>
      </c>
      <c r="C1168" s="158" t="s">
        <v>1122</v>
      </c>
      <c r="D1168" s="158">
        <v>12</v>
      </c>
      <c r="E1168" s="158">
        <v>0</v>
      </c>
      <c r="F1168" s="175">
        <f t="shared" si="55"/>
        <v>0</v>
      </c>
      <c r="G1168" s="158">
        <v>0</v>
      </c>
      <c r="H1168" s="158">
        <v>0</v>
      </c>
      <c r="I1168" s="158">
        <v>0</v>
      </c>
      <c r="J1168" s="159">
        <f t="shared" si="56"/>
        <v>0</v>
      </c>
      <c r="K1168" s="158">
        <v>0</v>
      </c>
      <c r="L1168" s="158">
        <v>0</v>
      </c>
      <c r="M1168" s="177">
        <f t="shared" si="57"/>
        <v>0</v>
      </c>
    </row>
    <row r="1169" spans="2:13" ht="15" customHeight="1">
      <c r="B1169" s="158" t="s">
        <v>188</v>
      </c>
      <c r="C1169" s="158" t="s">
        <v>189</v>
      </c>
      <c r="D1169" s="158">
        <v>12</v>
      </c>
      <c r="E1169" s="158">
        <v>0</v>
      </c>
      <c r="F1169" s="175">
        <f t="shared" si="55"/>
        <v>0</v>
      </c>
      <c r="G1169" s="158">
        <v>0</v>
      </c>
      <c r="H1169" s="158">
        <v>0</v>
      </c>
      <c r="I1169" s="158">
        <v>0</v>
      </c>
      <c r="J1169" s="159">
        <f t="shared" si="56"/>
        <v>0</v>
      </c>
      <c r="K1169" s="158">
        <v>0</v>
      </c>
      <c r="L1169" s="158">
        <v>0</v>
      </c>
      <c r="M1169" s="177">
        <f t="shared" si="57"/>
        <v>0</v>
      </c>
    </row>
    <row r="1170" spans="2:13" ht="15" customHeight="1">
      <c r="B1170" s="158" t="s">
        <v>188</v>
      </c>
      <c r="C1170" s="158" t="s">
        <v>657</v>
      </c>
      <c r="D1170" s="158">
        <v>12</v>
      </c>
      <c r="E1170" s="158">
        <v>0</v>
      </c>
      <c r="F1170" s="175">
        <f t="shared" si="55"/>
        <v>0</v>
      </c>
      <c r="G1170" s="158">
        <v>0</v>
      </c>
      <c r="H1170" s="158">
        <v>0</v>
      </c>
      <c r="I1170" s="158">
        <v>0</v>
      </c>
      <c r="J1170" s="159">
        <f t="shared" si="56"/>
        <v>0</v>
      </c>
      <c r="K1170" s="158">
        <v>0</v>
      </c>
      <c r="L1170" s="158">
        <v>0</v>
      </c>
      <c r="M1170" s="177">
        <f t="shared" si="57"/>
        <v>0</v>
      </c>
    </row>
    <row r="1171" spans="2:13" ht="15" customHeight="1">
      <c r="B1171" s="158" t="s">
        <v>188</v>
      </c>
      <c r="C1171" s="158" t="s">
        <v>658</v>
      </c>
      <c r="D1171" s="158">
        <v>12</v>
      </c>
      <c r="E1171" s="158">
        <v>0</v>
      </c>
      <c r="F1171" s="175">
        <f t="shared" si="55"/>
        <v>0</v>
      </c>
      <c r="G1171" s="158">
        <v>0</v>
      </c>
      <c r="H1171" s="158">
        <v>0</v>
      </c>
      <c r="I1171" s="158">
        <v>0</v>
      </c>
      <c r="J1171" s="159">
        <f t="shared" si="56"/>
        <v>0</v>
      </c>
      <c r="K1171" s="158">
        <v>0</v>
      </c>
      <c r="L1171" s="158">
        <v>0</v>
      </c>
      <c r="M1171" s="177">
        <f t="shared" si="57"/>
        <v>0</v>
      </c>
    </row>
    <row r="1172" spans="2:13" ht="15" customHeight="1">
      <c r="B1172" s="158" t="s">
        <v>1601</v>
      </c>
      <c r="C1172" s="158" t="s">
        <v>859</v>
      </c>
      <c r="D1172" s="158">
        <v>11</v>
      </c>
      <c r="E1172" s="158">
        <v>0</v>
      </c>
      <c r="F1172" s="175">
        <f t="shared" si="55"/>
        <v>0</v>
      </c>
      <c r="G1172" s="158">
        <v>0</v>
      </c>
      <c r="H1172" s="158">
        <v>0</v>
      </c>
      <c r="I1172" s="158">
        <v>0</v>
      </c>
      <c r="J1172" s="159">
        <f t="shared" si="56"/>
        <v>0</v>
      </c>
      <c r="K1172" s="158">
        <v>0</v>
      </c>
      <c r="L1172" s="158">
        <v>0</v>
      </c>
      <c r="M1172" s="177">
        <f t="shared" si="57"/>
        <v>0</v>
      </c>
    </row>
    <row r="1173" spans="2:13" ht="15" customHeight="1">
      <c r="B1173" s="158" t="s">
        <v>1601</v>
      </c>
      <c r="C1173" s="158" t="s">
        <v>467</v>
      </c>
      <c r="D1173" s="158">
        <v>11</v>
      </c>
      <c r="E1173" s="158">
        <v>0</v>
      </c>
      <c r="F1173" s="175">
        <f t="shared" si="55"/>
        <v>0</v>
      </c>
      <c r="G1173" s="158">
        <v>0</v>
      </c>
      <c r="H1173" s="158">
        <v>0</v>
      </c>
      <c r="I1173" s="158">
        <v>0</v>
      </c>
      <c r="J1173" s="159">
        <f t="shared" si="56"/>
        <v>0</v>
      </c>
      <c r="K1173" s="158">
        <v>0</v>
      </c>
      <c r="L1173" s="158">
        <v>0</v>
      </c>
      <c r="M1173" s="177">
        <f t="shared" si="57"/>
        <v>0</v>
      </c>
    </row>
    <row r="1174" spans="2:13" ht="15" customHeight="1">
      <c r="B1174" s="158" t="s">
        <v>133</v>
      </c>
      <c r="C1174" s="158" t="s">
        <v>458</v>
      </c>
      <c r="D1174" s="158">
        <v>11</v>
      </c>
      <c r="E1174" s="158">
        <v>0</v>
      </c>
      <c r="F1174" s="175">
        <f t="shared" si="55"/>
        <v>0</v>
      </c>
      <c r="G1174" s="158">
        <v>0</v>
      </c>
      <c r="H1174" s="158">
        <v>0</v>
      </c>
      <c r="I1174" s="158">
        <v>0</v>
      </c>
      <c r="J1174" s="159">
        <f t="shared" si="56"/>
        <v>0</v>
      </c>
      <c r="K1174" s="158">
        <v>0</v>
      </c>
      <c r="L1174" s="158">
        <v>0</v>
      </c>
      <c r="M1174" s="177">
        <f t="shared" si="57"/>
        <v>0</v>
      </c>
    </row>
    <row r="1175" spans="2:13" ht="15" customHeight="1">
      <c r="B1175" s="158" t="s">
        <v>133</v>
      </c>
      <c r="C1175" s="158" t="s">
        <v>1277</v>
      </c>
      <c r="D1175" s="158">
        <v>11</v>
      </c>
      <c r="E1175" s="158">
        <v>0</v>
      </c>
      <c r="F1175" s="175">
        <f t="shared" si="55"/>
        <v>0</v>
      </c>
      <c r="G1175" s="158">
        <v>0</v>
      </c>
      <c r="H1175" s="158">
        <v>0</v>
      </c>
      <c r="I1175" s="158">
        <v>0</v>
      </c>
      <c r="J1175" s="159">
        <f t="shared" si="56"/>
        <v>0</v>
      </c>
      <c r="K1175" s="158">
        <v>0</v>
      </c>
      <c r="L1175" s="158">
        <v>0</v>
      </c>
      <c r="M1175" s="177">
        <f t="shared" si="57"/>
        <v>0</v>
      </c>
    </row>
    <row r="1176" spans="2:13" ht="15" customHeight="1">
      <c r="B1176" s="158" t="s">
        <v>133</v>
      </c>
      <c r="C1176" s="158" t="s">
        <v>185</v>
      </c>
      <c r="D1176" s="158">
        <v>11</v>
      </c>
      <c r="E1176" s="158">
        <v>0</v>
      </c>
      <c r="F1176" s="175">
        <f t="shared" si="55"/>
        <v>0</v>
      </c>
      <c r="G1176" s="158">
        <v>0</v>
      </c>
      <c r="H1176" s="158">
        <v>0</v>
      </c>
      <c r="I1176" s="158">
        <v>0</v>
      </c>
      <c r="J1176" s="159">
        <f t="shared" si="56"/>
        <v>0</v>
      </c>
      <c r="K1176" s="158">
        <v>0</v>
      </c>
      <c r="L1176" s="158">
        <v>0</v>
      </c>
      <c r="M1176" s="177">
        <f t="shared" si="57"/>
        <v>0</v>
      </c>
    </row>
    <row r="1177" spans="2:13" ht="15" customHeight="1">
      <c r="B1177" s="158" t="s">
        <v>133</v>
      </c>
      <c r="C1177" s="158" t="s">
        <v>863</v>
      </c>
      <c r="D1177" s="158">
        <v>11</v>
      </c>
      <c r="E1177" s="158">
        <v>0</v>
      </c>
      <c r="F1177" s="175">
        <f t="shared" si="55"/>
        <v>0</v>
      </c>
      <c r="G1177" s="158">
        <v>0</v>
      </c>
      <c r="H1177" s="158">
        <v>0</v>
      </c>
      <c r="I1177" s="158">
        <v>0</v>
      </c>
      <c r="J1177" s="159">
        <f t="shared" si="56"/>
        <v>0</v>
      </c>
      <c r="K1177" s="158">
        <v>0</v>
      </c>
      <c r="L1177" s="158">
        <v>0</v>
      </c>
      <c r="M1177" s="177">
        <f t="shared" si="57"/>
        <v>0</v>
      </c>
    </row>
    <row r="1178" spans="2:13" ht="15" customHeight="1">
      <c r="B1178" s="158" t="s">
        <v>125</v>
      </c>
      <c r="C1178" s="158" t="s">
        <v>490</v>
      </c>
      <c r="D1178" s="158">
        <v>11</v>
      </c>
      <c r="E1178" s="158">
        <v>0</v>
      </c>
      <c r="F1178" s="175">
        <f t="shared" si="55"/>
        <v>0</v>
      </c>
      <c r="G1178" s="158">
        <v>0</v>
      </c>
      <c r="H1178" s="158">
        <v>0</v>
      </c>
      <c r="I1178" s="158">
        <v>0</v>
      </c>
      <c r="J1178" s="159">
        <f t="shared" si="56"/>
        <v>0</v>
      </c>
      <c r="K1178" s="158">
        <v>0</v>
      </c>
      <c r="L1178" s="158">
        <v>0</v>
      </c>
      <c r="M1178" s="177">
        <f t="shared" si="57"/>
        <v>0</v>
      </c>
    </row>
    <row r="1179" spans="2:13" ht="15" customHeight="1">
      <c r="B1179" s="158" t="s">
        <v>160</v>
      </c>
      <c r="C1179" s="158" t="s">
        <v>742</v>
      </c>
      <c r="D1179" s="158">
        <v>11</v>
      </c>
      <c r="E1179" s="158">
        <v>0</v>
      </c>
      <c r="F1179" s="175">
        <f t="shared" si="55"/>
        <v>0</v>
      </c>
      <c r="G1179" s="158">
        <v>0</v>
      </c>
      <c r="H1179" s="158">
        <v>0</v>
      </c>
      <c r="I1179" s="158">
        <v>0</v>
      </c>
      <c r="J1179" s="159">
        <f t="shared" si="56"/>
        <v>0</v>
      </c>
      <c r="K1179" s="158">
        <v>0</v>
      </c>
      <c r="L1179" s="158">
        <v>0</v>
      </c>
      <c r="M1179" s="177">
        <f t="shared" si="57"/>
        <v>0</v>
      </c>
    </row>
    <row r="1180" spans="2:13" ht="15" customHeight="1">
      <c r="B1180" s="158" t="s">
        <v>160</v>
      </c>
      <c r="C1180" s="158" t="s">
        <v>903</v>
      </c>
      <c r="D1180" s="158">
        <v>11</v>
      </c>
      <c r="E1180" s="158">
        <v>0</v>
      </c>
      <c r="F1180" s="175">
        <f t="shared" si="55"/>
        <v>0</v>
      </c>
      <c r="G1180" s="158">
        <v>0</v>
      </c>
      <c r="H1180" s="158">
        <v>0</v>
      </c>
      <c r="I1180" s="158">
        <v>0</v>
      </c>
      <c r="J1180" s="159">
        <f t="shared" si="56"/>
        <v>0</v>
      </c>
      <c r="K1180" s="158">
        <v>0</v>
      </c>
      <c r="L1180" s="158">
        <v>0</v>
      </c>
      <c r="M1180" s="177">
        <f t="shared" si="57"/>
        <v>0</v>
      </c>
    </row>
    <row r="1181" spans="2:13" ht="15" customHeight="1">
      <c r="B1181" s="158" t="s">
        <v>329</v>
      </c>
      <c r="C1181" s="158" t="s">
        <v>1157</v>
      </c>
      <c r="D1181" s="158">
        <v>11</v>
      </c>
      <c r="E1181" s="158">
        <v>0</v>
      </c>
      <c r="F1181" s="175">
        <f t="shared" si="55"/>
        <v>0</v>
      </c>
      <c r="G1181" s="158">
        <v>0</v>
      </c>
      <c r="H1181" s="158">
        <v>0</v>
      </c>
      <c r="I1181" s="158">
        <v>0</v>
      </c>
      <c r="J1181" s="159">
        <f t="shared" si="56"/>
        <v>0</v>
      </c>
      <c r="K1181" s="158">
        <v>0</v>
      </c>
      <c r="L1181" s="158">
        <v>0</v>
      </c>
      <c r="M1181" s="177">
        <f t="shared" si="57"/>
        <v>0</v>
      </c>
    </row>
    <row r="1182" spans="2:13" ht="15" customHeight="1">
      <c r="B1182" s="158" t="s">
        <v>257</v>
      </c>
      <c r="C1182" s="158" t="s">
        <v>800</v>
      </c>
      <c r="D1182" s="158">
        <v>11</v>
      </c>
      <c r="E1182" s="158">
        <v>0</v>
      </c>
      <c r="F1182" s="175">
        <f t="shared" si="55"/>
        <v>0</v>
      </c>
      <c r="G1182" s="158">
        <v>0</v>
      </c>
      <c r="H1182" s="158">
        <v>0</v>
      </c>
      <c r="I1182" s="158">
        <v>0</v>
      </c>
      <c r="J1182" s="159">
        <f t="shared" si="56"/>
        <v>0</v>
      </c>
      <c r="K1182" s="158">
        <v>0</v>
      </c>
      <c r="L1182" s="158">
        <v>0</v>
      </c>
      <c r="M1182" s="177">
        <f t="shared" si="57"/>
        <v>0</v>
      </c>
    </row>
    <row r="1183" spans="2:13" ht="15" customHeight="1">
      <c r="B1183" s="158" t="s">
        <v>257</v>
      </c>
      <c r="C1183" s="158" t="s">
        <v>765</v>
      </c>
      <c r="D1183" s="158">
        <v>11</v>
      </c>
      <c r="E1183" s="158">
        <v>0</v>
      </c>
      <c r="F1183" s="175">
        <f t="shared" si="55"/>
        <v>0</v>
      </c>
      <c r="G1183" s="158">
        <v>0</v>
      </c>
      <c r="H1183" s="158">
        <v>0</v>
      </c>
      <c r="I1183" s="158">
        <v>0</v>
      </c>
      <c r="J1183" s="159">
        <f t="shared" si="56"/>
        <v>0</v>
      </c>
      <c r="K1183" s="158">
        <v>0</v>
      </c>
      <c r="L1183" s="158">
        <v>0</v>
      </c>
      <c r="M1183" s="177">
        <f t="shared" si="57"/>
        <v>0</v>
      </c>
    </row>
    <row r="1184" spans="2:13" ht="15" customHeight="1">
      <c r="B1184" s="158" t="s">
        <v>257</v>
      </c>
      <c r="C1184" s="158" t="s">
        <v>728</v>
      </c>
      <c r="D1184" s="158">
        <v>11</v>
      </c>
      <c r="E1184" s="158">
        <v>0</v>
      </c>
      <c r="F1184" s="175">
        <f t="shared" si="55"/>
        <v>0</v>
      </c>
      <c r="G1184" s="158">
        <v>0</v>
      </c>
      <c r="H1184" s="158">
        <v>0</v>
      </c>
      <c r="I1184" s="158">
        <v>0</v>
      </c>
      <c r="J1184" s="159">
        <f t="shared" si="56"/>
        <v>0</v>
      </c>
      <c r="K1184" s="158">
        <v>0</v>
      </c>
      <c r="L1184" s="158">
        <v>0</v>
      </c>
      <c r="M1184" s="177">
        <f t="shared" si="57"/>
        <v>0</v>
      </c>
    </row>
    <row r="1185" spans="2:13" ht="15" customHeight="1">
      <c r="B1185" s="158" t="s">
        <v>257</v>
      </c>
      <c r="C1185" s="158" t="s">
        <v>753</v>
      </c>
      <c r="D1185" s="158">
        <v>11</v>
      </c>
      <c r="E1185" s="158">
        <v>0</v>
      </c>
      <c r="F1185" s="175">
        <f t="shared" si="55"/>
        <v>0</v>
      </c>
      <c r="G1185" s="158">
        <v>0</v>
      </c>
      <c r="H1185" s="158">
        <v>0</v>
      </c>
      <c r="I1185" s="158">
        <v>0</v>
      </c>
      <c r="J1185" s="159">
        <f t="shared" si="56"/>
        <v>0</v>
      </c>
      <c r="K1185" s="158">
        <v>0</v>
      </c>
      <c r="L1185" s="158">
        <v>0</v>
      </c>
      <c r="M1185" s="177">
        <f t="shared" si="57"/>
        <v>0</v>
      </c>
    </row>
    <row r="1186" spans="2:13" ht="15" customHeight="1">
      <c r="B1186" s="158" t="s">
        <v>257</v>
      </c>
      <c r="C1186" s="158" t="s">
        <v>1002</v>
      </c>
      <c r="D1186" s="158">
        <v>11</v>
      </c>
      <c r="E1186" s="158">
        <v>0</v>
      </c>
      <c r="F1186" s="175">
        <f t="shared" si="55"/>
        <v>0</v>
      </c>
      <c r="G1186" s="158">
        <v>0</v>
      </c>
      <c r="H1186" s="158">
        <v>0</v>
      </c>
      <c r="I1186" s="158">
        <v>0</v>
      </c>
      <c r="J1186" s="159">
        <f t="shared" si="56"/>
        <v>0</v>
      </c>
      <c r="K1186" s="158">
        <v>0</v>
      </c>
      <c r="L1186" s="158">
        <v>0</v>
      </c>
      <c r="M1186" s="177">
        <f t="shared" si="57"/>
        <v>0</v>
      </c>
    </row>
    <row r="1187" spans="2:13" ht="15" customHeight="1">
      <c r="B1187" s="158" t="s">
        <v>1391</v>
      </c>
      <c r="C1187" s="158" t="s">
        <v>1424</v>
      </c>
      <c r="D1187" s="158">
        <v>11</v>
      </c>
      <c r="E1187" s="158">
        <v>0</v>
      </c>
      <c r="F1187" s="175">
        <f t="shared" si="55"/>
        <v>0</v>
      </c>
      <c r="G1187" s="158">
        <v>0</v>
      </c>
      <c r="H1187" s="158">
        <v>0</v>
      </c>
      <c r="I1187" s="158">
        <v>0</v>
      </c>
      <c r="J1187" s="159">
        <f t="shared" si="56"/>
        <v>0</v>
      </c>
      <c r="K1187" s="158">
        <v>0</v>
      </c>
      <c r="L1187" s="158">
        <v>0</v>
      </c>
      <c r="M1187" s="177">
        <f t="shared" si="57"/>
        <v>0</v>
      </c>
    </row>
    <row r="1188" spans="2:13" ht="15" customHeight="1">
      <c r="B1188" s="158" t="s">
        <v>1584</v>
      </c>
      <c r="C1188" s="158" t="s">
        <v>1154</v>
      </c>
      <c r="D1188" s="158">
        <v>11</v>
      </c>
      <c r="E1188" s="158">
        <v>0</v>
      </c>
      <c r="F1188" s="175">
        <f t="shared" si="55"/>
        <v>0</v>
      </c>
      <c r="G1188" s="158">
        <v>0</v>
      </c>
      <c r="H1188" s="158">
        <v>0</v>
      </c>
      <c r="I1188" s="158">
        <v>0</v>
      </c>
      <c r="J1188" s="159">
        <f t="shared" si="56"/>
        <v>0</v>
      </c>
      <c r="K1188" s="158">
        <v>0</v>
      </c>
      <c r="L1188" s="158">
        <v>0</v>
      </c>
      <c r="M1188" s="177">
        <f t="shared" si="57"/>
        <v>0</v>
      </c>
    </row>
    <row r="1189" spans="2:13" ht="15" customHeight="1">
      <c r="B1189" s="158" t="s">
        <v>542</v>
      </c>
      <c r="C1189" s="158" t="s">
        <v>820</v>
      </c>
      <c r="D1189" s="158">
        <v>11</v>
      </c>
      <c r="E1189" s="158">
        <v>0</v>
      </c>
      <c r="F1189" s="175">
        <f t="shared" si="55"/>
        <v>0</v>
      </c>
      <c r="G1189" s="158">
        <v>0</v>
      </c>
      <c r="H1189" s="158">
        <v>0</v>
      </c>
      <c r="I1189" s="158">
        <v>0</v>
      </c>
      <c r="J1189" s="159">
        <f t="shared" si="56"/>
        <v>0</v>
      </c>
      <c r="K1189" s="158">
        <v>0</v>
      </c>
      <c r="L1189" s="158">
        <v>0</v>
      </c>
      <c r="M1189" s="177">
        <f t="shared" si="57"/>
        <v>0</v>
      </c>
    </row>
    <row r="1190" spans="2:13" ht="15" customHeight="1">
      <c r="B1190" s="158" t="s">
        <v>115</v>
      </c>
      <c r="C1190" s="158" t="s">
        <v>1296</v>
      </c>
      <c r="D1190" s="158">
        <v>11</v>
      </c>
      <c r="E1190" s="158">
        <v>0</v>
      </c>
      <c r="F1190" s="175">
        <f t="shared" si="55"/>
        <v>0</v>
      </c>
      <c r="G1190" s="158">
        <v>0</v>
      </c>
      <c r="H1190" s="158">
        <v>0</v>
      </c>
      <c r="I1190" s="158">
        <v>0</v>
      </c>
      <c r="J1190" s="159">
        <f t="shared" si="56"/>
        <v>0</v>
      </c>
      <c r="K1190" s="158">
        <v>0</v>
      </c>
      <c r="L1190" s="158">
        <v>0</v>
      </c>
      <c r="M1190" s="177">
        <f t="shared" si="57"/>
        <v>0</v>
      </c>
    </row>
    <row r="1191" spans="2:13" ht="15" customHeight="1">
      <c r="B1191" s="158" t="s">
        <v>226</v>
      </c>
      <c r="C1191" s="158" t="s">
        <v>1103</v>
      </c>
      <c r="D1191" s="158">
        <v>11</v>
      </c>
      <c r="E1191" s="158">
        <v>0</v>
      </c>
      <c r="F1191" s="175">
        <f t="shared" si="55"/>
        <v>0</v>
      </c>
      <c r="G1191" s="158">
        <v>0</v>
      </c>
      <c r="H1191" s="158">
        <v>0</v>
      </c>
      <c r="I1191" s="158">
        <v>0</v>
      </c>
      <c r="J1191" s="159">
        <f t="shared" si="56"/>
        <v>0</v>
      </c>
      <c r="K1191" s="158">
        <v>0</v>
      </c>
      <c r="L1191" s="158">
        <v>0</v>
      </c>
      <c r="M1191" s="177">
        <f t="shared" si="57"/>
        <v>0</v>
      </c>
    </row>
    <row r="1192" spans="2:13" ht="15" customHeight="1">
      <c r="B1192" s="158" t="s">
        <v>1389</v>
      </c>
      <c r="C1192" s="158" t="s">
        <v>1438</v>
      </c>
      <c r="D1192" s="158">
        <v>11</v>
      </c>
      <c r="E1192" s="158">
        <v>0</v>
      </c>
      <c r="F1192" s="175">
        <f t="shared" si="55"/>
        <v>0</v>
      </c>
      <c r="G1192" s="158">
        <v>0</v>
      </c>
      <c r="H1192" s="158">
        <v>0</v>
      </c>
      <c r="I1192" s="158">
        <v>0</v>
      </c>
      <c r="J1192" s="159">
        <f t="shared" si="56"/>
        <v>0</v>
      </c>
      <c r="K1192" s="158">
        <v>0</v>
      </c>
      <c r="L1192" s="158">
        <v>0</v>
      </c>
      <c r="M1192" s="177">
        <f t="shared" si="57"/>
        <v>0</v>
      </c>
    </row>
    <row r="1193" spans="2:13" ht="15" customHeight="1">
      <c r="B1193" s="158" t="s">
        <v>1390</v>
      </c>
      <c r="C1193" s="158" t="s">
        <v>1439</v>
      </c>
      <c r="D1193" s="158">
        <v>11</v>
      </c>
      <c r="E1193" s="158">
        <v>0</v>
      </c>
      <c r="F1193" s="175">
        <f t="shared" si="55"/>
        <v>0</v>
      </c>
      <c r="G1193" s="158">
        <v>0</v>
      </c>
      <c r="H1193" s="158">
        <v>0</v>
      </c>
      <c r="I1193" s="158">
        <v>0</v>
      </c>
      <c r="J1193" s="159">
        <f t="shared" si="56"/>
        <v>0</v>
      </c>
      <c r="K1193" s="158">
        <v>0</v>
      </c>
      <c r="L1193" s="158">
        <v>0</v>
      </c>
      <c r="M1193" s="177">
        <f t="shared" si="57"/>
        <v>0</v>
      </c>
    </row>
    <row r="1194" spans="2:13" ht="15" customHeight="1">
      <c r="B1194" s="158" t="s">
        <v>125</v>
      </c>
      <c r="C1194" s="158" t="s">
        <v>1327</v>
      </c>
      <c r="D1194" s="158">
        <v>10</v>
      </c>
      <c r="E1194" s="158">
        <v>0</v>
      </c>
      <c r="F1194" s="175">
        <f t="shared" si="55"/>
        <v>0</v>
      </c>
      <c r="G1194" s="158">
        <v>0</v>
      </c>
      <c r="H1194" s="158">
        <v>0</v>
      </c>
      <c r="I1194" s="158">
        <v>0</v>
      </c>
      <c r="J1194" s="159">
        <f t="shared" si="56"/>
        <v>0</v>
      </c>
      <c r="K1194" s="158">
        <v>0</v>
      </c>
      <c r="L1194" s="158">
        <v>0</v>
      </c>
      <c r="M1194" s="177">
        <f t="shared" si="57"/>
        <v>0</v>
      </c>
    </row>
    <row r="1195" spans="2:13" ht="15" customHeight="1">
      <c r="B1195" s="158" t="s">
        <v>329</v>
      </c>
      <c r="C1195" s="158" t="s">
        <v>1700</v>
      </c>
      <c r="D1195" s="158">
        <v>10</v>
      </c>
      <c r="E1195" s="158">
        <v>0</v>
      </c>
      <c r="F1195" s="175">
        <f t="shared" si="55"/>
        <v>0</v>
      </c>
      <c r="G1195" s="158">
        <v>0</v>
      </c>
      <c r="H1195" s="158">
        <v>0</v>
      </c>
      <c r="I1195" s="158">
        <v>0</v>
      </c>
      <c r="J1195" s="159">
        <f t="shared" si="56"/>
        <v>0</v>
      </c>
      <c r="K1195" s="158">
        <v>0</v>
      </c>
      <c r="L1195" s="158">
        <v>0</v>
      </c>
      <c r="M1195" s="177">
        <f t="shared" si="57"/>
        <v>0</v>
      </c>
    </row>
    <row r="1196" spans="2:13" ht="15" customHeight="1">
      <c r="B1196" s="158" t="s">
        <v>329</v>
      </c>
      <c r="C1196" s="158" t="s">
        <v>1290</v>
      </c>
      <c r="D1196" s="158">
        <v>10</v>
      </c>
      <c r="E1196" s="158">
        <v>0</v>
      </c>
      <c r="F1196" s="175">
        <f t="shared" si="55"/>
        <v>0</v>
      </c>
      <c r="G1196" s="158">
        <v>0</v>
      </c>
      <c r="H1196" s="158">
        <v>0</v>
      </c>
      <c r="I1196" s="158">
        <v>0</v>
      </c>
      <c r="J1196" s="159">
        <f t="shared" si="56"/>
        <v>0</v>
      </c>
      <c r="K1196" s="158">
        <v>0</v>
      </c>
      <c r="L1196" s="158">
        <v>0</v>
      </c>
      <c r="M1196" s="177">
        <f t="shared" si="57"/>
        <v>0</v>
      </c>
    </row>
    <row r="1197" spans="2:13" ht="15" customHeight="1">
      <c r="B1197" s="158" t="s">
        <v>257</v>
      </c>
      <c r="C1197" s="158" t="s">
        <v>922</v>
      </c>
      <c r="D1197" s="158">
        <v>10</v>
      </c>
      <c r="E1197" s="158">
        <v>0</v>
      </c>
      <c r="F1197" s="175">
        <f t="shared" si="55"/>
        <v>0</v>
      </c>
      <c r="G1197" s="158">
        <v>0</v>
      </c>
      <c r="H1197" s="158">
        <v>0</v>
      </c>
      <c r="I1197" s="158">
        <v>0</v>
      </c>
      <c r="J1197" s="159">
        <f t="shared" si="56"/>
        <v>0</v>
      </c>
      <c r="K1197" s="158">
        <v>0</v>
      </c>
      <c r="L1197" s="158">
        <v>0</v>
      </c>
      <c r="M1197" s="177">
        <f t="shared" si="57"/>
        <v>0</v>
      </c>
    </row>
    <row r="1198" spans="2:13" ht="15" customHeight="1">
      <c r="B1198" s="158" t="s">
        <v>257</v>
      </c>
      <c r="C1198" s="158" t="s">
        <v>945</v>
      </c>
      <c r="D1198" s="158">
        <v>10</v>
      </c>
      <c r="E1198" s="158">
        <v>0</v>
      </c>
      <c r="F1198" s="175">
        <f t="shared" si="55"/>
        <v>0</v>
      </c>
      <c r="G1198" s="158">
        <v>0</v>
      </c>
      <c r="H1198" s="158">
        <v>0</v>
      </c>
      <c r="I1198" s="158">
        <v>0</v>
      </c>
      <c r="J1198" s="159">
        <f t="shared" si="56"/>
        <v>0</v>
      </c>
      <c r="K1198" s="158">
        <v>0</v>
      </c>
      <c r="L1198" s="158">
        <v>0</v>
      </c>
      <c r="M1198" s="177">
        <f t="shared" si="57"/>
        <v>0</v>
      </c>
    </row>
    <row r="1199" spans="2:13" ht="15" customHeight="1">
      <c r="B1199" s="158" t="s">
        <v>257</v>
      </c>
      <c r="C1199" s="158" t="s">
        <v>817</v>
      </c>
      <c r="D1199" s="158">
        <v>10</v>
      </c>
      <c r="E1199" s="158">
        <v>0</v>
      </c>
      <c r="F1199" s="175">
        <f t="shared" si="55"/>
        <v>0</v>
      </c>
      <c r="G1199" s="158">
        <v>0</v>
      </c>
      <c r="H1199" s="158">
        <v>0</v>
      </c>
      <c r="I1199" s="158">
        <v>0</v>
      </c>
      <c r="J1199" s="159">
        <f t="shared" si="56"/>
        <v>0</v>
      </c>
      <c r="K1199" s="158">
        <v>0</v>
      </c>
      <c r="L1199" s="158">
        <v>0</v>
      </c>
      <c r="M1199" s="177">
        <f t="shared" si="57"/>
        <v>0</v>
      </c>
    </row>
    <row r="1200" spans="2:13" ht="15" customHeight="1">
      <c r="B1200" s="158" t="s">
        <v>1584</v>
      </c>
      <c r="C1200" s="158" t="s">
        <v>1586</v>
      </c>
      <c r="D1200" s="158">
        <v>10</v>
      </c>
      <c r="E1200" s="158">
        <v>0</v>
      </c>
      <c r="F1200" s="175">
        <f t="shared" si="55"/>
        <v>0</v>
      </c>
      <c r="G1200" s="158">
        <v>0</v>
      </c>
      <c r="H1200" s="158">
        <v>0</v>
      </c>
      <c r="I1200" s="158">
        <v>0</v>
      </c>
      <c r="J1200" s="159">
        <f t="shared" si="56"/>
        <v>0</v>
      </c>
      <c r="K1200" s="158">
        <v>0</v>
      </c>
      <c r="L1200" s="158">
        <v>0</v>
      </c>
      <c r="M1200" s="177">
        <f t="shared" si="57"/>
        <v>0</v>
      </c>
    </row>
    <row r="1201" spans="2:13" ht="15" customHeight="1">
      <c r="B1201" s="158" t="s">
        <v>274</v>
      </c>
      <c r="C1201" s="158" t="s">
        <v>751</v>
      </c>
      <c r="D1201" s="158">
        <v>10</v>
      </c>
      <c r="E1201" s="158">
        <v>0</v>
      </c>
      <c r="F1201" s="175">
        <f t="shared" ref="F1201:F1264" si="58">IFERROR(E1201/D1201,0)</f>
        <v>0</v>
      </c>
      <c r="G1201" s="158">
        <v>0</v>
      </c>
      <c r="H1201" s="158">
        <v>0</v>
      </c>
      <c r="I1201" s="158">
        <v>0</v>
      </c>
      <c r="J1201" s="159">
        <f t="shared" si="56"/>
        <v>0</v>
      </c>
      <c r="K1201" s="158">
        <v>0</v>
      </c>
      <c r="L1201" s="158">
        <v>0</v>
      </c>
      <c r="M1201" s="177">
        <f t="shared" si="57"/>
        <v>0</v>
      </c>
    </row>
    <row r="1202" spans="2:13" ht="15" customHeight="1">
      <c r="B1202" s="158" t="s">
        <v>274</v>
      </c>
      <c r="C1202" s="158" t="s">
        <v>782</v>
      </c>
      <c r="D1202" s="158">
        <v>10</v>
      </c>
      <c r="E1202" s="158">
        <v>0</v>
      </c>
      <c r="F1202" s="175">
        <f t="shared" si="58"/>
        <v>0</v>
      </c>
      <c r="G1202" s="158">
        <v>0</v>
      </c>
      <c r="H1202" s="158">
        <v>0</v>
      </c>
      <c r="I1202" s="158">
        <v>0</v>
      </c>
      <c r="J1202" s="159">
        <f t="shared" si="56"/>
        <v>0</v>
      </c>
      <c r="K1202" s="158">
        <v>0</v>
      </c>
      <c r="L1202" s="158">
        <v>0</v>
      </c>
      <c r="M1202" s="177">
        <f t="shared" si="57"/>
        <v>0</v>
      </c>
    </row>
    <row r="1203" spans="2:13" ht="15" customHeight="1">
      <c r="B1203" s="158" t="s">
        <v>171</v>
      </c>
      <c r="C1203" s="158" t="s">
        <v>1059</v>
      </c>
      <c r="D1203" s="158">
        <v>10</v>
      </c>
      <c r="E1203" s="158">
        <v>0</v>
      </c>
      <c r="F1203" s="175">
        <f t="shared" si="58"/>
        <v>0</v>
      </c>
      <c r="G1203" s="158">
        <v>0</v>
      </c>
      <c r="H1203" s="158">
        <v>0</v>
      </c>
      <c r="I1203" s="158">
        <v>0</v>
      </c>
      <c r="J1203" s="159">
        <f t="shared" si="56"/>
        <v>0</v>
      </c>
      <c r="K1203" s="158">
        <v>0</v>
      </c>
      <c r="L1203" s="158">
        <v>0</v>
      </c>
      <c r="M1203" s="177">
        <f t="shared" si="57"/>
        <v>0</v>
      </c>
    </row>
    <row r="1204" spans="2:13" ht="15" customHeight="1">
      <c r="B1204" s="158" t="s">
        <v>171</v>
      </c>
      <c r="C1204" s="158" t="s">
        <v>730</v>
      </c>
      <c r="D1204" s="158">
        <v>10</v>
      </c>
      <c r="E1204" s="158">
        <v>0</v>
      </c>
      <c r="F1204" s="175">
        <f t="shared" si="58"/>
        <v>0</v>
      </c>
      <c r="G1204" s="158">
        <v>0</v>
      </c>
      <c r="H1204" s="158">
        <v>0</v>
      </c>
      <c r="I1204" s="158">
        <v>0</v>
      </c>
      <c r="J1204" s="159">
        <f t="shared" si="56"/>
        <v>0</v>
      </c>
      <c r="K1204" s="158">
        <v>0</v>
      </c>
      <c r="L1204" s="158">
        <v>0</v>
      </c>
      <c r="M1204" s="177">
        <f t="shared" si="57"/>
        <v>0</v>
      </c>
    </row>
    <row r="1205" spans="2:13" ht="15" customHeight="1">
      <c r="B1205" s="158" t="s">
        <v>171</v>
      </c>
      <c r="C1205" s="158" t="s">
        <v>622</v>
      </c>
      <c r="D1205" s="158">
        <v>10</v>
      </c>
      <c r="E1205" s="158">
        <v>0</v>
      </c>
      <c r="F1205" s="175">
        <f t="shared" si="58"/>
        <v>0</v>
      </c>
      <c r="G1205" s="158">
        <v>0</v>
      </c>
      <c r="H1205" s="158">
        <v>0</v>
      </c>
      <c r="I1205" s="158">
        <v>0</v>
      </c>
      <c r="J1205" s="159">
        <f t="shared" si="56"/>
        <v>0</v>
      </c>
      <c r="K1205" s="158">
        <v>0</v>
      </c>
      <c r="L1205" s="158">
        <v>0</v>
      </c>
      <c r="M1205" s="177">
        <f t="shared" si="57"/>
        <v>0</v>
      </c>
    </row>
    <row r="1206" spans="2:13" ht="15" customHeight="1">
      <c r="B1206" s="158" t="s">
        <v>115</v>
      </c>
      <c r="C1206" s="158" t="s">
        <v>692</v>
      </c>
      <c r="D1206" s="158">
        <v>10</v>
      </c>
      <c r="E1206" s="158">
        <v>0</v>
      </c>
      <c r="F1206" s="175">
        <f t="shared" si="58"/>
        <v>0</v>
      </c>
      <c r="G1206" s="158">
        <v>0</v>
      </c>
      <c r="H1206" s="158">
        <v>0</v>
      </c>
      <c r="I1206" s="158">
        <v>0</v>
      </c>
      <c r="J1206" s="159">
        <f t="shared" si="56"/>
        <v>0</v>
      </c>
      <c r="K1206" s="158">
        <v>0</v>
      </c>
      <c r="L1206" s="158">
        <v>0</v>
      </c>
      <c r="M1206" s="177">
        <f t="shared" si="57"/>
        <v>0</v>
      </c>
    </row>
    <row r="1207" spans="2:13" ht="15" customHeight="1">
      <c r="B1207" s="158" t="s">
        <v>115</v>
      </c>
      <c r="C1207" s="158" t="s">
        <v>514</v>
      </c>
      <c r="D1207" s="158">
        <v>10</v>
      </c>
      <c r="E1207" s="158">
        <v>0</v>
      </c>
      <c r="F1207" s="175">
        <f t="shared" si="58"/>
        <v>0</v>
      </c>
      <c r="G1207" s="158">
        <v>0</v>
      </c>
      <c r="H1207" s="158">
        <v>0</v>
      </c>
      <c r="I1207" s="158">
        <v>0</v>
      </c>
      <c r="J1207" s="159">
        <f t="shared" ref="J1207:J1270" si="59">IFERROR(I1207/E1207,0)</f>
        <v>0</v>
      </c>
      <c r="K1207" s="158">
        <v>0</v>
      </c>
      <c r="L1207" s="158">
        <v>0</v>
      </c>
      <c r="M1207" s="177">
        <f t="shared" si="57"/>
        <v>0</v>
      </c>
    </row>
    <row r="1208" spans="2:13" ht="15" customHeight="1">
      <c r="B1208" s="158" t="s">
        <v>115</v>
      </c>
      <c r="C1208" s="158" t="s">
        <v>1085</v>
      </c>
      <c r="D1208" s="158">
        <v>10</v>
      </c>
      <c r="E1208" s="158">
        <v>0</v>
      </c>
      <c r="F1208" s="175">
        <f t="shared" si="58"/>
        <v>0</v>
      </c>
      <c r="G1208" s="158">
        <v>0</v>
      </c>
      <c r="H1208" s="158">
        <v>0</v>
      </c>
      <c r="I1208" s="158">
        <v>0</v>
      </c>
      <c r="J1208" s="159">
        <f t="shared" si="59"/>
        <v>0</v>
      </c>
      <c r="K1208" s="158">
        <v>0</v>
      </c>
      <c r="L1208" s="158">
        <v>0</v>
      </c>
      <c r="M1208" s="177">
        <f t="shared" ref="M1208:M1271" si="60">IFERROR(L1208/H1208,0)</f>
        <v>0</v>
      </c>
    </row>
    <row r="1209" spans="2:13" ht="15" customHeight="1">
      <c r="B1209" s="158" t="s">
        <v>226</v>
      </c>
      <c r="C1209" s="158" t="s">
        <v>1115</v>
      </c>
      <c r="D1209" s="158">
        <v>10</v>
      </c>
      <c r="E1209" s="158">
        <v>0</v>
      </c>
      <c r="F1209" s="175">
        <f t="shared" si="58"/>
        <v>0</v>
      </c>
      <c r="G1209" s="158">
        <v>0</v>
      </c>
      <c r="H1209" s="158">
        <v>0</v>
      </c>
      <c r="I1209" s="158">
        <v>0</v>
      </c>
      <c r="J1209" s="159">
        <f t="shared" si="59"/>
        <v>0</v>
      </c>
      <c r="K1209" s="158">
        <v>0</v>
      </c>
      <c r="L1209" s="158">
        <v>0</v>
      </c>
      <c r="M1209" s="177">
        <f t="shared" si="60"/>
        <v>0</v>
      </c>
    </row>
    <row r="1210" spans="2:13" ht="15" customHeight="1">
      <c r="B1210" s="158" t="s">
        <v>1389</v>
      </c>
      <c r="C1210" s="158" t="s">
        <v>1431</v>
      </c>
      <c r="D1210" s="158">
        <v>10</v>
      </c>
      <c r="E1210" s="158">
        <v>0</v>
      </c>
      <c r="F1210" s="175">
        <f t="shared" si="58"/>
        <v>0</v>
      </c>
      <c r="G1210" s="158">
        <v>0</v>
      </c>
      <c r="H1210" s="158">
        <v>0</v>
      </c>
      <c r="I1210" s="158">
        <v>0</v>
      </c>
      <c r="J1210" s="159">
        <f t="shared" si="59"/>
        <v>0</v>
      </c>
      <c r="K1210" s="158">
        <v>0</v>
      </c>
      <c r="L1210" s="158">
        <v>0</v>
      </c>
      <c r="M1210" s="177">
        <f t="shared" si="60"/>
        <v>0</v>
      </c>
    </row>
    <row r="1211" spans="2:13" ht="15" customHeight="1">
      <c r="B1211" s="158" t="s">
        <v>120</v>
      </c>
      <c r="C1211" s="158" t="s">
        <v>373</v>
      </c>
      <c r="D1211" s="158">
        <v>10</v>
      </c>
      <c r="E1211" s="158">
        <v>0</v>
      </c>
      <c r="F1211" s="175">
        <f t="shared" si="58"/>
        <v>0</v>
      </c>
      <c r="G1211" s="158">
        <v>0</v>
      </c>
      <c r="H1211" s="158">
        <v>0</v>
      </c>
      <c r="I1211" s="158">
        <v>0</v>
      </c>
      <c r="J1211" s="159">
        <f t="shared" si="59"/>
        <v>0</v>
      </c>
      <c r="K1211" s="158">
        <v>0</v>
      </c>
      <c r="L1211" s="158">
        <v>0</v>
      </c>
      <c r="M1211" s="177">
        <f t="shared" si="60"/>
        <v>0</v>
      </c>
    </row>
    <row r="1212" spans="2:13" ht="15" customHeight="1">
      <c r="B1212" s="158" t="s">
        <v>150</v>
      </c>
      <c r="C1212" s="158" t="s">
        <v>550</v>
      </c>
      <c r="D1212" s="158">
        <v>10</v>
      </c>
      <c r="E1212" s="158">
        <v>0</v>
      </c>
      <c r="F1212" s="175">
        <f t="shared" si="58"/>
        <v>0</v>
      </c>
      <c r="G1212" s="158">
        <v>0</v>
      </c>
      <c r="H1212" s="158">
        <v>0</v>
      </c>
      <c r="I1212" s="158">
        <v>0</v>
      </c>
      <c r="J1212" s="159">
        <f t="shared" si="59"/>
        <v>0</v>
      </c>
      <c r="K1212" s="158">
        <v>0</v>
      </c>
      <c r="L1212" s="158">
        <v>0</v>
      </c>
      <c r="M1212" s="177">
        <f t="shared" si="60"/>
        <v>0</v>
      </c>
    </row>
    <row r="1213" spans="2:13" ht="15" customHeight="1">
      <c r="B1213" s="158" t="s">
        <v>1599</v>
      </c>
      <c r="C1213" s="158" t="s">
        <v>676</v>
      </c>
      <c r="D1213" s="158">
        <v>9</v>
      </c>
      <c r="E1213" s="158">
        <v>0</v>
      </c>
      <c r="F1213" s="175">
        <f t="shared" si="58"/>
        <v>0</v>
      </c>
      <c r="G1213" s="158">
        <v>0</v>
      </c>
      <c r="H1213" s="158">
        <v>0</v>
      </c>
      <c r="I1213" s="158">
        <v>0</v>
      </c>
      <c r="J1213" s="159">
        <f t="shared" si="59"/>
        <v>0</v>
      </c>
      <c r="K1213" s="158">
        <v>0</v>
      </c>
      <c r="L1213" s="158">
        <v>0</v>
      </c>
      <c r="M1213" s="177">
        <f t="shared" si="60"/>
        <v>0</v>
      </c>
    </row>
    <row r="1214" spans="2:13" ht="15" customHeight="1">
      <c r="B1214" s="158" t="s">
        <v>1601</v>
      </c>
      <c r="C1214" s="158" t="s">
        <v>627</v>
      </c>
      <c r="D1214" s="158">
        <v>9</v>
      </c>
      <c r="E1214" s="158">
        <v>0</v>
      </c>
      <c r="F1214" s="175">
        <f t="shared" si="58"/>
        <v>0</v>
      </c>
      <c r="G1214" s="158">
        <v>0</v>
      </c>
      <c r="H1214" s="158">
        <v>0</v>
      </c>
      <c r="I1214" s="158">
        <v>0</v>
      </c>
      <c r="J1214" s="159">
        <f t="shared" si="59"/>
        <v>0</v>
      </c>
      <c r="K1214" s="158">
        <v>0</v>
      </c>
      <c r="L1214" s="158">
        <v>0</v>
      </c>
      <c r="M1214" s="177">
        <f t="shared" si="60"/>
        <v>0</v>
      </c>
    </row>
    <row r="1215" spans="2:13" ht="15" customHeight="1">
      <c r="B1215" s="158" t="s">
        <v>133</v>
      </c>
      <c r="C1215" s="158" t="s">
        <v>880</v>
      </c>
      <c r="D1215" s="158">
        <v>9</v>
      </c>
      <c r="E1215" s="158">
        <v>0</v>
      </c>
      <c r="F1215" s="175">
        <f t="shared" si="58"/>
        <v>0</v>
      </c>
      <c r="G1215" s="158">
        <v>0</v>
      </c>
      <c r="H1215" s="158">
        <v>0</v>
      </c>
      <c r="I1215" s="158">
        <v>0</v>
      </c>
      <c r="J1215" s="159">
        <f t="shared" si="59"/>
        <v>0</v>
      </c>
      <c r="K1215" s="158">
        <v>0</v>
      </c>
      <c r="L1215" s="158">
        <v>0</v>
      </c>
      <c r="M1215" s="177">
        <f t="shared" si="60"/>
        <v>0</v>
      </c>
    </row>
    <row r="1216" spans="2:13" ht="15" customHeight="1">
      <c r="B1216" s="158" t="s">
        <v>133</v>
      </c>
      <c r="C1216" s="158" t="s">
        <v>844</v>
      </c>
      <c r="D1216" s="158">
        <v>9</v>
      </c>
      <c r="E1216" s="158">
        <v>0</v>
      </c>
      <c r="F1216" s="175">
        <f t="shared" si="58"/>
        <v>0</v>
      </c>
      <c r="G1216" s="158">
        <v>0</v>
      </c>
      <c r="H1216" s="158">
        <v>0</v>
      </c>
      <c r="I1216" s="158">
        <v>0</v>
      </c>
      <c r="J1216" s="159">
        <f t="shared" si="59"/>
        <v>0</v>
      </c>
      <c r="K1216" s="158">
        <v>0</v>
      </c>
      <c r="L1216" s="158">
        <v>0</v>
      </c>
      <c r="M1216" s="177">
        <f t="shared" si="60"/>
        <v>0</v>
      </c>
    </row>
    <row r="1217" spans="2:13" ht="15" customHeight="1">
      <c r="B1217" s="158" t="s">
        <v>125</v>
      </c>
      <c r="C1217" s="158" t="s">
        <v>1392</v>
      </c>
      <c r="D1217" s="158">
        <v>9</v>
      </c>
      <c r="E1217" s="158">
        <v>0</v>
      </c>
      <c r="F1217" s="175">
        <f t="shared" si="58"/>
        <v>0</v>
      </c>
      <c r="G1217" s="158">
        <v>0</v>
      </c>
      <c r="H1217" s="158">
        <v>0</v>
      </c>
      <c r="I1217" s="158">
        <v>0</v>
      </c>
      <c r="J1217" s="159">
        <f t="shared" si="59"/>
        <v>0</v>
      </c>
      <c r="K1217" s="158">
        <v>0</v>
      </c>
      <c r="L1217" s="158">
        <v>0</v>
      </c>
      <c r="M1217" s="177">
        <f t="shared" si="60"/>
        <v>0</v>
      </c>
    </row>
    <row r="1218" spans="2:13" ht="15" customHeight="1">
      <c r="B1218" s="158" t="s">
        <v>125</v>
      </c>
      <c r="C1218" s="158" t="s">
        <v>890</v>
      </c>
      <c r="D1218" s="158">
        <v>9</v>
      </c>
      <c r="E1218" s="158">
        <v>0</v>
      </c>
      <c r="F1218" s="175">
        <f t="shared" si="58"/>
        <v>0</v>
      </c>
      <c r="G1218" s="158">
        <v>0</v>
      </c>
      <c r="H1218" s="158">
        <v>0</v>
      </c>
      <c r="I1218" s="158">
        <v>0</v>
      </c>
      <c r="J1218" s="159">
        <f t="shared" si="59"/>
        <v>0</v>
      </c>
      <c r="K1218" s="158">
        <v>0</v>
      </c>
      <c r="L1218" s="158">
        <v>0</v>
      </c>
      <c r="M1218" s="177">
        <f t="shared" si="60"/>
        <v>0</v>
      </c>
    </row>
    <row r="1219" spans="2:13" ht="15" customHeight="1">
      <c r="B1219" s="158" t="s">
        <v>125</v>
      </c>
      <c r="C1219" s="158" t="s">
        <v>1209</v>
      </c>
      <c r="D1219" s="158">
        <v>9</v>
      </c>
      <c r="E1219" s="158">
        <v>0</v>
      </c>
      <c r="F1219" s="175">
        <f t="shared" si="58"/>
        <v>0</v>
      </c>
      <c r="G1219" s="158">
        <v>0</v>
      </c>
      <c r="H1219" s="158">
        <v>0</v>
      </c>
      <c r="I1219" s="158">
        <v>0</v>
      </c>
      <c r="J1219" s="159">
        <f t="shared" si="59"/>
        <v>0</v>
      </c>
      <c r="K1219" s="158">
        <v>0</v>
      </c>
      <c r="L1219" s="158">
        <v>0</v>
      </c>
      <c r="M1219" s="177">
        <f t="shared" si="60"/>
        <v>0</v>
      </c>
    </row>
    <row r="1220" spans="2:13" ht="15" customHeight="1">
      <c r="B1220" s="158" t="s">
        <v>125</v>
      </c>
      <c r="C1220" s="158" t="s">
        <v>1537</v>
      </c>
      <c r="D1220" s="158">
        <v>9</v>
      </c>
      <c r="E1220" s="158">
        <v>0</v>
      </c>
      <c r="F1220" s="175">
        <f t="shared" si="58"/>
        <v>0</v>
      </c>
      <c r="G1220" s="158">
        <v>0</v>
      </c>
      <c r="H1220" s="158">
        <v>0</v>
      </c>
      <c r="I1220" s="158">
        <v>0</v>
      </c>
      <c r="J1220" s="159">
        <f t="shared" si="59"/>
        <v>0</v>
      </c>
      <c r="K1220" s="158">
        <v>0</v>
      </c>
      <c r="L1220" s="158">
        <v>0</v>
      </c>
      <c r="M1220" s="177">
        <f t="shared" si="60"/>
        <v>0</v>
      </c>
    </row>
    <row r="1221" spans="2:13" ht="15" customHeight="1">
      <c r="B1221" s="158" t="s">
        <v>160</v>
      </c>
      <c r="C1221" s="158" t="s">
        <v>166</v>
      </c>
      <c r="D1221" s="158">
        <v>9</v>
      </c>
      <c r="E1221" s="158">
        <v>0</v>
      </c>
      <c r="F1221" s="175">
        <f t="shared" si="58"/>
        <v>0</v>
      </c>
      <c r="G1221" s="158">
        <v>0</v>
      </c>
      <c r="H1221" s="158">
        <v>0</v>
      </c>
      <c r="I1221" s="158">
        <v>0</v>
      </c>
      <c r="J1221" s="159">
        <f t="shared" si="59"/>
        <v>0</v>
      </c>
      <c r="K1221" s="158">
        <v>0</v>
      </c>
      <c r="L1221" s="158">
        <v>0</v>
      </c>
      <c r="M1221" s="177">
        <f t="shared" si="60"/>
        <v>0</v>
      </c>
    </row>
    <row r="1222" spans="2:13" ht="15" customHeight="1">
      <c r="B1222" s="158" t="s">
        <v>160</v>
      </c>
      <c r="C1222" s="158" t="s">
        <v>900</v>
      </c>
      <c r="D1222" s="158">
        <v>9</v>
      </c>
      <c r="E1222" s="158">
        <v>0</v>
      </c>
      <c r="F1222" s="175">
        <f t="shared" si="58"/>
        <v>0</v>
      </c>
      <c r="G1222" s="158">
        <v>0</v>
      </c>
      <c r="H1222" s="158">
        <v>0</v>
      </c>
      <c r="I1222" s="158">
        <v>0</v>
      </c>
      <c r="J1222" s="159">
        <f t="shared" si="59"/>
        <v>0</v>
      </c>
      <c r="K1222" s="158">
        <v>0</v>
      </c>
      <c r="L1222" s="158">
        <v>0</v>
      </c>
      <c r="M1222" s="177">
        <f t="shared" si="60"/>
        <v>0</v>
      </c>
    </row>
    <row r="1223" spans="2:13" ht="15" customHeight="1">
      <c r="B1223" s="158" t="s">
        <v>257</v>
      </c>
      <c r="C1223" s="158" t="s">
        <v>917</v>
      </c>
      <c r="D1223" s="158">
        <v>9</v>
      </c>
      <c r="E1223" s="158">
        <v>0</v>
      </c>
      <c r="F1223" s="175">
        <f t="shared" si="58"/>
        <v>0</v>
      </c>
      <c r="G1223" s="158">
        <v>0</v>
      </c>
      <c r="H1223" s="158">
        <v>0</v>
      </c>
      <c r="I1223" s="158">
        <v>0</v>
      </c>
      <c r="J1223" s="159">
        <f t="shared" si="59"/>
        <v>0</v>
      </c>
      <c r="K1223" s="158">
        <v>0</v>
      </c>
      <c r="L1223" s="158">
        <v>0</v>
      </c>
      <c r="M1223" s="177">
        <f t="shared" si="60"/>
        <v>0</v>
      </c>
    </row>
    <row r="1224" spans="2:13" ht="15" customHeight="1">
      <c r="B1224" s="158" t="s">
        <v>257</v>
      </c>
      <c r="C1224" s="158" t="s">
        <v>929</v>
      </c>
      <c r="D1224" s="158">
        <v>9</v>
      </c>
      <c r="E1224" s="158">
        <v>0</v>
      </c>
      <c r="F1224" s="175">
        <f t="shared" si="58"/>
        <v>0</v>
      </c>
      <c r="G1224" s="158">
        <v>0</v>
      </c>
      <c r="H1224" s="158">
        <v>0</v>
      </c>
      <c r="I1224" s="158">
        <v>0</v>
      </c>
      <c r="J1224" s="159">
        <f t="shared" si="59"/>
        <v>0</v>
      </c>
      <c r="K1224" s="158">
        <v>0</v>
      </c>
      <c r="L1224" s="158">
        <v>0</v>
      </c>
      <c r="M1224" s="177">
        <f t="shared" si="60"/>
        <v>0</v>
      </c>
    </row>
    <row r="1225" spans="2:13" ht="15" customHeight="1">
      <c r="B1225" s="158" t="s">
        <v>257</v>
      </c>
      <c r="C1225" s="158" t="s">
        <v>860</v>
      </c>
      <c r="D1225" s="158">
        <v>9</v>
      </c>
      <c r="E1225" s="158">
        <v>0</v>
      </c>
      <c r="F1225" s="175">
        <f t="shared" si="58"/>
        <v>0</v>
      </c>
      <c r="G1225" s="158">
        <v>0</v>
      </c>
      <c r="H1225" s="158">
        <v>0</v>
      </c>
      <c r="I1225" s="158">
        <v>0</v>
      </c>
      <c r="J1225" s="159">
        <f t="shared" si="59"/>
        <v>0</v>
      </c>
      <c r="K1225" s="158">
        <v>0</v>
      </c>
      <c r="L1225" s="158">
        <v>0</v>
      </c>
      <c r="M1225" s="177">
        <f t="shared" si="60"/>
        <v>0</v>
      </c>
    </row>
    <row r="1226" spans="2:13" ht="15" customHeight="1">
      <c r="B1226" s="158" t="s">
        <v>257</v>
      </c>
      <c r="C1226" s="158" t="s">
        <v>1701</v>
      </c>
      <c r="D1226" s="158">
        <v>9</v>
      </c>
      <c r="E1226" s="158">
        <v>0</v>
      </c>
      <c r="F1226" s="175">
        <f t="shared" si="58"/>
        <v>0</v>
      </c>
      <c r="G1226" s="158">
        <v>0</v>
      </c>
      <c r="H1226" s="158">
        <v>0</v>
      </c>
      <c r="I1226" s="158">
        <v>0</v>
      </c>
      <c r="J1226" s="159">
        <f t="shared" si="59"/>
        <v>0</v>
      </c>
      <c r="K1226" s="158">
        <v>0</v>
      </c>
      <c r="L1226" s="158">
        <v>0</v>
      </c>
      <c r="M1226" s="177">
        <f t="shared" si="60"/>
        <v>0</v>
      </c>
    </row>
    <row r="1227" spans="2:13" ht="15" customHeight="1">
      <c r="B1227" s="158" t="s">
        <v>257</v>
      </c>
      <c r="C1227" s="158" t="s">
        <v>802</v>
      </c>
      <c r="D1227" s="158">
        <v>9</v>
      </c>
      <c r="E1227" s="158">
        <v>0</v>
      </c>
      <c r="F1227" s="175">
        <f t="shared" si="58"/>
        <v>0</v>
      </c>
      <c r="G1227" s="158">
        <v>0</v>
      </c>
      <c r="H1227" s="158">
        <v>0</v>
      </c>
      <c r="I1227" s="158">
        <v>0</v>
      </c>
      <c r="J1227" s="159">
        <f t="shared" si="59"/>
        <v>0</v>
      </c>
      <c r="K1227" s="158">
        <v>0</v>
      </c>
      <c r="L1227" s="158">
        <v>0</v>
      </c>
      <c r="M1227" s="177">
        <f t="shared" si="60"/>
        <v>0</v>
      </c>
    </row>
    <row r="1228" spans="2:13" ht="15" customHeight="1">
      <c r="B1228" s="158" t="s">
        <v>257</v>
      </c>
      <c r="C1228" s="158" t="s">
        <v>1702</v>
      </c>
      <c r="D1228" s="158">
        <v>9</v>
      </c>
      <c r="E1228" s="158">
        <v>0</v>
      </c>
      <c r="F1228" s="175">
        <f t="shared" si="58"/>
        <v>0</v>
      </c>
      <c r="G1228" s="158">
        <v>0</v>
      </c>
      <c r="H1228" s="158">
        <v>0</v>
      </c>
      <c r="I1228" s="158">
        <v>0</v>
      </c>
      <c r="J1228" s="159">
        <f t="shared" si="59"/>
        <v>0</v>
      </c>
      <c r="K1228" s="158">
        <v>0</v>
      </c>
      <c r="L1228" s="158">
        <v>0</v>
      </c>
      <c r="M1228" s="177">
        <f t="shared" si="60"/>
        <v>0</v>
      </c>
    </row>
    <row r="1229" spans="2:13" ht="15" customHeight="1">
      <c r="B1229" s="158" t="s">
        <v>257</v>
      </c>
      <c r="C1229" s="158" t="s">
        <v>961</v>
      </c>
      <c r="D1229" s="158">
        <v>9</v>
      </c>
      <c r="E1229" s="158">
        <v>0</v>
      </c>
      <c r="F1229" s="175">
        <f t="shared" si="58"/>
        <v>0</v>
      </c>
      <c r="G1229" s="158">
        <v>0</v>
      </c>
      <c r="H1229" s="158">
        <v>0</v>
      </c>
      <c r="I1229" s="158">
        <v>0</v>
      </c>
      <c r="J1229" s="159">
        <f t="shared" si="59"/>
        <v>0</v>
      </c>
      <c r="K1229" s="158">
        <v>0</v>
      </c>
      <c r="L1229" s="158">
        <v>0</v>
      </c>
      <c r="M1229" s="177">
        <f t="shared" si="60"/>
        <v>0</v>
      </c>
    </row>
    <row r="1230" spans="2:13" ht="15" customHeight="1">
      <c r="B1230" s="158" t="s">
        <v>257</v>
      </c>
      <c r="C1230" s="158" t="s">
        <v>791</v>
      </c>
      <c r="D1230" s="158">
        <v>9</v>
      </c>
      <c r="E1230" s="158">
        <v>0</v>
      </c>
      <c r="F1230" s="175">
        <f t="shared" si="58"/>
        <v>0</v>
      </c>
      <c r="G1230" s="158">
        <v>0</v>
      </c>
      <c r="H1230" s="158">
        <v>0</v>
      </c>
      <c r="I1230" s="158">
        <v>0</v>
      </c>
      <c r="J1230" s="159">
        <f t="shared" si="59"/>
        <v>0</v>
      </c>
      <c r="K1230" s="158">
        <v>0</v>
      </c>
      <c r="L1230" s="158">
        <v>0</v>
      </c>
      <c r="M1230" s="177">
        <f t="shared" si="60"/>
        <v>0</v>
      </c>
    </row>
    <row r="1231" spans="2:13" ht="15" customHeight="1">
      <c r="B1231" s="158" t="s">
        <v>257</v>
      </c>
      <c r="C1231" s="158" t="s">
        <v>1538</v>
      </c>
      <c r="D1231" s="158">
        <v>9</v>
      </c>
      <c r="E1231" s="158">
        <v>0</v>
      </c>
      <c r="F1231" s="175">
        <f t="shared" si="58"/>
        <v>0</v>
      </c>
      <c r="G1231" s="158">
        <v>0</v>
      </c>
      <c r="H1231" s="158">
        <v>0</v>
      </c>
      <c r="I1231" s="158">
        <v>0</v>
      </c>
      <c r="J1231" s="159">
        <f t="shared" si="59"/>
        <v>0</v>
      </c>
      <c r="K1231" s="158">
        <v>0</v>
      </c>
      <c r="L1231" s="158">
        <v>0</v>
      </c>
      <c r="M1231" s="177">
        <f t="shared" si="60"/>
        <v>0</v>
      </c>
    </row>
    <row r="1232" spans="2:13" ht="15" customHeight="1">
      <c r="B1232" s="158" t="s">
        <v>257</v>
      </c>
      <c r="C1232" s="158" t="s">
        <v>988</v>
      </c>
      <c r="D1232" s="158">
        <v>9</v>
      </c>
      <c r="E1232" s="158">
        <v>0</v>
      </c>
      <c r="F1232" s="175">
        <f t="shared" si="58"/>
        <v>0</v>
      </c>
      <c r="G1232" s="158">
        <v>0</v>
      </c>
      <c r="H1232" s="158">
        <v>0</v>
      </c>
      <c r="I1232" s="158">
        <v>0</v>
      </c>
      <c r="J1232" s="159">
        <f t="shared" si="59"/>
        <v>0</v>
      </c>
      <c r="K1232" s="158">
        <v>0</v>
      </c>
      <c r="L1232" s="158">
        <v>0</v>
      </c>
      <c r="M1232" s="177">
        <f t="shared" si="60"/>
        <v>0</v>
      </c>
    </row>
    <row r="1233" spans="2:13" ht="15" customHeight="1">
      <c r="B1233" s="158" t="s">
        <v>257</v>
      </c>
      <c r="C1233" s="158" t="s">
        <v>990</v>
      </c>
      <c r="D1233" s="158">
        <v>9</v>
      </c>
      <c r="E1233" s="158">
        <v>0</v>
      </c>
      <c r="F1233" s="175">
        <f t="shared" si="58"/>
        <v>0</v>
      </c>
      <c r="G1233" s="158">
        <v>0</v>
      </c>
      <c r="H1233" s="158">
        <v>0</v>
      </c>
      <c r="I1233" s="158">
        <v>0</v>
      </c>
      <c r="J1233" s="159">
        <f t="shared" si="59"/>
        <v>0</v>
      </c>
      <c r="K1233" s="158">
        <v>0</v>
      </c>
      <c r="L1233" s="158">
        <v>0</v>
      </c>
      <c r="M1233" s="177">
        <f t="shared" si="60"/>
        <v>0</v>
      </c>
    </row>
    <row r="1234" spans="2:13" ht="15" customHeight="1">
      <c r="B1234" s="158" t="s">
        <v>257</v>
      </c>
      <c r="C1234" s="158" t="s">
        <v>1006</v>
      </c>
      <c r="D1234" s="158">
        <v>9</v>
      </c>
      <c r="E1234" s="158">
        <v>0</v>
      </c>
      <c r="F1234" s="175">
        <f t="shared" si="58"/>
        <v>0</v>
      </c>
      <c r="G1234" s="158">
        <v>0</v>
      </c>
      <c r="H1234" s="158">
        <v>0</v>
      </c>
      <c r="I1234" s="158">
        <v>0</v>
      </c>
      <c r="J1234" s="159">
        <f t="shared" si="59"/>
        <v>0</v>
      </c>
      <c r="K1234" s="158">
        <v>0</v>
      </c>
      <c r="L1234" s="158">
        <v>0</v>
      </c>
      <c r="M1234" s="177">
        <f t="shared" si="60"/>
        <v>0</v>
      </c>
    </row>
    <row r="1235" spans="2:13" ht="15" customHeight="1">
      <c r="B1235" s="158" t="s">
        <v>1391</v>
      </c>
      <c r="C1235" s="158" t="s">
        <v>1426</v>
      </c>
      <c r="D1235" s="158">
        <v>9</v>
      </c>
      <c r="E1235" s="158">
        <v>0</v>
      </c>
      <c r="F1235" s="175">
        <f t="shared" si="58"/>
        <v>0</v>
      </c>
      <c r="G1235" s="158">
        <v>0</v>
      </c>
      <c r="H1235" s="158">
        <v>0</v>
      </c>
      <c r="I1235" s="158">
        <v>0</v>
      </c>
      <c r="J1235" s="159">
        <f t="shared" si="59"/>
        <v>0</v>
      </c>
      <c r="K1235" s="158">
        <v>0</v>
      </c>
      <c r="L1235" s="158">
        <v>0</v>
      </c>
      <c r="M1235" s="177">
        <f t="shared" si="60"/>
        <v>0</v>
      </c>
    </row>
    <row r="1236" spans="2:13" ht="15" customHeight="1">
      <c r="B1236" s="158" t="s">
        <v>1525</v>
      </c>
      <c r="C1236" s="158" t="s">
        <v>1156</v>
      </c>
      <c r="D1236" s="158">
        <v>9</v>
      </c>
      <c r="E1236" s="158">
        <v>0</v>
      </c>
      <c r="F1236" s="175">
        <f t="shared" si="58"/>
        <v>0</v>
      </c>
      <c r="G1236" s="158">
        <v>0</v>
      </c>
      <c r="H1236" s="158">
        <v>0</v>
      </c>
      <c r="I1236" s="158">
        <v>0</v>
      </c>
      <c r="J1236" s="159">
        <f t="shared" si="59"/>
        <v>0</v>
      </c>
      <c r="K1236" s="158">
        <v>0</v>
      </c>
      <c r="L1236" s="158">
        <v>0</v>
      </c>
      <c r="M1236" s="177">
        <f t="shared" si="60"/>
        <v>0</v>
      </c>
    </row>
    <row r="1237" spans="2:13" ht="15" customHeight="1">
      <c r="B1237" s="158" t="s">
        <v>111</v>
      </c>
      <c r="C1237" s="158" t="s">
        <v>1254</v>
      </c>
      <c r="D1237" s="158">
        <v>9</v>
      </c>
      <c r="E1237" s="158">
        <v>0</v>
      </c>
      <c r="F1237" s="175">
        <f t="shared" si="58"/>
        <v>0</v>
      </c>
      <c r="G1237" s="158">
        <v>0</v>
      </c>
      <c r="H1237" s="158">
        <v>0</v>
      </c>
      <c r="I1237" s="158">
        <v>0</v>
      </c>
      <c r="J1237" s="159">
        <f t="shared" si="59"/>
        <v>0</v>
      </c>
      <c r="K1237" s="158">
        <v>0</v>
      </c>
      <c r="L1237" s="158">
        <v>0</v>
      </c>
      <c r="M1237" s="177">
        <f t="shared" si="60"/>
        <v>0</v>
      </c>
    </row>
    <row r="1238" spans="2:13" ht="15" customHeight="1">
      <c r="B1238" s="158" t="s">
        <v>542</v>
      </c>
      <c r="C1238" s="158" t="s">
        <v>1228</v>
      </c>
      <c r="D1238" s="158">
        <v>9</v>
      </c>
      <c r="E1238" s="158">
        <v>0</v>
      </c>
      <c r="F1238" s="175">
        <f t="shared" si="58"/>
        <v>0</v>
      </c>
      <c r="G1238" s="158">
        <v>0</v>
      </c>
      <c r="H1238" s="158">
        <v>0</v>
      </c>
      <c r="I1238" s="158">
        <v>0</v>
      </c>
      <c r="J1238" s="159">
        <f t="shared" si="59"/>
        <v>0</v>
      </c>
      <c r="K1238" s="158">
        <v>0</v>
      </c>
      <c r="L1238" s="158">
        <v>0</v>
      </c>
      <c r="M1238" s="177">
        <f t="shared" si="60"/>
        <v>0</v>
      </c>
    </row>
    <row r="1239" spans="2:13" ht="15" customHeight="1">
      <c r="B1239" s="158" t="s">
        <v>171</v>
      </c>
      <c r="C1239" s="158" t="s">
        <v>1606</v>
      </c>
      <c r="D1239" s="158">
        <v>9</v>
      </c>
      <c r="E1239" s="158">
        <v>0</v>
      </c>
      <c r="F1239" s="175">
        <f t="shared" si="58"/>
        <v>0</v>
      </c>
      <c r="G1239" s="158">
        <v>0</v>
      </c>
      <c r="H1239" s="158">
        <v>0</v>
      </c>
      <c r="I1239" s="158">
        <v>0</v>
      </c>
      <c r="J1239" s="159">
        <f t="shared" si="59"/>
        <v>0</v>
      </c>
      <c r="K1239" s="158">
        <v>0</v>
      </c>
      <c r="L1239" s="158">
        <v>0</v>
      </c>
      <c r="M1239" s="177">
        <f t="shared" si="60"/>
        <v>0</v>
      </c>
    </row>
    <row r="1240" spans="2:13" ht="15" customHeight="1">
      <c r="B1240" s="158" t="s">
        <v>226</v>
      </c>
      <c r="C1240" s="158" t="s">
        <v>737</v>
      </c>
      <c r="D1240" s="158">
        <v>9</v>
      </c>
      <c r="E1240" s="158">
        <v>0</v>
      </c>
      <c r="F1240" s="175">
        <f t="shared" si="58"/>
        <v>0</v>
      </c>
      <c r="G1240" s="158">
        <v>0</v>
      </c>
      <c r="H1240" s="158">
        <v>0</v>
      </c>
      <c r="I1240" s="158">
        <v>0</v>
      </c>
      <c r="J1240" s="159">
        <f t="shared" si="59"/>
        <v>0</v>
      </c>
      <c r="K1240" s="158">
        <v>0</v>
      </c>
      <c r="L1240" s="158">
        <v>0</v>
      </c>
      <c r="M1240" s="177">
        <f t="shared" si="60"/>
        <v>0</v>
      </c>
    </row>
    <row r="1241" spans="2:13" ht="15" customHeight="1">
      <c r="B1241" s="158" t="s">
        <v>226</v>
      </c>
      <c r="C1241" s="158" t="s">
        <v>717</v>
      </c>
      <c r="D1241" s="158">
        <v>9</v>
      </c>
      <c r="E1241" s="158">
        <v>0</v>
      </c>
      <c r="F1241" s="175">
        <f t="shared" si="58"/>
        <v>0</v>
      </c>
      <c r="G1241" s="158">
        <v>0</v>
      </c>
      <c r="H1241" s="158">
        <v>0</v>
      </c>
      <c r="I1241" s="158">
        <v>0</v>
      </c>
      <c r="J1241" s="159">
        <f t="shared" si="59"/>
        <v>0</v>
      </c>
      <c r="K1241" s="158">
        <v>0</v>
      </c>
      <c r="L1241" s="158">
        <v>0</v>
      </c>
      <c r="M1241" s="177">
        <f t="shared" si="60"/>
        <v>0</v>
      </c>
    </row>
    <row r="1242" spans="2:13" ht="15" customHeight="1">
      <c r="B1242" s="158" t="s">
        <v>120</v>
      </c>
      <c r="C1242" s="158" t="s">
        <v>276</v>
      </c>
      <c r="D1242" s="158">
        <v>9</v>
      </c>
      <c r="E1242" s="158">
        <v>0</v>
      </c>
      <c r="F1242" s="175">
        <f t="shared" si="58"/>
        <v>0</v>
      </c>
      <c r="G1242" s="158">
        <v>0</v>
      </c>
      <c r="H1242" s="158">
        <v>0</v>
      </c>
      <c r="I1242" s="158">
        <v>0</v>
      </c>
      <c r="J1242" s="159">
        <f t="shared" si="59"/>
        <v>0</v>
      </c>
      <c r="K1242" s="158">
        <v>0</v>
      </c>
      <c r="L1242" s="158">
        <v>0</v>
      </c>
      <c r="M1242" s="177">
        <f t="shared" si="60"/>
        <v>0</v>
      </c>
    </row>
    <row r="1243" spans="2:13" ht="15" customHeight="1">
      <c r="B1243" s="158" t="s">
        <v>326</v>
      </c>
      <c r="C1243" s="158" t="s">
        <v>797</v>
      </c>
      <c r="D1243" s="158">
        <v>9</v>
      </c>
      <c r="E1243" s="158">
        <v>0</v>
      </c>
      <c r="F1243" s="175">
        <f t="shared" si="58"/>
        <v>0</v>
      </c>
      <c r="G1243" s="158">
        <v>0</v>
      </c>
      <c r="H1243" s="158">
        <v>0</v>
      </c>
      <c r="I1243" s="158">
        <v>0</v>
      </c>
      <c r="J1243" s="159">
        <f t="shared" si="59"/>
        <v>0</v>
      </c>
      <c r="K1243" s="158">
        <v>0</v>
      </c>
      <c r="L1243" s="158">
        <v>0</v>
      </c>
      <c r="M1243" s="177">
        <f t="shared" si="60"/>
        <v>0</v>
      </c>
    </row>
    <row r="1244" spans="2:13" ht="15" customHeight="1">
      <c r="B1244" s="158" t="s">
        <v>150</v>
      </c>
      <c r="C1244" s="158" t="s">
        <v>1207</v>
      </c>
      <c r="D1244" s="158">
        <v>9</v>
      </c>
      <c r="E1244" s="158">
        <v>0</v>
      </c>
      <c r="F1244" s="175">
        <f t="shared" si="58"/>
        <v>0</v>
      </c>
      <c r="G1244" s="158">
        <v>0</v>
      </c>
      <c r="H1244" s="158">
        <v>0</v>
      </c>
      <c r="I1244" s="158">
        <v>0</v>
      </c>
      <c r="J1244" s="159">
        <f t="shared" si="59"/>
        <v>0</v>
      </c>
      <c r="K1244" s="158">
        <v>0</v>
      </c>
      <c r="L1244" s="158">
        <v>0</v>
      </c>
      <c r="M1244" s="177">
        <f t="shared" si="60"/>
        <v>0</v>
      </c>
    </row>
    <row r="1245" spans="2:13" ht="15" customHeight="1">
      <c r="B1245" s="158" t="s">
        <v>1599</v>
      </c>
      <c r="C1245" s="158" t="s">
        <v>1027</v>
      </c>
      <c r="D1245" s="158">
        <v>8</v>
      </c>
      <c r="E1245" s="158">
        <v>0</v>
      </c>
      <c r="F1245" s="175">
        <f t="shared" si="58"/>
        <v>0</v>
      </c>
      <c r="G1245" s="158">
        <v>0</v>
      </c>
      <c r="H1245" s="158">
        <v>0</v>
      </c>
      <c r="I1245" s="158">
        <v>0</v>
      </c>
      <c r="J1245" s="159">
        <f t="shared" si="59"/>
        <v>0</v>
      </c>
      <c r="K1245" s="158">
        <v>0</v>
      </c>
      <c r="L1245" s="158">
        <v>0</v>
      </c>
      <c r="M1245" s="177">
        <f t="shared" si="60"/>
        <v>0</v>
      </c>
    </row>
    <row r="1246" spans="2:13" ht="15" customHeight="1">
      <c r="B1246" s="158" t="s">
        <v>1601</v>
      </c>
      <c r="C1246" s="158" t="s">
        <v>1256</v>
      </c>
      <c r="D1246" s="158">
        <v>8</v>
      </c>
      <c r="E1246" s="158">
        <v>0</v>
      </c>
      <c r="F1246" s="175">
        <f t="shared" si="58"/>
        <v>0</v>
      </c>
      <c r="G1246" s="158">
        <v>0</v>
      </c>
      <c r="H1246" s="158">
        <v>0</v>
      </c>
      <c r="I1246" s="158">
        <v>0</v>
      </c>
      <c r="J1246" s="159">
        <f t="shared" si="59"/>
        <v>0</v>
      </c>
      <c r="K1246" s="158">
        <v>0</v>
      </c>
      <c r="L1246" s="158">
        <v>0</v>
      </c>
      <c r="M1246" s="177">
        <f t="shared" si="60"/>
        <v>0</v>
      </c>
    </row>
    <row r="1247" spans="2:13" ht="15" customHeight="1">
      <c r="B1247" s="158" t="s">
        <v>133</v>
      </c>
      <c r="C1247" s="158" t="s">
        <v>581</v>
      </c>
      <c r="D1247" s="158">
        <v>8</v>
      </c>
      <c r="E1247" s="158">
        <v>0</v>
      </c>
      <c r="F1247" s="175">
        <f t="shared" si="58"/>
        <v>0</v>
      </c>
      <c r="G1247" s="158">
        <v>0</v>
      </c>
      <c r="H1247" s="158">
        <v>0</v>
      </c>
      <c r="I1247" s="158">
        <v>0</v>
      </c>
      <c r="J1247" s="159">
        <f t="shared" si="59"/>
        <v>0</v>
      </c>
      <c r="K1247" s="158">
        <v>0</v>
      </c>
      <c r="L1247" s="158">
        <v>0</v>
      </c>
      <c r="M1247" s="177">
        <f t="shared" si="60"/>
        <v>0</v>
      </c>
    </row>
    <row r="1248" spans="2:13" ht="15" customHeight="1">
      <c r="B1248" s="158" t="s">
        <v>133</v>
      </c>
      <c r="C1248" s="158" t="s">
        <v>1453</v>
      </c>
      <c r="D1248" s="158">
        <v>8</v>
      </c>
      <c r="E1248" s="158">
        <v>0</v>
      </c>
      <c r="F1248" s="175">
        <f t="shared" si="58"/>
        <v>0</v>
      </c>
      <c r="G1248" s="158">
        <v>0</v>
      </c>
      <c r="H1248" s="158">
        <v>0</v>
      </c>
      <c r="I1248" s="158">
        <v>0</v>
      </c>
      <c r="J1248" s="159">
        <f t="shared" si="59"/>
        <v>0</v>
      </c>
      <c r="K1248" s="158">
        <v>0</v>
      </c>
      <c r="L1248" s="158">
        <v>0</v>
      </c>
      <c r="M1248" s="177">
        <f t="shared" si="60"/>
        <v>0</v>
      </c>
    </row>
    <row r="1249" spans="2:13" ht="15" customHeight="1">
      <c r="B1249" s="158" t="s">
        <v>125</v>
      </c>
      <c r="C1249" s="158" t="s">
        <v>603</v>
      </c>
      <c r="D1249" s="158">
        <v>8</v>
      </c>
      <c r="E1249" s="158">
        <v>0</v>
      </c>
      <c r="F1249" s="175">
        <f t="shared" si="58"/>
        <v>0</v>
      </c>
      <c r="G1249" s="158">
        <v>0</v>
      </c>
      <c r="H1249" s="158">
        <v>0</v>
      </c>
      <c r="I1249" s="158">
        <v>0</v>
      </c>
      <c r="J1249" s="159">
        <f t="shared" si="59"/>
        <v>0</v>
      </c>
      <c r="K1249" s="158">
        <v>0</v>
      </c>
      <c r="L1249" s="158">
        <v>0</v>
      </c>
      <c r="M1249" s="177">
        <f t="shared" si="60"/>
        <v>0</v>
      </c>
    </row>
    <row r="1250" spans="2:13" ht="15" customHeight="1">
      <c r="B1250" s="158" t="s">
        <v>160</v>
      </c>
      <c r="C1250" s="158" t="s">
        <v>271</v>
      </c>
      <c r="D1250" s="158">
        <v>8</v>
      </c>
      <c r="E1250" s="158">
        <v>0</v>
      </c>
      <c r="F1250" s="175">
        <f t="shared" si="58"/>
        <v>0</v>
      </c>
      <c r="G1250" s="158">
        <v>0</v>
      </c>
      <c r="H1250" s="158">
        <v>0</v>
      </c>
      <c r="I1250" s="158">
        <v>0</v>
      </c>
      <c r="J1250" s="159">
        <f t="shared" si="59"/>
        <v>0</v>
      </c>
      <c r="K1250" s="158">
        <v>0</v>
      </c>
      <c r="L1250" s="158">
        <v>0</v>
      </c>
      <c r="M1250" s="177">
        <f t="shared" si="60"/>
        <v>0</v>
      </c>
    </row>
    <row r="1251" spans="2:13" ht="15" customHeight="1">
      <c r="B1251" s="158" t="s">
        <v>160</v>
      </c>
      <c r="C1251" s="158" t="s">
        <v>899</v>
      </c>
      <c r="D1251" s="158">
        <v>8</v>
      </c>
      <c r="E1251" s="158">
        <v>0</v>
      </c>
      <c r="F1251" s="175">
        <f t="shared" si="58"/>
        <v>0</v>
      </c>
      <c r="G1251" s="158">
        <v>0</v>
      </c>
      <c r="H1251" s="158">
        <v>0</v>
      </c>
      <c r="I1251" s="158">
        <v>0</v>
      </c>
      <c r="J1251" s="159">
        <f t="shared" si="59"/>
        <v>0</v>
      </c>
      <c r="K1251" s="158">
        <v>0</v>
      </c>
      <c r="L1251" s="158">
        <v>0</v>
      </c>
      <c r="M1251" s="177">
        <f t="shared" si="60"/>
        <v>0</v>
      </c>
    </row>
    <row r="1252" spans="2:13" ht="15" customHeight="1">
      <c r="B1252" s="158" t="s">
        <v>160</v>
      </c>
      <c r="C1252" s="158" t="s">
        <v>590</v>
      </c>
      <c r="D1252" s="158">
        <v>8</v>
      </c>
      <c r="E1252" s="158">
        <v>0</v>
      </c>
      <c r="F1252" s="175">
        <f t="shared" si="58"/>
        <v>0</v>
      </c>
      <c r="G1252" s="158">
        <v>0</v>
      </c>
      <c r="H1252" s="158">
        <v>0</v>
      </c>
      <c r="I1252" s="158">
        <v>0</v>
      </c>
      <c r="J1252" s="159">
        <f t="shared" si="59"/>
        <v>0</v>
      </c>
      <c r="K1252" s="158">
        <v>0</v>
      </c>
      <c r="L1252" s="158">
        <v>0</v>
      </c>
      <c r="M1252" s="177">
        <f t="shared" si="60"/>
        <v>0</v>
      </c>
    </row>
    <row r="1253" spans="2:13" ht="15" customHeight="1">
      <c r="B1253" s="158" t="s">
        <v>160</v>
      </c>
      <c r="C1253" s="158" t="s">
        <v>1246</v>
      </c>
      <c r="D1253" s="158">
        <v>8</v>
      </c>
      <c r="E1253" s="158">
        <v>0</v>
      </c>
      <c r="F1253" s="175">
        <f t="shared" si="58"/>
        <v>0</v>
      </c>
      <c r="G1253" s="158">
        <v>0</v>
      </c>
      <c r="H1253" s="158">
        <v>0</v>
      </c>
      <c r="I1253" s="158">
        <v>0</v>
      </c>
      <c r="J1253" s="159">
        <f t="shared" si="59"/>
        <v>0</v>
      </c>
      <c r="K1253" s="158">
        <v>0</v>
      </c>
      <c r="L1253" s="158">
        <v>0</v>
      </c>
      <c r="M1253" s="177">
        <f t="shared" si="60"/>
        <v>0</v>
      </c>
    </row>
    <row r="1254" spans="2:13" ht="15" customHeight="1">
      <c r="B1254" s="158" t="s">
        <v>329</v>
      </c>
      <c r="C1254" s="158" t="s">
        <v>688</v>
      </c>
      <c r="D1254" s="158">
        <v>8</v>
      </c>
      <c r="E1254" s="158">
        <v>0</v>
      </c>
      <c r="F1254" s="175">
        <f t="shared" si="58"/>
        <v>0</v>
      </c>
      <c r="G1254" s="158">
        <v>0</v>
      </c>
      <c r="H1254" s="158">
        <v>0</v>
      </c>
      <c r="I1254" s="158">
        <v>0</v>
      </c>
      <c r="J1254" s="159">
        <f t="shared" si="59"/>
        <v>0</v>
      </c>
      <c r="K1254" s="158">
        <v>0</v>
      </c>
      <c r="L1254" s="158">
        <v>0</v>
      </c>
      <c r="M1254" s="177">
        <f t="shared" si="60"/>
        <v>0</v>
      </c>
    </row>
    <row r="1255" spans="2:13" ht="15" customHeight="1">
      <c r="B1255" s="158" t="s">
        <v>257</v>
      </c>
      <c r="C1255" s="158" t="s">
        <v>610</v>
      </c>
      <c r="D1255" s="158">
        <v>8</v>
      </c>
      <c r="E1255" s="158">
        <v>0</v>
      </c>
      <c r="F1255" s="175">
        <f t="shared" si="58"/>
        <v>0</v>
      </c>
      <c r="G1255" s="158">
        <v>0</v>
      </c>
      <c r="H1255" s="158">
        <v>0</v>
      </c>
      <c r="I1255" s="158">
        <v>0</v>
      </c>
      <c r="J1255" s="159">
        <f t="shared" si="59"/>
        <v>0</v>
      </c>
      <c r="K1255" s="158">
        <v>0</v>
      </c>
      <c r="L1255" s="158">
        <v>0</v>
      </c>
      <c r="M1255" s="177">
        <f t="shared" si="60"/>
        <v>0</v>
      </c>
    </row>
    <row r="1256" spans="2:13" ht="15" customHeight="1">
      <c r="B1256" s="158" t="s">
        <v>257</v>
      </c>
      <c r="C1256" s="158" t="s">
        <v>1643</v>
      </c>
      <c r="D1256" s="158">
        <v>8</v>
      </c>
      <c r="E1256" s="158">
        <v>0</v>
      </c>
      <c r="F1256" s="175">
        <f t="shared" si="58"/>
        <v>0</v>
      </c>
      <c r="G1256" s="158">
        <v>0</v>
      </c>
      <c r="H1256" s="158">
        <v>0</v>
      </c>
      <c r="I1256" s="158">
        <v>0</v>
      </c>
      <c r="J1256" s="159">
        <f t="shared" si="59"/>
        <v>0</v>
      </c>
      <c r="K1256" s="158">
        <v>0</v>
      </c>
      <c r="L1256" s="158">
        <v>0</v>
      </c>
      <c r="M1256" s="177">
        <f t="shared" si="60"/>
        <v>0</v>
      </c>
    </row>
    <row r="1257" spans="2:13" ht="15" customHeight="1">
      <c r="B1257" s="158" t="s">
        <v>257</v>
      </c>
      <c r="C1257" s="158" t="s">
        <v>1703</v>
      </c>
      <c r="D1257" s="158">
        <v>8</v>
      </c>
      <c r="E1257" s="158">
        <v>0</v>
      </c>
      <c r="F1257" s="175">
        <f t="shared" si="58"/>
        <v>0</v>
      </c>
      <c r="G1257" s="158">
        <v>0</v>
      </c>
      <c r="H1257" s="158">
        <v>0</v>
      </c>
      <c r="I1257" s="158">
        <v>0</v>
      </c>
      <c r="J1257" s="159">
        <f t="shared" si="59"/>
        <v>0</v>
      </c>
      <c r="K1257" s="158">
        <v>0</v>
      </c>
      <c r="L1257" s="158">
        <v>0</v>
      </c>
      <c r="M1257" s="177">
        <f t="shared" si="60"/>
        <v>0</v>
      </c>
    </row>
    <row r="1258" spans="2:13" ht="15" customHeight="1">
      <c r="B1258" s="158" t="s">
        <v>257</v>
      </c>
      <c r="C1258" s="158" t="s">
        <v>813</v>
      </c>
      <c r="D1258" s="158">
        <v>8</v>
      </c>
      <c r="E1258" s="158">
        <v>0</v>
      </c>
      <c r="F1258" s="175">
        <f t="shared" si="58"/>
        <v>0</v>
      </c>
      <c r="G1258" s="158">
        <v>0</v>
      </c>
      <c r="H1258" s="158">
        <v>0</v>
      </c>
      <c r="I1258" s="158">
        <v>0</v>
      </c>
      <c r="J1258" s="159">
        <f t="shared" si="59"/>
        <v>0</v>
      </c>
      <c r="K1258" s="158">
        <v>0</v>
      </c>
      <c r="L1258" s="158">
        <v>0</v>
      </c>
      <c r="M1258" s="177">
        <f t="shared" si="60"/>
        <v>0</v>
      </c>
    </row>
    <row r="1259" spans="2:13" ht="15" customHeight="1">
      <c r="B1259" s="158" t="s">
        <v>257</v>
      </c>
      <c r="C1259" s="158" t="s">
        <v>799</v>
      </c>
      <c r="D1259" s="158">
        <v>8</v>
      </c>
      <c r="E1259" s="158">
        <v>0</v>
      </c>
      <c r="F1259" s="175">
        <f t="shared" si="58"/>
        <v>0</v>
      </c>
      <c r="G1259" s="158">
        <v>0</v>
      </c>
      <c r="H1259" s="158">
        <v>0</v>
      </c>
      <c r="I1259" s="158">
        <v>0</v>
      </c>
      <c r="J1259" s="159">
        <f t="shared" si="59"/>
        <v>0</v>
      </c>
      <c r="K1259" s="158">
        <v>0</v>
      </c>
      <c r="L1259" s="158">
        <v>0</v>
      </c>
      <c r="M1259" s="177">
        <f t="shared" si="60"/>
        <v>0</v>
      </c>
    </row>
    <row r="1260" spans="2:13" ht="15" customHeight="1">
      <c r="B1260" s="158" t="s">
        <v>257</v>
      </c>
      <c r="C1260" s="158" t="s">
        <v>943</v>
      </c>
      <c r="D1260" s="158">
        <v>8</v>
      </c>
      <c r="E1260" s="158">
        <v>0</v>
      </c>
      <c r="F1260" s="175">
        <f t="shared" si="58"/>
        <v>0</v>
      </c>
      <c r="G1260" s="158">
        <v>0</v>
      </c>
      <c r="H1260" s="158">
        <v>0</v>
      </c>
      <c r="I1260" s="158">
        <v>0</v>
      </c>
      <c r="J1260" s="159">
        <f t="shared" si="59"/>
        <v>0</v>
      </c>
      <c r="K1260" s="158">
        <v>0</v>
      </c>
      <c r="L1260" s="158">
        <v>0</v>
      </c>
      <c r="M1260" s="177">
        <f t="shared" si="60"/>
        <v>0</v>
      </c>
    </row>
    <row r="1261" spans="2:13" ht="15" customHeight="1">
      <c r="B1261" s="158" t="s">
        <v>263</v>
      </c>
      <c r="C1261" s="158" t="s">
        <v>264</v>
      </c>
      <c r="D1261" s="158">
        <v>8</v>
      </c>
      <c r="E1261" s="158">
        <v>0</v>
      </c>
      <c r="F1261" s="175">
        <f t="shared" si="58"/>
        <v>0</v>
      </c>
      <c r="G1261" s="158">
        <v>0</v>
      </c>
      <c r="H1261" s="158">
        <v>0</v>
      </c>
      <c r="I1261" s="158">
        <v>0</v>
      </c>
      <c r="J1261" s="159">
        <f t="shared" si="59"/>
        <v>0</v>
      </c>
      <c r="K1261" s="158">
        <v>0</v>
      </c>
      <c r="L1261" s="158">
        <v>0</v>
      </c>
      <c r="M1261" s="177">
        <f t="shared" si="60"/>
        <v>0</v>
      </c>
    </row>
    <row r="1262" spans="2:13" ht="15" customHeight="1">
      <c r="B1262" s="158" t="s">
        <v>129</v>
      </c>
      <c r="C1262" s="158" t="s">
        <v>1027</v>
      </c>
      <c r="D1262" s="158">
        <v>8</v>
      </c>
      <c r="E1262" s="158">
        <v>0</v>
      </c>
      <c r="F1262" s="175">
        <f t="shared" si="58"/>
        <v>0</v>
      </c>
      <c r="G1262" s="158">
        <v>0</v>
      </c>
      <c r="H1262" s="158">
        <v>0</v>
      </c>
      <c r="I1262" s="158">
        <v>0</v>
      </c>
      <c r="J1262" s="159">
        <f t="shared" si="59"/>
        <v>0</v>
      </c>
      <c r="K1262" s="158">
        <v>0</v>
      </c>
      <c r="L1262" s="158">
        <v>0</v>
      </c>
      <c r="M1262" s="177">
        <f t="shared" si="60"/>
        <v>0</v>
      </c>
    </row>
    <row r="1263" spans="2:13" ht="15" customHeight="1">
      <c r="B1263" s="158" t="s">
        <v>171</v>
      </c>
      <c r="C1263" s="158" t="s">
        <v>1049</v>
      </c>
      <c r="D1263" s="158">
        <v>8</v>
      </c>
      <c r="E1263" s="158">
        <v>0</v>
      </c>
      <c r="F1263" s="175">
        <f t="shared" si="58"/>
        <v>0</v>
      </c>
      <c r="G1263" s="158">
        <v>0</v>
      </c>
      <c r="H1263" s="158">
        <v>0</v>
      </c>
      <c r="I1263" s="158">
        <v>0</v>
      </c>
      <c r="J1263" s="159">
        <f t="shared" si="59"/>
        <v>0</v>
      </c>
      <c r="K1263" s="158">
        <v>0</v>
      </c>
      <c r="L1263" s="158">
        <v>0</v>
      </c>
      <c r="M1263" s="177">
        <f t="shared" si="60"/>
        <v>0</v>
      </c>
    </row>
    <row r="1264" spans="2:13" ht="15" customHeight="1">
      <c r="B1264" s="158" t="s">
        <v>115</v>
      </c>
      <c r="C1264" s="158" t="s">
        <v>669</v>
      </c>
      <c r="D1264" s="158">
        <v>8</v>
      </c>
      <c r="E1264" s="158">
        <v>0</v>
      </c>
      <c r="F1264" s="175">
        <f t="shared" si="58"/>
        <v>0</v>
      </c>
      <c r="G1264" s="158">
        <v>0</v>
      </c>
      <c r="H1264" s="158">
        <v>0</v>
      </c>
      <c r="I1264" s="158">
        <v>0</v>
      </c>
      <c r="J1264" s="159">
        <f t="shared" si="59"/>
        <v>0</v>
      </c>
      <c r="K1264" s="158">
        <v>0</v>
      </c>
      <c r="L1264" s="158">
        <v>0</v>
      </c>
      <c r="M1264" s="177">
        <f t="shared" si="60"/>
        <v>0</v>
      </c>
    </row>
    <row r="1265" spans="2:13" ht="15" customHeight="1">
      <c r="B1265" s="158" t="s">
        <v>115</v>
      </c>
      <c r="C1265" s="158" t="s">
        <v>793</v>
      </c>
      <c r="D1265" s="158">
        <v>8</v>
      </c>
      <c r="E1265" s="158">
        <v>0</v>
      </c>
      <c r="F1265" s="175">
        <f t="shared" ref="F1265:F1328" si="61">IFERROR(E1265/D1265,0)</f>
        <v>0</v>
      </c>
      <c r="G1265" s="158">
        <v>0</v>
      </c>
      <c r="H1265" s="158">
        <v>0</v>
      </c>
      <c r="I1265" s="158">
        <v>0</v>
      </c>
      <c r="J1265" s="159">
        <f t="shared" si="59"/>
        <v>0</v>
      </c>
      <c r="K1265" s="158">
        <v>0</v>
      </c>
      <c r="L1265" s="158">
        <v>0</v>
      </c>
      <c r="M1265" s="177">
        <f t="shared" si="60"/>
        <v>0</v>
      </c>
    </row>
    <row r="1266" spans="2:13" ht="15" customHeight="1">
      <c r="B1266" s="158" t="s">
        <v>115</v>
      </c>
      <c r="C1266" s="158" t="s">
        <v>1089</v>
      </c>
      <c r="D1266" s="158">
        <v>8</v>
      </c>
      <c r="E1266" s="158">
        <v>0</v>
      </c>
      <c r="F1266" s="175">
        <f t="shared" si="61"/>
        <v>0</v>
      </c>
      <c r="G1266" s="158">
        <v>0</v>
      </c>
      <c r="H1266" s="158">
        <v>0</v>
      </c>
      <c r="I1266" s="158">
        <v>0</v>
      </c>
      <c r="J1266" s="159">
        <f t="shared" si="59"/>
        <v>0</v>
      </c>
      <c r="K1266" s="158">
        <v>0</v>
      </c>
      <c r="L1266" s="158">
        <v>0</v>
      </c>
      <c r="M1266" s="177">
        <f t="shared" si="60"/>
        <v>0</v>
      </c>
    </row>
    <row r="1267" spans="2:13" ht="15" customHeight="1">
      <c r="B1267" s="158" t="s">
        <v>226</v>
      </c>
      <c r="C1267" s="158" t="s">
        <v>1110</v>
      </c>
      <c r="D1267" s="158">
        <v>8</v>
      </c>
      <c r="E1267" s="158">
        <v>0</v>
      </c>
      <c r="F1267" s="175">
        <f t="shared" si="61"/>
        <v>0</v>
      </c>
      <c r="G1267" s="158">
        <v>0</v>
      </c>
      <c r="H1267" s="158">
        <v>0</v>
      </c>
      <c r="I1267" s="158">
        <v>0</v>
      </c>
      <c r="J1267" s="159">
        <f t="shared" si="59"/>
        <v>0</v>
      </c>
      <c r="K1267" s="158">
        <v>0</v>
      </c>
      <c r="L1267" s="158">
        <v>0</v>
      </c>
      <c r="M1267" s="177">
        <f t="shared" si="60"/>
        <v>0</v>
      </c>
    </row>
    <row r="1268" spans="2:13" ht="15" customHeight="1">
      <c r="B1268" s="158" t="s">
        <v>226</v>
      </c>
      <c r="C1268" s="158" t="s">
        <v>1116</v>
      </c>
      <c r="D1268" s="158">
        <v>8</v>
      </c>
      <c r="E1268" s="158">
        <v>0</v>
      </c>
      <c r="F1268" s="175">
        <f t="shared" si="61"/>
        <v>0</v>
      </c>
      <c r="G1268" s="158">
        <v>0</v>
      </c>
      <c r="H1268" s="158">
        <v>0</v>
      </c>
      <c r="I1268" s="158">
        <v>0</v>
      </c>
      <c r="J1268" s="159">
        <f t="shared" si="59"/>
        <v>0</v>
      </c>
      <c r="K1268" s="158">
        <v>0</v>
      </c>
      <c r="L1268" s="158">
        <v>0</v>
      </c>
      <c r="M1268" s="177">
        <f t="shared" si="60"/>
        <v>0</v>
      </c>
    </row>
    <row r="1269" spans="2:13" ht="15" customHeight="1">
      <c r="B1269" s="158" t="s">
        <v>226</v>
      </c>
      <c r="C1269" s="158" t="s">
        <v>1120</v>
      </c>
      <c r="D1269" s="158">
        <v>8</v>
      </c>
      <c r="E1269" s="158">
        <v>0</v>
      </c>
      <c r="F1269" s="175">
        <f t="shared" si="61"/>
        <v>0</v>
      </c>
      <c r="G1269" s="158">
        <v>0</v>
      </c>
      <c r="H1269" s="158">
        <v>0</v>
      </c>
      <c r="I1269" s="158">
        <v>0</v>
      </c>
      <c r="J1269" s="159">
        <f t="shared" si="59"/>
        <v>0</v>
      </c>
      <c r="K1269" s="158">
        <v>0</v>
      </c>
      <c r="L1269" s="158">
        <v>0</v>
      </c>
      <c r="M1269" s="177">
        <f t="shared" si="60"/>
        <v>0</v>
      </c>
    </row>
    <row r="1270" spans="2:13" ht="15" customHeight="1">
      <c r="B1270" s="158" t="s">
        <v>1389</v>
      </c>
      <c r="C1270" s="158" t="s">
        <v>1435</v>
      </c>
      <c r="D1270" s="158">
        <v>8</v>
      </c>
      <c r="E1270" s="158">
        <v>0</v>
      </c>
      <c r="F1270" s="175">
        <f t="shared" si="61"/>
        <v>0</v>
      </c>
      <c r="G1270" s="158">
        <v>0</v>
      </c>
      <c r="H1270" s="158">
        <v>0</v>
      </c>
      <c r="I1270" s="158">
        <v>0</v>
      </c>
      <c r="J1270" s="159">
        <f t="shared" si="59"/>
        <v>0</v>
      </c>
      <c r="K1270" s="158">
        <v>0</v>
      </c>
      <c r="L1270" s="158">
        <v>0</v>
      </c>
      <c r="M1270" s="177">
        <f t="shared" si="60"/>
        <v>0</v>
      </c>
    </row>
    <row r="1271" spans="2:13" ht="15" customHeight="1">
      <c r="B1271" s="158" t="s">
        <v>120</v>
      </c>
      <c r="C1271" s="158" t="s">
        <v>255</v>
      </c>
      <c r="D1271" s="158">
        <v>8</v>
      </c>
      <c r="E1271" s="158">
        <v>0</v>
      </c>
      <c r="F1271" s="175">
        <f t="shared" si="61"/>
        <v>0</v>
      </c>
      <c r="G1271" s="158">
        <v>0</v>
      </c>
      <c r="H1271" s="158">
        <v>0</v>
      </c>
      <c r="I1271" s="158">
        <v>0</v>
      </c>
      <c r="J1271" s="159">
        <f t="shared" ref="J1271:J1334" si="62">IFERROR(I1271/E1271,0)</f>
        <v>0</v>
      </c>
      <c r="K1271" s="158">
        <v>0</v>
      </c>
      <c r="L1271" s="158">
        <v>0</v>
      </c>
      <c r="M1271" s="177">
        <f t="shared" si="60"/>
        <v>0</v>
      </c>
    </row>
    <row r="1272" spans="2:13" ht="15" customHeight="1">
      <c r="B1272" s="158" t="s">
        <v>120</v>
      </c>
      <c r="C1272" s="158" t="s">
        <v>499</v>
      </c>
      <c r="D1272" s="158">
        <v>8</v>
      </c>
      <c r="E1272" s="158">
        <v>0</v>
      </c>
      <c r="F1272" s="175">
        <f t="shared" si="61"/>
        <v>0</v>
      </c>
      <c r="G1272" s="158">
        <v>0</v>
      </c>
      <c r="H1272" s="158">
        <v>0</v>
      </c>
      <c r="I1272" s="158">
        <v>0</v>
      </c>
      <c r="J1272" s="159">
        <f t="shared" si="62"/>
        <v>0</v>
      </c>
      <c r="K1272" s="158">
        <v>0</v>
      </c>
      <c r="L1272" s="158">
        <v>0</v>
      </c>
      <c r="M1272" s="177">
        <f t="shared" ref="M1272:M1335" si="63">IFERROR(L1272/H1272,0)</f>
        <v>0</v>
      </c>
    </row>
    <row r="1273" spans="2:13" ht="15" customHeight="1">
      <c r="B1273" s="158" t="s">
        <v>188</v>
      </c>
      <c r="C1273" s="158" t="s">
        <v>1141</v>
      </c>
      <c r="D1273" s="158">
        <v>8</v>
      </c>
      <c r="E1273" s="158">
        <v>0</v>
      </c>
      <c r="F1273" s="175">
        <f t="shared" si="61"/>
        <v>0</v>
      </c>
      <c r="G1273" s="158">
        <v>0</v>
      </c>
      <c r="H1273" s="158">
        <v>0</v>
      </c>
      <c r="I1273" s="158">
        <v>0</v>
      </c>
      <c r="J1273" s="159">
        <f t="shared" si="62"/>
        <v>0</v>
      </c>
      <c r="K1273" s="158">
        <v>0</v>
      </c>
      <c r="L1273" s="158">
        <v>0</v>
      </c>
      <c r="M1273" s="177">
        <f t="shared" si="63"/>
        <v>0</v>
      </c>
    </row>
    <row r="1274" spans="2:13" ht="15" customHeight="1">
      <c r="B1274" s="158" t="s">
        <v>188</v>
      </c>
      <c r="C1274" s="158" t="s">
        <v>687</v>
      </c>
      <c r="D1274" s="158">
        <v>8</v>
      </c>
      <c r="E1274" s="158">
        <v>0</v>
      </c>
      <c r="F1274" s="175">
        <f t="shared" si="61"/>
        <v>0</v>
      </c>
      <c r="G1274" s="158">
        <v>0</v>
      </c>
      <c r="H1274" s="158">
        <v>0</v>
      </c>
      <c r="I1274" s="158">
        <v>0</v>
      </c>
      <c r="J1274" s="159">
        <f t="shared" si="62"/>
        <v>0</v>
      </c>
      <c r="K1274" s="158">
        <v>0</v>
      </c>
      <c r="L1274" s="158">
        <v>0</v>
      </c>
      <c r="M1274" s="177">
        <f t="shared" si="63"/>
        <v>0</v>
      </c>
    </row>
    <row r="1275" spans="2:13" ht="15" customHeight="1">
      <c r="B1275" s="158" t="s">
        <v>1601</v>
      </c>
      <c r="C1275" s="158" t="s">
        <v>503</v>
      </c>
      <c r="D1275" s="158">
        <v>7</v>
      </c>
      <c r="E1275" s="158">
        <v>0</v>
      </c>
      <c r="F1275" s="175">
        <f t="shared" si="61"/>
        <v>0</v>
      </c>
      <c r="G1275" s="158">
        <v>0</v>
      </c>
      <c r="H1275" s="158">
        <v>0</v>
      </c>
      <c r="I1275" s="158">
        <v>0</v>
      </c>
      <c r="J1275" s="159">
        <f t="shared" si="62"/>
        <v>0</v>
      </c>
      <c r="K1275" s="158">
        <v>0</v>
      </c>
      <c r="L1275" s="158">
        <v>0</v>
      </c>
      <c r="M1275" s="177">
        <f t="shared" si="63"/>
        <v>0</v>
      </c>
    </row>
    <row r="1276" spans="2:13" ht="15" customHeight="1">
      <c r="B1276" s="158" t="s">
        <v>1601</v>
      </c>
      <c r="C1276" s="158" t="s">
        <v>1247</v>
      </c>
      <c r="D1276" s="158">
        <v>7</v>
      </c>
      <c r="E1276" s="158">
        <v>0</v>
      </c>
      <c r="F1276" s="175">
        <f t="shared" si="61"/>
        <v>0</v>
      </c>
      <c r="G1276" s="158">
        <v>0</v>
      </c>
      <c r="H1276" s="158">
        <v>0</v>
      </c>
      <c r="I1276" s="158">
        <v>0</v>
      </c>
      <c r="J1276" s="159">
        <f t="shared" si="62"/>
        <v>0</v>
      </c>
      <c r="K1276" s="158">
        <v>0</v>
      </c>
      <c r="L1276" s="158">
        <v>0</v>
      </c>
      <c r="M1276" s="177">
        <f t="shared" si="63"/>
        <v>0</v>
      </c>
    </row>
    <row r="1277" spans="2:13" ht="15" customHeight="1">
      <c r="B1277" s="158" t="s">
        <v>133</v>
      </c>
      <c r="C1277" s="158" t="s">
        <v>1526</v>
      </c>
      <c r="D1277" s="158">
        <v>7</v>
      </c>
      <c r="E1277" s="158">
        <v>0</v>
      </c>
      <c r="F1277" s="175">
        <f t="shared" si="61"/>
        <v>0</v>
      </c>
      <c r="G1277" s="158">
        <v>0</v>
      </c>
      <c r="H1277" s="158">
        <v>0</v>
      </c>
      <c r="I1277" s="158">
        <v>0</v>
      </c>
      <c r="J1277" s="159">
        <f t="shared" si="62"/>
        <v>0</v>
      </c>
      <c r="K1277" s="158">
        <v>0</v>
      </c>
      <c r="L1277" s="158">
        <v>0</v>
      </c>
      <c r="M1277" s="177">
        <f t="shared" si="63"/>
        <v>0</v>
      </c>
    </row>
    <row r="1278" spans="2:13" ht="15" customHeight="1">
      <c r="B1278" s="158" t="s">
        <v>133</v>
      </c>
      <c r="C1278" s="158" t="s">
        <v>1221</v>
      </c>
      <c r="D1278" s="158">
        <v>7</v>
      </c>
      <c r="E1278" s="158">
        <v>0</v>
      </c>
      <c r="F1278" s="175">
        <f t="shared" si="61"/>
        <v>0</v>
      </c>
      <c r="G1278" s="158">
        <v>0</v>
      </c>
      <c r="H1278" s="158">
        <v>0</v>
      </c>
      <c r="I1278" s="158">
        <v>0</v>
      </c>
      <c r="J1278" s="159">
        <f t="shared" si="62"/>
        <v>0</v>
      </c>
      <c r="K1278" s="158">
        <v>0</v>
      </c>
      <c r="L1278" s="158">
        <v>0</v>
      </c>
      <c r="M1278" s="177">
        <f t="shared" si="63"/>
        <v>0</v>
      </c>
    </row>
    <row r="1279" spans="2:13" ht="15" customHeight="1">
      <c r="B1279" s="158" t="s">
        <v>160</v>
      </c>
      <c r="C1279" s="158" t="s">
        <v>1214</v>
      </c>
      <c r="D1279" s="158">
        <v>7</v>
      </c>
      <c r="E1279" s="158">
        <v>0</v>
      </c>
      <c r="F1279" s="175">
        <f t="shared" si="61"/>
        <v>0</v>
      </c>
      <c r="G1279" s="158">
        <v>0</v>
      </c>
      <c r="H1279" s="158">
        <v>0</v>
      </c>
      <c r="I1279" s="158">
        <v>0</v>
      </c>
      <c r="J1279" s="159">
        <f t="shared" si="62"/>
        <v>0</v>
      </c>
      <c r="K1279" s="158">
        <v>0</v>
      </c>
      <c r="L1279" s="158">
        <v>0</v>
      </c>
      <c r="M1279" s="177">
        <f t="shared" si="63"/>
        <v>0</v>
      </c>
    </row>
    <row r="1280" spans="2:13" ht="15" customHeight="1">
      <c r="B1280" s="158" t="s">
        <v>329</v>
      </c>
      <c r="C1280" s="158" t="s">
        <v>784</v>
      </c>
      <c r="D1280" s="158">
        <v>7</v>
      </c>
      <c r="E1280" s="158">
        <v>0</v>
      </c>
      <c r="F1280" s="175">
        <f t="shared" si="61"/>
        <v>0</v>
      </c>
      <c r="G1280" s="158">
        <v>0</v>
      </c>
      <c r="H1280" s="158">
        <v>0</v>
      </c>
      <c r="I1280" s="158">
        <v>0</v>
      </c>
      <c r="J1280" s="159">
        <f t="shared" si="62"/>
        <v>0</v>
      </c>
      <c r="K1280" s="158">
        <v>0</v>
      </c>
      <c r="L1280" s="158">
        <v>0</v>
      </c>
      <c r="M1280" s="177">
        <f t="shared" si="63"/>
        <v>0</v>
      </c>
    </row>
    <row r="1281" spans="2:13" ht="15" customHeight="1">
      <c r="B1281" s="158" t="s">
        <v>257</v>
      </c>
      <c r="C1281" s="158" t="s">
        <v>798</v>
      </c>
      <c r="D1281" s="158">
        <v>7</v>
      </c>
      <c r="E1281" s="158">
        <v>0</v>
      </c>
      <c r="F1281" s="175">
        <f t="shared" si="61"/>
        <v>0</v>
      </c>
      <c r="G1281" s="158">
        <v>0</v>
      </c>
      <c r="H1281" s="158">
        <v>0</v>
      </c>
      <c r="I1281" s="158">
        <v>0</v>
      </c>
      <c r="J1281" s="159">
        <f t="shared" si="62"/>
        <v>0</v>
      </c>
      <c r="K1281" s="158">
        <v>0</v>
      </c>
      <c r="L1281" s="158">
        <v>0</v>
      </c>
      <c r="M1281" s="177">
        <f t="shared" si="63"/>
        <v>0</v>
      </c>
    </row>
    <row r="1282" spans="2:13" ht="15" customHeight="1">
      <c r="B1282" s="158" t="s">
        <v>257</v>
      </c>
      <c r="C1282" s="158" t="s">
        <v>927</v>
      </c>
      <c r="D1282" s="158">
        <v>7</v>
      </c>
      <c r="E1282" s="158">
        <v>0</v>
      </c>
      <c r="F1282" s="175">
        <f t="shared" si="61"/>
        <v>0</v>
      </c>
      <c r="G1282" s="158">
        <v>0</v>
      </c>
      <c r="H1282" s="158">
        <v>0</v>
      </c>
      <c r="I1282" s="158">
        <v>0</v>
      </c>
      <c r="J1282" s="159">
        <f t="shared" si="62"/>
        <v>0</v>
      </c>
      <c r="K1282" s="158">
        <v>0</v>
      </c>
      <c r="L1282" s="158">
        <v>0</v>
      </c>
      <c r="M1282" s="177">
        <f t="shared" si="63"/>
        <v>0</v>
      </c>
    </row>
    <row r="1283" spans="2:13" ht="15" customHeight="1">
      <c r="B1283" s="158" t="s">
        <v>257</v>
      </c>
      <c r="C1283" s="158" t="s">
        <v>1528</v>
      </c>
      <c r="D1283" s="158">
        <v>7</v>
      </c>
      <c r="E1283" s="158">
        <v>0</v>
      </c>
      <c r="F1283" s="175">
        <f t="shared" si="61"/>
        <v>0</v>
      </c>
      <c r="G1283" s="158">
        <v>0</v>
      </c>
      <c r="H1283" s="158">
        <v>0</v>
      </c>
      <c r="I1283" s="158">
        <v>0</v>
      </c>
      <c r="J1283" s="159">
        <f t="shared" si="62"/>
        <v>0</v>
      </c>
      <c r="K1283" s="158">
        <v>0</v>
      </c>
      <c r="L1283" s="158">
        <v>0</v>
      </c>
      <c r="M1283" s="177">
        <f t="shared" si="63"/>
        <v>0</v>
      </c>
    </row>
    <row r="1284" spans="2:13" ht="15" customHeight="1">
      <c r="B1284" s="158" t="s">
        <v>257</v>
      </c>
      <c r="C1284" s="158" t="s">
        <v>1638</v>
      </c>
      <c r="D1284" s="158">
        <v>7</v>
      </c>
      <c r="E1284" s="158">
        <v>0</v>
      </c>
      <c r="F1284" s="175">
        <f t="shared" si="61"/>
        <v>0</v>
      </c>
      <c r="G1284" s="158">
        <v>0</v>
      </c>
      <c r="H1284" s="158">
        <v>0</v>
      </c>
      <c r="I1284" s="158">
        <v>0</v>
      </c>
      <c r="J1284" s="159">
        <f t="shared" si="62"/>
        <v>0</v>
      </c>
      <c r="K1284" s="158">
        <v>0</v>
      </c>
      <c r="L1284" s="158">
        <v>0</v>
      </c>
      <c r="M1284" s="177">
        <f t="shared" si="63"/>
        <v>0</v>
      </c>
    </row>
    <row r="1285" spans="2:13" ht="15" customHeight="1">
      <c r="B1285" s="158" t="s">
        <v>257</v>
      </c>
      <c r="C1285" s="158" t="s">
        <v>869</v>
      </c>
      <c r="D1285" s="158">
        <v>7</v>
      </c>
      <c r="E1285" s="158">
        <v>0</v>
      </c>
      <c r="F1285" s="175">
        <f t="shared" si="61"/>
        <v>0</v>
      </c>
      <c r="G1285" s="158">
        <v>0</v>
      </c>
      <c r="H1285" s="158">
        <v>0</v>
      </c>
      <c r="I1285" s="158">
        <v>0</v>
      </c>
      <c r="J1285" s="159">
        <f t="shared" si="62"/>
        <v>0</v>
      </c>
      <c r="K1285" s="158">
        <v>0</v>
      </c>
      <c r="L1285" s="158">
        <v>0</v>
      </c>
      <c r="M1285" s="177">
        <f t="shared" si="63"/>
        <v>0</v>
      </c>
    </row>
    <row r="1286" spans="2:13" ht="15" customHeight="1">
      <c r="B1286" s="158" t="s">
        <v>257</v>
      </c>
      <c r="C1286" s="158" t="s">
        <v>1386</v>
      </c>
      <c r="D1286" s="158">
        <v>7</v>
      </c>
      <c r="E1286" s="158">
        <v>0</v>
      </c>
      <c r="F1286" s="175">
        <f t="shared" si="61"/>
        <v>0</v>
      </c>
      <c r="G1286" s="158">
        <v>0</v>
      </c>
      <c r="H1286" s="158">
        <v>0</v>
      </c>
      <c r="I1286" s="158">
        <v>0</v>
      </c>
      <c r="J1286" s="159">
        <f t="shared" si="62"/>
        <v>0</v>
      </c>
      <c r="K1286" s="158">
        <v>0</v>
      </c>
      <c r="L1286" s="158">
        <v>0</v>
      </c>
      <c r="M1286" s="177">
        <f t="shared" si="63"/>
        <v>0</v>
      </c>
    </row>
    <row r="1287" spans="2:13" ht="15" customHeight="1">
      <c r="B1287" s="158" t="s">
        <v>257</v>
      </c>
      <c r="C1287" s="158" t="s">
        <v>968</v>
      </c>
      <c r="D1287" s="158">
        <v>7</v>
      </c>
      <c r="E1287" s="158">
        <v>0</v>
      </c>
      <c r="F1287" s="175">
        <f t="shared" si="61"/>
        <v>0</v>
      </c>
      <c r="G1287" s="158">
        <v>0</v>
      </c>
      <c r="H1287" s="158">
        <v>0</v>
      </c>
      <c r="I1287" s="158">
        <v>0</v>
      </c>
      <c r="J1287" s="159">
        <f t="shared" si="62"/>
        <v>0</v>
      </c>
      <c r="K1287" s="158">
        <v>0</v>
      </c>
      <c r="L1287" s="158">
        <v>0</v>
      </c>
      <c r="M1287" s="177">
        <f t="shared" si="63"/>
        <v>0</v>
      </c>
    </row>
    <row r="1288" spans="2:13" ht="15" customHeight="1">
      <c r="B1288" s="158" t="s">
        <v>257</v>
      </c>
      <c r="C1288" s="158" t="s">
        <v>969</v>
      </c>
      <c r="D1288" s="158">
        <v>7</v>
      </c>
      <c r="E1288" s="158">
        <v>0</v>
      </c>
      <c r="F1288" s="175">
        <f t="shared" si="61"/>
        <v>0</v>
      </c>
      <c r="G1288" s="158">
        <v>0</v>
      </c>
      <c r="H1288" s="158">
        <v>0</v>
      </c>
      <c r="I1288" s="158">
        <v>0</v>
      </c>
      <c r="J1288" s="159">
        <f t="shared" si="62"/>
        <v>0</v>
      </c>
      <c r="K1288" s="158">
        <v>0</v>
      </c>
      <c r="L1288" s="158">
        <v>0</v>
      </c>
      <c r="M1288" s="177">
        <f t="shared" si="63"/>
        <v>0</v>
      </c>
    </row>
    <row r="1289" spans="2:13" ht="15" customHeight="1">
      <c r="B1289" s="158" t="s">
        <v>257</v>
      </c>
      <c r="C1289" s="158" t="s">
        <v>1523</v>
      </c>
      <c r="D1289" s="158">
        <v>7</v>
      </c>
      <c r="E1289" s="158">
        <v>0</v>
      </c>
      <c r="F1289" s="175">
        <f t="shared" si="61"/>
        <v>0</v>
      </c>
      <c r="G1289" s="158">
        <v>0</v>
      </c>
      <c r="H1289" s="158">
        <v>0</v>
      </c>
      <c r="I1289" s="158">
        <v>0</v>
      </c>
      <c r="J1289" s="159">
        <f t="shared" si="62"/>
        <v>0</v>
      </c>
      <c r="K1289" s="158">
        <v>0</v>
      </c>
      <c r="L1289" s="158">
        <v>0</v>
      </c>
      <c r="M1289" s="177">
        <f t="shared" si="63"/>
        <v>0</v>
      </c>
    </row>
    <row r="1290" spans="2:13" ht="15" customHeight="1">
      <c r="B1290" s="158" t="s">
        <v>257</v>
      </c>
      <c r="C1290" s="158" t="s">
        <v>1168</v>
      </c>
      <c r="D1290" s="158">
        <v>7</v>
      </c>
      <c r="E1290" s="158">
        <v>0</v>
      </c>
      <c r="F1290" s="175">
        <f t="shared" si="61"/>
        <v>0</v>
      </c>
      <c r="G1290" s="158">
        <v>0</v>
      </c>
      <c r="H1290" s="158">
        <v>0</v>
      </c>
      <c r="I1290" s="158">
        <v>0</v>
      </c>
      <c r="J1290" s="159">
        <f t="shared" si="62"/>
        <v>0</v>
      </c>
      <c r="K1290" s="158">
        <v>0</v>
      </c>
      <c r="L1290" s="158">
        <v>0</v>
      </c>
      <c r="M1290" s="177">
        <f t="shared" si="63"/>
        <v>0</v>
      </c>
    </row>
    <row r="1291" spans="2:13" ht="15" customHeight="1">
      <c r="B1291" s="158" t="s">
        <v>257</v>
      </c>
      <c r="C1291" s="158" t="s">
        <v>1704</v>
      </c>
      <c r="D1291" s="158">
        <v>7</v>
      </c>
      <c r="E1291" s="158">
        <v>0</v>
      </c>
      <c r="F1291" s="175">
        <f t="shared" si="61"/>
        <v>0</v>
      </c>
      <c r="G1291" s="158">
        <v>0</v>
      </c>
      <c r="H1291" s="158">
        <v>0</v>
      </c>
      <c r="I1291" s="158">
        <v>0</v>
      </c>
      <c r="J1291" s="159">
        <f t="shared" si="62"/>
        <v>0</v>
      </c>
      <c r="K1291" s="158">
        <v>0</v>
      </c>
      <c r="L1291" s="158">
        <v>0</v>
      </c>
      <c r="M1291" s="177">
        <f t="shared" si="63"/>
        <v>0</v>
      </c>
    </row>
    <row r="1292" spans="2:13" ht="15" customHeight="1">
      <c r="B1292" s="158" t="s">
        <v>257</v>
      </c>
      <c r="C1292" s="158" t="s">
        <v>1524</v>
      </c>
      <c r="D1292" s="158">
        <v>7</v>
      </c>
      <c r="E1292" s="158">
        <v>0</v>
      </c>
      <c r="F1292" s="175">
        <f t="shared" si="61"/>
        <v>0</v>
      </c>
      <c r="G1292" s="158">
        <v>0</v>
      </c>
      <c r="H1292" s="158">
        <v>0</v>
      </c>
      <c r="I1292" s="158">
        <v>0</v>
      </c>
      <c r="J1292" s="159">
        <f t="shared" si="62"/>
        <v>0</v>
      </c>
      <c r="K1292" s="158">
        <v>0</v>
      </c>
      <c r="L1292" s="158">
        <v>0</v>
      </c>
      <c r="M1292" s="177">
        <f t="shared" si="63"/>
        <v>0</v>
      </c>
    </row>
    <row r="1293" spans="2:13" ht="15" customHeight="1">
      <c r="B1293" s="158" t="s">
        <v>257</v>
      </c>
      <c r="C1293" s="158" t="s">
        <v>989</v>
      </c>
      <c r="D1293" s="158">
        <v>7</v>
      </c>
      <c r="E1293" s="158">
        <v>0</v>
      </c>
      <c r="F1293" s="175">
        <f t="shared" si="61"/>
        <v>0</v>
      </c>
      <c r="G1293" s="158">
        <v>0</v>
      </c>
      <c r="H1293" s="158">
        <v>0</v>
      </c>
      <c r="I1293" s="158">
        <v>0</v>
      </c>
      <c r="J1293" s="159">
        <f t="shared" si="62"/>
        <v>0</v>
      </c>
      <c r="K1293" s="158">
        <v>0</v>
      </c>
      <c r="L1293" s="158">
        <v>0</v>
      </c>
      <c r="M1293" s="177">
        <f t="shared" si="63"/>
        <v>0</v>
      </c>
    </row>
    <row r="1294" spans="2:13" ht="15" customHeight="1">
      <c r="B1294" s="158" t="s">
        <v>257</v>
      </c>
      <c r="C1294" s="158" t="s">
        <v>437</v>
      </c>
      <c r="D1294" s="158">
        <v>7</v>
      </c>
      <c r="E1294" s="158">
        <v>0</v>
      </c>
      <c r="F1294" s="175">
        <f t="shared" si="61"/>
        <v>0</v>
      </c>
      <c r="G1294" s="158">
        <v>0</v>
      </c>
      <c r="H1294" s="158">
        <v>0</v>
      </c>
      <c r="I1294" s="158">
        <v>0</v>
      </c>
      <c r="J1294" s="159">
        <f t="shared" si="62"/>
        <v>0</v>
      </c>
      <c r="K1294" s="158">
        <v>0</v>
      </c>
      <c r="L1294" s="158">
        <v>0</v>
      </c>
      <c r="M1294" s="177">
        <f t="shared" si="63"/>
        <v>0</v>
      </c>
    </row>
    <row r="1295" spans="2:13" ht="15" customHeight="1">
      <c r="B1295" s="158" t="s">
        <v>257</v>
      </c>
      <c r="C1295" s="158" t="s">
        <v>994</v>
      </c>
      <c r="D1295" s="158">
        <v>7</v>
      </c>
      <c r="E1295" s="158">
        <v>0</v>
      </c>
      <c r="F1295" s="175">
        <f t="shared" si="61"/>
        <v>0</v>
      </c>
      <c r="G1295" s="158">
        <v>0</v>
      </c>
      <c r="H1295" s="158">
        <v>0</v>
      </c>
      <c r="I1295" s="158">
        <v>0</v>
      </c>
      <c r="J1295" s="159">
        <f t="shared" si="62"/>
        <v>0</v>
      </c>
      <c r="K1295" s="158">
        <v>0</v>
      </c>
      <c r="L1295" s="158">
        <v>0</v>
      </c>
      <c r="M1295" s="177">
        <f t="shared" si="63"/>
        <v>0</v>
      </c>
    </row>
    <row r="1296" spans="2:13" ht="15" customHeight="1">
      <c r="B1296" s="158" t="s">
        <v>1391</v>
      </c>
      <c r="C1296" s="158" t="s">
        <v>1371</v>
      </c>
      <c r="D1296" s="158">
        <v>7</v>
      </c>
      <c r="E1296" s="158">
        <v>0</v>
      </c>
      <c r="F1296" s="175">
        <f t="shared" si="61"/>
        <v>0</v>
      </c>
      <c r="G1296" s="158">
        <v>0</v>
      </c>
      <c r="H1296" s="158">
        <v>0</v>
      </c>
      <c r="I1296" s="158">
        <v>0</v>
      </c>
      <c r="J1296" s="159">
        <f t="shared" si="62"/>
        <v>0</v>
      </c>
      <c r="K1296" s="158">
        <v>0</v>
      </c>
      <c r="L1296" s="158">
        <v>0</v>
      </c>
      <c r="M1296" s="177">
        <f t="shared" si="63"/>
        <v>0</v>
      </c>
    </row>
    <row r="1297" spans="2:13" ht="15" customHeight="1">
      <c r="B1297" s="158" t="s">
        <v>263</v>
      </c>
      <c r="C1297" s="158" t="s">
        <v>1540</v>
      </c>
      <c r="D1297" s="158">
        <v>7</v>
      </c>
      <c r="E1297" s="158">
        <v>0</v>
      </c>
      <c r="F1297" s="175">
        <f t="shared" si="61"/>
        <v>0</v>
      </c>
      <c r="G1297" s="158">
        <v>0</v>
      </c>
      <c r="H1297" s="158">
        <v>0</v>
      </c>
      <c r="I1297" s="158">
        <v>0</v>
      </c>
      <c r="J1297" s="159">
        <f t="shared" si="62"/>
        <v>0</v>
      </c>
      <c r="K1297" s="158">
        <v>0</v>
      </c>
      <c r="L1297" s="158">
        <v>0</v>
      </c>
      <c r="M1297" s="177">
        <f t="shared" si="63"/>
        <v>0</v>
      </c>
    </row>
    <row r="1298" spans="2:13" ht="15" customHeight="1">
      <c r="B1298" s="158" t="s">
        <v>1525</v>
      </c>
      <c r="C1298" s="158" t="s">
        <v>1530</v>
      </c>
      <c r="D1298" s="158">
        <v>7</v>
      </c>
      <c r="E1298" s="158">
        <v>0</v>
      </c>
      <c r="F1298" s="175">
        <f t="shared" si="61"/>
        <v>0</v>
      </c>
      <c r="G1298" s="158">
        <v>0</v>
      </c>
      <c r="H1298" s="158">
        <v>0</v>
      </c>
      <c r="I1298" s="158">
        <v>0</v>
      </c>
      <c r="J1298" s="159">
        <f t="shared" si="62"/>
        <v>0</v>
      </c>
      <c r="K1298" s="158">
        <v>0</v>
      </c>
      <c r="L1298" s="158">
        <v>0</v>
      </c>
      <c r="M1298" s="177">
        <f t="shared" si="63"/>
        <v>0</v>
      </c>
    </row>
    <row r="1299" spans="2:13" ht="15" customHeight="1">
      <c r="B1299" s="158" t="s">
        <v>171</v>
      </c>
      <c r="C1299" s="158" t="s">
        <v>1042</v>
      </c>
      <c r="D1299" s="158">
        <v>7</v>
      </c>
      <c r="E1299" s="158">
        <v>0</v>
      </c>
      <c r="F1299" s="175">
        <f t="shared" si="61"/>
        <v>0</v>
      </c>
      <c r="G1299" s="158">
        <v>0</v>
      </c>
      <c r="H1299" s="158">
        <v>0</v>
      </c>
      <c r="I1299" s="158">
        <v>0</v>
      </c>
      <c r="J1299" s="159">
        <f t="shared" si="62"/>
        <v>0</v>
      </c>
      <c r="K1299" s="158">
        <v>0</v>
      </c>
      <c r="L1299" s="158">
        <v>0</v>
      </c>
      <c r="M1299" s="177">
        <f t="shared" si="63"/>
        <v>0</v>
      </c>
    </row>
    <row r="1300" spans="2:13" ht="15" customHeight="1">
      <c r="B1300" s="158" t="s">
        <v>171</v>
      </c>
      <c r="C1300" s="158" t="s">
        <v>1062</v>
      </c>
      <c r="D1300" s="158">
        <v>7</v>
      </c>
      <c r="E1300" s="158">
        <v>0</v>
      </c>
      <c r="F1300" s="175">
        <f t="shared" si="61"/>
        <v>0</v>
      </c>
      <c r="G1300" s="158">
        <v>0</v>
      </c>
      <c r="H1300" s="158">
        <v>0</v>
      </c>
      <c r="I1300" s="158">
        <v>0</v>
      </c>
      <c r="J1300" s="159">
        <f t="shared" si="62"/>
        <v>0</v>
      </c>
      <c r="K1300" s="158">
        <v>0</v>
      </c>
      <c r="L1300" s="158">
        <v>0</v>
      </c>
      <c r="M1300" s="177">
        <f t="shared" si="63"/>
        <v>0</v>
      </c>
    </row>
    <row r="1301" spans="2:13" ht="15" customHeight="1">
      <c r="B1301" s="158" t="s">
        <v>171</v>
      </c>
      <c r="C1301" s="158" t="s">
        <v>716</v>
      </c>
      <c r="D1301" s="158">
        <v>7</v>
      </c>
      <c r="E1301" s="158">
        <v>0</v>
      </c>
      <c r="F1301" s="175">
        <f t="shared" si="61"/>
        <v>0</v>
      </c>
      <c r="G1301" s="158">
        <v>0</v>
      </c>
      <c r="H1301" s="158">
        <v>0</v>
      </c>
      <c r="I1301" s="158">
        <v>0</v>
      </c>
      <c r="J1301" s="159">
        <f t="shared" si="62"/>
        <v>0</v>
      </c>
      <c r="K1301" s="158">
        <v>0</v>
      </c>
      <c r="L1301" s="158">
        <v>0</v>
      </c>
      <c r="M1301" s="177">
        <f t="shared" si="63"/>
        <v>0</v>
      </c>
    </row>
    <row r="1302" spans="2:13" ht="15" customHeight="1">
      <c r="B1302" s="158" t="s">
        <v>115</v>
      </c>
      <c r="C1302" s="158" t="s">
        <v>280</v>
      </c>
      <c r="D1302" s="158">
        <v>7</v>
      </c>
      <c r="E1302" s="158">
        <v>0</v>
      </c>
      <c r="F1302" s="175">
        <f t="shared" si="61"/>
        <v>0</v>
      </c>
      <c r="G1302" s="158">
        <v>0</v>
      </c>
      <c r="H1302" s="158">
        <v>0</v>
      </c>
      <c r="I1302" s="158">
        <v>0</v>
      </c>
      <c r="J1302" s="159">
        <f t="shared" si="62"/>
        <v>0</v>
      </c>
      <c r="K1302" s="158">
        <v>0</v>
      </c>
      <c r="L1302" s="158">
        <v>0</v>
      </c>
      <c r="M1302" s="177">
        <f t="shared" si="63"/>
        <v>0</v>
      </c>
    </row>
    <row r="1303" spans="2:13" ht="15" customHeight="1">
      <c r="B1303" s="158" t="s">
        <v>115</v>
      </c>
      <c r="C1303" s="158" t="s">
        <v>1503</v>
      </c>
      <c r="D1303" s="158">
        <v>7</v>
      </c>
      <c r="E1303" s="158">
        <v>0</v>
      </c>
      <c r="F1303" s="175">
        <f t="shared" si="61"/>
        <v>0</v>
      </c>
      <c r="G1303" s="158">
        <v>0</v>
      </c>
      <c r="H1303" s="158">
        <v>0</v>
      </c>
      <c r="I1303" s="158">
        <v>0</v>
      </c>
      <c r="J1303" s="159">
        <f t="shared" si="62"/>
        <v>0</v>
      </c>
      <c r="K1303" s="158">
        <v>0</v>
      </c>
      <c r="L1303" s="158">
        <v>0</v>
      </c>
      <c r="M1303" s="177">
        <f t="shared" si="63"/>
        <v>0</v>
      </c>
    </row>
    <row r="1304" spans="2:13" ht="15" customHeight="1">
      <c r="B1304" s="158" t="s">
        <v>226</v>
      </c>
      <c r="C1304" s="158" t="s">
        <v>1106</v>
      </c>
      <c r="D1304" s="158">
        <v>7</v>
      </c>
      <c r="E1304" s="158">
        <v>0</v>
      </c>
      <c r="F1304" s="175">
        <f t="shared" si="61"/>
        <v>0</v>
      </c>
      <c r="G1304" s="158">
        <v>0</v>
      </c>
      <c r="H1304" s="158">
        <v>0</v>
      </c>
      <c r="I1304" s="158">
        <v>0</v>
      </c>
      <c r="J1304" s="159">
        <f t="shared" si="62"/>
        <v>0</v>
      </c>
      <c r="K1304" s="158">
        <v>0</v>
      </c>
      <c r="L1304" s="158">
        <v>0</v>
      </c>
      <c r="M1304" s="177">
        <f t="shared" si="63"/>
        <v>0</v>
      </c>
    </row>
    <row r="1305" spans="2:13" ht="15" customHeight="1">
      <c r="B1305" s="158" t="s">
        <v>1389</v>
      </c>
      <c r="C1305" s="158" t="s">
        <v>1508</v>
      </c>
      <c r="D1305" s="158">
        <v>7</v>
      </c>
      <c r="E1305" s="158">
        <v>0</v>
      </c>
      <c r="F1305" s="175">
        <f t="shared" si="61"/>
        <v>0</v>
      </c>
      <c r="G1305" s="158">
        <v>0</v>
      </c>
      <c r="H1305" s="158">
        <v>0</v>
      </c>
      <c r="I1305" s="158">
        <v>0</v>
      </c>
      <c r="J1305" s="159">
        <f t="shared" si="62"/>
        <v>0</v>
      </c>
      <c r="K1305" s="158">
        <v>0</v>
      </c>
      <c r="L1305" s="158">
        <v>0</v>
      </c>
      <c r="M1305" s="177">
        <f t="shared" si="63"/>
        <v>0</v>
      </c>
    </row>
    <row r="1306" spans="2:13" ht="15" customHeight="1">
      <c r="B1306" s="158" t="s">
        <v>1389</v>
      </c>
      <c r="C1306" s="158" t="s">
        <v>1271</v>
      </c>
      <c r="D1306" s="158">
        <v>7</v>
      </c>
      <c r="E1306" s="158">
        <v>0</v>
      </c>
      <c r="F1306" s="175">
        <f t="shared" si="61"/>
        <v>0</v>
      </c>
      <c r="G1306" s="158">
        <v>0</v>
      </c>
      <c r="H1306" s="158">
        <v>0</v>
      </c>
      <c r="I1306" s="158">
        <v>0</v>
      </c>
      <c r="J1306" s="159">
        <f t="shared" si="62"/>
        <v>0</v>
      </c>
      <c r="K1306" s="158">
        <v>0</v>
      </c>
      <c r="L1306" s="158">
        <v>0</v>
      </c>
      <c r="M1306" s="177">
        <f t="shared" si="63"/>
        <v>0</v>
      </c>
    </row>
    <row r="1307" spans="2:13" ht="15" customHeight="1">
      <c r="B1307" s="158" t="s">
        <v>120</v>
      </c>
      <c r="C1307" s="158" t="s">
        <v>741</v>
      </c>
      <c r="D1307" s="158">
        <v>7</v>
      </c>
      <c r="E1307" s="158">
        <v>0</v>
      </c>
      <c r="F1307" s="175">
        <f t="shared" si="61"/>
        <v>0</v>
      </c>
      <c r="G1307" s="158">
        <v>0</v>
      </c>
      <c r="H1307" s="158">
        <v>0</v>
      </c>
      <c r="I1307" s="158">
        <v>0</v>
      </c>
      <c r="J1307" s="159">
        <f t="shared" si="62"/>
        <v>0</v>
      </c>
      <c r="K1307" s="158">
        <v>0</v>
      </c>
      <c r="L1307" s="158">
        <v>0</v>
      </c>
      <c r="M1307" s="177">
        <f t="shared" si="63"/>
        <v>0</v>
      </c>
    </row>
    <row r="1308" spans="2:13" ht="15" customHeight="1">
      <c r="B1308" s="158" t="s">
        <v>1390</v>
      </c>
      <c r="C1308" s="158" t="s">
        <v>1449</v>
      </c>
      <c r="D1308" s="158">
        <v>7</v>
      </c>
      <c r="E1308" s="158">
        <v>0</v>
      </c>
      <c r="F1308" s="175">
        <f t="shared" si="61"/>
        <v>0</v>
      </c>
      <c r="G1308" s="158">
        <v>0</v>
      </c>
      <c r="H1308" s="158">
        <v>0</v>
      </c>
      <c r="I1308" s="158">
        <v>0</v>
      </c>
      <c r="J1308" s="159">
        <f t="shared" si="62"/>
        <v>0</v>
      </c>
      <c r="K1308" s="158">
        <v>0</v>
      </c>
      <c r="L1308" s="158">
        <v>0</v>
      </c>
      <c r="M1308" s="177">
        <f t="shared" si="63"/>
        <v>0</v>
      </c>
    </row>
    <row r="1309" spans="2:13" ht="15" customHeight="1">
      <c r="B1309" s="158" t="s">
        <v>1390</v>
      </c>
      <c r="C1309" s="158" t="s">
        <v>1380</v>
      </c>
      <c r="D1309" s="158">
        <v>7</v>
      </c>
      <c r="E1309" s="158">
        <v>0</v>
      </c>
      <c r="F1309" s="175">
        <f t="shared" si="61"/>
        <v>0</v>
      </c>
      <c r="G1309" s="158">
        <v>0</v>
      </c>
      <c r="H1309" s="158">
        <v>0</v>
      </c>
      <c r="I1309" s="158">
        <v>0</v>
      </c>
      <c r="J1309" s="159">
        <f t="shared" si="62"/>
        <v>0</v>
      </c>
      <c r="K1309" s="158">
        <v>0</v>
      </c>
      <c r="L1309" s="158">
        <v>0</v>
      </c>
      <c r="M1309" s="177">
        <f t="shared" si="63"/>
        <v>0</v>
      </c>
    </row>
    <row r="1310" spans="2:13" ht="15" customHeight="1">
      <c r="B1310" s="158" t="s">
        <v>1390</v>
      </c>
      <c r="C1310" s="158" t="s">
        <v>1522</v>
      </c>
      <c r="D1310" s="158">
        <v>7</v>
      </c>
      <c r="E1310" s="158">
        <v>0</v>
      </c>
      <c r="F1310" s="175">
        <f t="shared" si="61"/>
        <v>0</v>
      </c>
      <c r="G1310" s="158">
        <v>0</v>
      </c>
      <c r="H1310" s="158">
        <v>0</v>
      </c>
      <c r="I1310" s="158">
        <v>0</v>
      </c>
      <c r="J1310" s="159">
        <f t="shared" si="62"/>
        <v>0</v>
      </c>
      <c r="K1310" s="158">
        <v>0</v>
      </c>
      <c r="L1310" s="158">
        <v>0</v>
      </c>
      <c r="M1310" s="177">
        <f t="shared" si="63"/>
        <v>0</v>
      </c>
    </row>
    <row r="1311" spans="2:13" ht="15" customHeight="1">
      <c r="B1311" s="158" t="s">
        <v>188</v>
      </c>
      <c r="C1311" s="158" t="s">
        <v>588</v>
      </c>
      <c r="D1311" s="158">
        <v>7</v>
      </c>
      <c r="E1311" s="158">
        <v>0</v>
      </c>
      <c r="F1311" s="175">
        <f t="shared" si="61"/>
        <v>0</v>
      </c>
      <c r="G1311" s="158">
        <v>0</v>
      </c>
      <c r="H1311" s="158">
        <v>0</v>
      </c>
      <c r="I1311" s="158">
        <v>0</v>
      </c>
      <c r="J1311" s="159">
        <f t="shared" si="62"/>
        <v>0</v>
      </c>
      <c r="K1311" s="158">
        <v>0</v>
      </c>
      <c r="L1311" s="158">
        <v>0</v>
      </c>
      <c r="M1311" s="177">
        <f t="shared" si="63"/>
        <v>0</v>
      </c>
    </row>
    <row r="1312" spans="2:13" ht="15" customHeight="1">
      <c r="B1312" s="158" t="s">
        <v>1601</v>
      </c>
      <c r="C1312" s="158" t="s">
        <v>1335</v>
      </c>
      <c r="D1312" s="158">
        <v>6</v>
      </c>
      <c r="E1312" s="158">
        <v>0</v>
      </c>
      <c r="F1312" s="175">
        <f t="shared" si="61"/>
        <v>0</v>
      </c>
      <c r="G1312" s="158">
        <v>0</v>
      </c>
      <c r="H1312" s="158">
        <v>0</v>
      </c>
      <c r="I1312" s="158">
        <v>0</v>
      </c>
      <c r="J1312" s="159">
        <f t="shared" si="62"/>
        <v>0</v>
      </c>
      <c r="K1312" s="158">
        <v>0</v>
      </c>
      <c r="L1312" s="158">
        <v>0</v>
      </c>
      <c r="M1312" s="177">
        <f t="shared" si="63"/>
        <v>0</v>
      </c>
    </row>
    <row r="1313" spans="2:13" ht="15" customHeight="1">
      <c r="B1313" s="158" t="s">
        <v>1601</v>
      </c>
      <c r="C1313" s="158" t="s">
        <v>767</v>
      </c>
      <c r="D1313" s="158">
        <v>6</v>
      </c>
      <c r="E1313" s="158">
        <v>0</v>
      </c>
      <c r="F1313" s="175">
        <f t="shared" si="61"/>
        <v>0</v>
      </c>
      <c r="G1313" s="158">
        <v>0</v>
      </c>
      <c r="H1313" s="158">
        <v>0</v>
      </c>
      <c r="I1313" s="158">
        <v>0</v>
      </c>
      <c r="J1313" s="159">
        <f t="shared" si="62"/>
        <v>0</v>
      </c>
      <c r="K1313" s="158">
        <v>0</v>
      </c>
      <c r="L1313" s="158">
        <v>0</v>
      </c>
      <c r="M1313" s="177">
        <f t="shared" si="63"/>
        <v>0</v>
      </c>
    </row>
    <row r="1314" spans="2:13" ht="15" customHeight="1">
      <c r="B1314" s="158" t="s">
        <v>1601</v>
      </c>
      <c r="C1314" s="158" t="s">
        <v>1240</v>
      </c>
      <c r="D1314" s="158">
        <v>6</v>
      </c>
      <c r="E1314" s="158">
        <v>0</v>
      </c>
      <c r="F1314" s="175">
        <f t="shared" si="61"/>
        <v>0</v>
      </c>
      <c r="G1314" s="158">
        <v>0</v>
      </c>
      <c r="H1314" s="158">
        <v>0</v>
      </c>
      <c r="I1314" s="158">
        <v>0</v>
      </c>
      <c r="J1314" s="159">
        <f t="shared" si="62"/>
        <v>0</v>
      </c>
      <c r="K1314" s="158">
        <v>0</v>
      </c>
      <c r="L1314" s="158">
        <v>0</v>
      </c>
      <c r="M1314" s="177">
        <f t="shared" si="63"/>
        <v>0</v>
      </c>
    </row>
    <row r="1315" spans="2:13" ht="15" customHeight="1">
      <c r="B1315" s="158" t="s">
        <v>1601</v>
      </c>
      <c r="C1315" s="158" t="s">
        <v>510</v>
      </c>
      <c r="D1315" s="158">
        <v>6</v>
      </c>
      <c r="E1315" s="158">
        <v>0</v>
      </c>
      <c r="F1315" s="175">
        <f t="shared" si="61"/>
        <v>0</v>
      </c>
      <c r="G1315" s="158">
        <v>0</v>
      </c>
      <c r="H1315" s="158">
        <v>0</v>
      </c>
      <c r="I1315" s="158">
        <v>0</v>
      </c>
      <c r="J1315" s="159">
        <f t="shared" si="62"/>
        <v>0</v>
      </c>
      <c r="K1315" s="158">
        <v>0</v>
      </c>
      <c r="L1315" s="158">
        <v>0</v>
      </c>
      <c r="M1315" s="177">
        <f t="shared" si="63"/>
        <v>0</v>
      </c>
    </row>
    <row r="1316" spans="2:13" ht="15" customHeight="1">
      <c r="B1316" s="158" t="s">
        <v>133</v>
      </c>
      <c r="C1316" s="158" t="s">
        <v>1314</v>
      </c>
      <c r="D1316" s="158">
        <v>6</v>
      </c>
      <c r="E1316" s="158">
        <v>0</v>
      </c>
      <c r="F1316" s="175">
        <f t="shared" si="61"/>
        <v>0</v>
      </c>
      <c r="G1316" s="158">
        <v>0</v>
      </c>
      <c r="H1316" s="158">
        <v>0</v>
      </c>
      <c r="I1316" s="158">
        <v>0</v>
      </c>
      <c r="J1316" s="159">
        <f t="shared" si="62"/>
        <v>0</v>
      </c>
      <c r="K1316" s="158">
        <v>0</v>
      </c>
      <c r="L1316" s="158">
        <v>0</v>
      </c>
      <c r="M1316" s="177">
        <f t="shared" si="63"/>
        <v>0</v>
      </c>
    </row>
    <row r="1317" spans="2:13" ht="15" customHeight="1">
      <c r="B1317" s="158" t="s">
        <v>133</v>
      </c>
      <c r="C1317" s="158" t="s">
        <v>1216</v>
      </c>
      <c r="D1317" s="158">
        <v>6</v>
      </c>
      <c r="E1317" s="158">
        <v>0</v>
      </c>
      <c r="F1317" s="175">
        <f t="shared" si="61"/>
        <v>0</v>
      </c>
      <c r="G1317" s="158">
        <v>0</v>
      </c>
      <c r="H1317" s="158">
        <v>0</v>
      </c>
      <c r="I1317" s="158">
        <v>0</v>
      </c>
      <c r="J1317" s="159">
        <f t="shared" si="62"/>
        <v>0</v>
      </c>
      <c r="K1317" s="158">
        <v>0</v>
      </c>
      <c r="L1317" s="158">
        <v>0</v>
      </c>
      <c r="M1317" s="177">
        <f t="shared" si="63"/>
        <v>0</v>
      </c>
    </row>
    <row r="1318" spans="2:13" ht="15" customHeight="1">
      <c r="B1318" s="158" t="s">
        <v>133</v>
      </c>
      <c r="C1318" s="158" t="s">
        <v>709</v>
      </c>
      <c r="D1318" s="158">
        <v>6</v>
      </c>
      <c r="E1318" s="158">
        <v>0</v>
      </c>
      <c r="F1318" s="175">
        <f t="shared" si="61"/>
        <v>0</v>
      </c>
      <c r="G1318" s="158">
        <v>0</v>
      </c>
      <c r="H1318" s="158">
        <v>0</v>
      </c>
      <c r="I1318" s="158">
        <v>0</v>
      </c>
      <c r="J1318" s="159">
        <f t="shared" si="62"/>
        <v>0</v>
      </c>
      <c r="K1318" s="158">
        <v>0</v>
      </c>
      <c r="L1318" s="158">
        <v>0</v>
      </c>
      <c r="M1318" s="177">
        <f t="shared" si="63"/>
        <v>0</v>
      </c>
    </row>
    <row r="1319" spans="2:13" ht="15" customHeight="1">
      <c r="B1319" s="158" t="s">
        <v>133</v>
      </c>
      <c r="C1319" s="158" t="s">
        <v>885</v>
      </c>
      <c r="D1319" s="158">
        <v>6</v>
      </c>
      <c r="E1319" s="158">
        <v>0</v>
      </c>
      <c r="F1319" s="175">
        <f t="shared" si="61"/>
        <v>0</v>
      </c>
      <c r="G1319" s="158">
        <v>0</v>
      </c>
      <c r="H1319" s="158">
        <v>0</v>
      </c>
      <c r="I1319" s="158">
        <v>0</v>
      </c>
      <c r="J1319" s="159">
        <f t="shared" si="62"/>
        <v>0</v>
      </c>
      <c r="K1319" s="158">
        <v>0</v>
      </c>
      <c r="L1319" s="158">
        <v>0</v>
      </c>
      <c r="M1319" s="177">
        <f t="shared" si="63"/>
        <v>0</v>
      </c>
    </row>
    <row r="1320" spans="2:13" ht="15" customHeight="1">
      <c r="B1320" s="158" t="s">
        <v>133</v>
      </c>
      <c r="C1320" s="158" t="s">
        <v>593</v>
      </c>
      <c r="D1320" s="158">
        <v>6</v>
      </c>
      <c r="E1320" s="158">
        <v>0</v>
      </c>
      <c r="F1320" s="175">
        <f t="shared" si="61"/>
        <v>0</v>
      </c>
      <c r="G1320" s="158">
        <v>0</v>
      </c>
      <c r="H1320" s="158">
        <v>0</v>
      </c>
      <c r="I1320" s="158">
        <v>0</v>
      </c>
      <c r="J1320" s="159">
        <f t="shared" si="62"/>
        <v>0</v>
      </c>
      <c r="K1320" s="158">
        <v>0</v>
      </c>
      <c r="L1320" s="158">
        <v>0</v>
      </c>
      <c r="M1320" s="177">
        <f t="shared" si="63"/>
        <v>0</v>
      </c>
    </row>
    <row r="1321" spans="2:13" ht="15" customHeight="1">
      <c r="B1321" s="158" t="s">
        <v>125</v>
      </c>
      <c r="C1321" s="158" t="s">
        <v>1560</v>
      </c>
      <c r="D1321" s="158">
        <v>6</v>
      </c>
      <c r="E1321" s="158">
        <v>0</v>
      </c>
      <c r="F1321" s="175">
        <f t="shared" si="61"/>
        <v>0</v>
      </c>
      <c r="G1321" s="158">
        <v>0</v>
      </c>
      <c r="H1321" s="158">
        <v>0</v>
      </c>
      <c r="I1321" s="158">
        <v>0</v>
      </c>
      <c r="J1321" s="159">
        <f t="shared" si="62"/>
        <v>0</v>
      </c>
      <c r="K1321" s="158">
        <v>0</v>
      </c>
      <c r="L1321" s="158">
        <v>0</v>
      </c>
      <c r="M1321" s="177">
        <f t="shared" si="63"/>
        <v>0</v>
      </c>
    </row>
    <row r="1322" spans="2:13" ht="15" customHeight="1">
      <c r="B1322" s="158" t="s">
        <v>125</v>
      </c>
      <c r="C1322" s="158" t="s">
        <v>577</v>
      </c>
      <c r="D1322" s="158">
        <v>6</v>
      </c>
      <c r="E1322" s="158">
        <v>0</v>
      </c>
      <c r="F1322" s="175">
        <f t="shared" si="61"/>
        <v>0</v>
      </c>
      <c r="G1322" s="158">
        <v>0</v>
      </c>
      <c r="H1322" s="158">
        <v>0</v>
      </c>
      <c r="I1322" s="158">
        <v>0</v>
      </c>
      <c r="J1322" s="159">
        <f t="shared" si="62"/>
        <v>0</v>
      </c>
      <c r="K1322" s="158">
        <v>0</v>
      </c>
      <c r="L1322" s="158">
        <v>0</v>
      </c>
      <c r="M1322" s="177">
        <f t="shared" si="63"/>
        <v>0</v>
      </c>
    </row>
    <row r="1323" spans="2:13" ht="15" customHeight="1">
      <c r="B1323" s="158" t="s">
        <v>125</v>
      </c>
      <c r="C1323" s="158" t="s">
        <v>1355</v>
      </c>
      <c r="D1323" s="158">
        <v>6</v>
      </c>
      <c r="E1323" s="158">
        <v>0</v>
      </c>
      <c r="F1323" s="175">
        <f t="shared" si="61"/>
        <v>0</v>
      </c>
      <c r="G1323" s="158">
        <v>0</v>
      </c>
      <c r="H1323" s="158">
        <v>0</v>
      </c>
      <c r="I1323" s="158">
        <v>0</v>
      </c>
      <c r="J1323" s="159">
        <f t="shared" si="62"/>
        <v>0</v>
      </c>
      <c r="K1323" s="158">
        <v>0</v>
      </c>
      <c r="L1323" s="158">
        <v>0</v>
      </c>
      <c r="M1323" s="177">
        <f t="shared" si="63"/>
        <v>0</v>
      </c>
    </row>
    <row r="1324" spans="2:13" ht="15" customHeight="1">
      <c r="B1324" s="158" t="s">
        <v>329</v>
      </c>
      <c r="C1324" s="158" t="s">
        <v>1313</v>
      </c>
      <c r="D1324" s="158">
        <v>6</v>
      </c>
      <c r="E1324" s="158">
        <v>0</v>
      </c>
      <c r="F1324" s="175">
        <f t="shared" si="61"/>
        <v>0</v>
      </c>
      <c r="G1324" s="158">
        <v>0</v>
      </c>
      <c r="H1324" s="158">
        <v>0</v>
      </c>
      <c r="I1324" s="158">
        <v>0</v>
      </c>
      <c r="J1324" s="159">
        <f t="shared" si="62"/>
        <v>0</v>
      </c>
      <c r="K1324" s="158">
        <v>0</v>
      </c>
      <c r="L1324" s="158">
        <v>0</v>
      </c>
      <c r="M1324" s="177">
        <f t="shared" si="63"/>
        <v>0</v>
      </c>
    </row>
    <row r="1325" spans="2:13" ht="15" customHeight="1">
      <c r="B1325" s="158" t="s">
        <v>329</v>
      </c>
      <c r="C1325" s="158" t="s">
        <v>1306</v>
      </c>
      <c r="D1325" s="158">
        <v>6</v>
      </c>
      <c r="E1325" s="158">
        <v>0</v>
      </c>
      <c r="F1325" s="175">
        <f t="shared" si="61"/>
        <v>0</v>
      </c>
      <c r="G1325" s="158">
        <v>0</v>
      </c>
      <c r="H1325" s="158">
        <v>0</v>
      </c>
      <c r="I1325" s="158">
        <v>0</v>
      </c>
      <c r="J1325" s="159">
        <f t="shared" si="62"/>
        <v>0</v>
      </c>
      <c r="K1325" s="158">
        <v>0</v>
      </c>
      <c r="L1325" s="158">
        <v>0</v>
      </c>
      <c r="M1325" s="177">
        <f t="shared" si="63"/>
        <v>0</v>
      </c>
    </row>
    <row r="1326" spans="2:13" ht="15" customHeight="1">
      <c r="B1326" s="158" t="s">
        <v>257</v>
      </c>
      <c r="C1326" s="158" t="s">
        <v>1556</v>
      </c>
      <c r="D1326" s="158">
        <v>6</v>
      </c>
      <c r="E1326" s="158">
        <v>0</v>
      </c>
      <c r="F1326" s="175">
        <f t="shared" si="61"/>
        <v>0</v>
      </c>
      <c r="G1326" s="158">
        <v>0</v>
      </c>
      <c r="H1326" s="158">
        <v>0</v>
      </c>
      <c r="I1326" s="158">
        <v>0</v>
      </c>
      <c r="J1326" s="159">
        <f t="shared" si="62"/>
        <v>0</v>
      </c>
      <c r="K1326" s="158">
        <v>0</v>
      </c>
      <c r="L1326" s="158">
        <v>0</v>
      </c>
      <c r="M1326" s="177">
        <f t="shared" si="63"/>
        <v>0</v>
      </c>
    </row>
    <row r="1327" spans="2:13" ht="15" customHeight="1">
      <c r="B1327" s="158" t="s">
        <v>257</v>
      </c>
      <c r="C1327" s="158" t="s">
        <v>1167</v>
      </c>
      <c r="D1327" s="158">
        <v>6</v>
      </c>
      <c r="E1327" s="158">
        <v>0</v>
      </c>
      <c r="F1327" s="175">
        <f t="shared" si="61"/>
        <v>0</v>
      </c>
      <c r="G1327" s="158">
        <v>0</v>
      </c>
      <c r="H1327" s="158">
        <v>0</v>
      </c>
      <c r="I1327" s="158">
        <v>0</v>
      </c>
      <c r="J1327" s="159">
        <f t="shared" si="62"/>
        <v>0</v>
      </c>
      <c r="K1327" s="158">
        <v>0</v>
      </c>
      <c r="L1327" s="158">
        <v>0</v>
      </c>
      <c r="M1327" s="177">
        <f t="shared" si="63"/>
        <v>0</v>
      </c>
    </row>
    <row r="1328" spans="2:13" ht="15" customHeight="1">
      <c r="B1328" s="158" t="s">
        <v>257</v>
      </c>
      <c r="C1328" s="158" t="s">
        <v>940</v>
      </c>
      <c r="D1328" s="158">
        <v>6</v>
      </c>
      <c r="E1328" s="158">
        <v>0</v>
      </c>
      <c r="F1328" s="175">
        <f t="shared" si="61"/>
        <v>0</v>
      </c>
      <c r="G1328" s="158">
        <v>0</v>
      </c>
      <c r="H1328" s="158">
        <v>0</v>
      </c>
      <c r="I1328" s="158">
        <v>0</v>
      </c>
      <c r="J1328" s="159">
        <f t="shared" si="62"/>
        <v>0</v>
      </c>
      <c r="K1328" s="158">
        <v>0</v>
      </c>
      <c r="L1328" s="158">
        <v>0</v>
      </c>
      <c r="M1328" s="177">
        <f t="shared" si="63"/>
        <v>0</v>
      </c>
    </row>
    <row r="1329" spans="2:13" ht="15" customHeight="1">
      <c r="B1329" s="158" t="s">
        <v>257</v>
      </c>
      <c r="C1329" s="158" t="s">
        <v>876</v>
      </c>
      <c r="D1329" s="158">
        <v>6</v>
      </c>
      <c r="E1329" s="158">
        <v>0</v>
      </c>
      <c r="F1329" s="175">
        <f t="shared" ref="F1329:F1392" si="64">IFERROR(E1329/D1329,0)</f>
        <v>0</v>
      </c>
      <c r="G1329" s="158">
        <v>0</v>
      </c>
      <c r="H1329" s="158">
        <v>0</v>
      </c>
      <c r="I1329" s="158">
        <v>0</v>
      </c>
      <c r="J1329" s="159">
        <f t="shared" si="62"/>
        <v>0</v>
      </c>
      <c r="K1329" s="158">
        <v>0</v>
      </c>
      <c r="L1329" s="158">
        <v>0</v>
      </c>
      <c r="M1329" s="177">
        <f t="shared" si="63"/>
        <v>0</v>
      </c>
    </row>
    <row r="1330" spans="2:13" ht="15" customHeight="1">
      <c r="B1330" s="158" t="s">
        <v>257</v>
      </c>
      <c r="C1330" s="158" t="s">
        <v>840</v>
      </c>
      <c r="D1330" s="158">
        <v>6</v>
      </c>
      <c r="E1330" s="158">
        <v>0</v>
      </c>
      <c r="F1330" s="175">
        <f t="shared" si="64"/>
        <v>0</v>
      </c>
      <c r="G1330" s="158">
        <v>0</v>
      </c>
      <c r="H1330" s="158">
        <v>0</v>
      </c>
      <c r="I1330" s="158">
        <v>0</v>
      </c>
      <c r="J1330" s="159">
        <f t="shared" si="62"/>
        <v>0</v>
      </c>
      <c r="K1330" s="158">
        <v>0</v>
      </c>
      <c r="L1330" s="158">
        <v>0</v>
      </c>
      <c r="M1330" s="177">
        <f t="shared" si="63"/>
        <v>0</v>
      </c>
    </row>
    <row r="1331" spans="2:13" ht="15" customHeight="1">
      <c r="B1331" s="158" t="s">
        <v>257</v>
      </c>
      <c r="C1331" s="158" t="s">
        <v>734</v>
      </c>
      <c r="D1331" s="158">
        <v>6</v>
      </c>
      <c r="E1331" s="158">
        <v>0</v>
      </c>
      <c r="F1331" s="175">
        <f t="shared" si="64"/>
        <v>0</v>
      </c>
      <c r="G1331" s="158">
        <v>0</v>
      </c>
      <c r="H1331" s="158">
        <v>0</v>
      </c>
      <c r="I1331" s="158">
        <v>0</v>
      </c>
      <c r="J1331" s="159">
        <f t="shared" si="62"/>
        <v>0</v>
      </c>
      <c r="K1331" s="158">
        <v>0</v>
      </c>
      <c r="L1331" s="158">
        <v>0</v>
      </c>
      <c r="M1331" s="177">
        <f t="shared" si="63"/>
        <v>0</v>
      </c>
    </row>
    <row r="1332" spans="2:13" ht="15" customHeight="1">
      <c r="B1332" s="158" t="s">
        <v>257</v>
      </c>
      <c r="C1332" s="158" t="s">
        <v>831</v>
      </c>
      <c r="D1332" s="158">
        <v>6</v>
      </c>
      <c r="E1332" s="158">
        <v>0</v>
      </c>
      <c r="F1332" s="175">
        <f t="shared" si="64"/>
        <v>0</v>
      </c>
      <c r="G1332" s="158">
        <v>0</v>
      </c>
      <c r="H1332" s="158">
        <v>0</v>
      </c>
      <c r="I1332" s="158">
        <v>0</v>
      </c>
      <c r="J1332" s="159">
        <f t="shared" si="62"/>
        <v>0</v>
      </c>
      <c r="K1332" s="158">
        <v>0</v>
      </c>
      <c r="L1332" s="158">
        <v>0</v>
      </c>
      <c r="M1332" s="177">
        <f t="shared" si="63"/>
        <v>0</v>
      </c>
    </row>
    <row r="1333" spans="2:13" ht="15" customHeight="1">
      <c r="B1333" s="158" t="s">
        <v>257</v>
      </c>
      <c r="C1333" s="158" t="s">
        <v>958</v>
      </c>
      <c r="D1333" s="158">
        <v>6</v>
      </c>
      <c r="E1333" s="158">
        <v>0</v>
      </c>
      <c r="F1333" s="175">
        <f t="shared" si="64"/>
        <v>0</v>
      </c>
      <c r="G1333" s="158">
        <v>0</v>
      </c>
      <c r="H1333" s="158">
        <v>0</v>
      </c>
      <c r="I1333" s="158">
        <v>0</v>
      </c>
      <c r="J1333" s="159">
        <f t="shared" si="62"/>
        <v>0</v>
      </c>
      <c r="K1333" s="158">
        <v>0</v>
      </c>
      <c r="L1333" s="158">
        <v>0</v>
      </c>
      <c r="M1333" s="177">
        <f t="shared" si="63"/>
        <v>0</v>
      </c>
    </row>
    <row r="1334" spans="2:13" ht="15" customHeight="1">
      <c r="B1334" s="158" t="s">
        <v>257</v>
      </c>
      <c r="C1334" s="158" t="s">
        <v>735</v>
      </c>
      <c r="D1334" s="158">
        <v>6</v>
      </c>
      <c r="E1334" s="158">
        <v>0</v>
      </c>
      <c r="F1334" s="175">
        <f t="shared" si="64"/>
        <v>0</v>
      </c>
      <c r="G1334" s="158">
        <v>0</v>
      </c>
      <c r="H1334" s="158">
        <v>0</v>
      </c>
      <c r="I1334" s="158">
        <v>0</v>
      </c>
      <c r="J1334" s="159">
        <f t="shared" si="62"/>
        <v>0</v>
      </c>
      <c r="K1334" s="158">
        <v>0</v>
      </c>
      <c r="L1334" s="158">
        <v>0</v>
      </c>
      <c r="M1334" s="177">
        <f t="shared" si="63"/>
        <v>0</v>
      </c>
    </row>
    <row r="1335" spans="2:13" ht="15" customHeight="1">
      <c r="B1335" s="158" t="s">
        <v>257</v>
      </c>
      <c r="C1335" s="158" t="s">
        <v>981</v>
      </c>
      <c r="D1335" s="158">
        <v>6</v>
      </c>
      <c r="E1335" s="158">
        <v>0</v>
      </c>
      <c r="F1335" s="175">
        <f t="shared" si="64"/>
        <v>0</v>
      </c>
      <c r="G1335" s="158">
        <v>0</v>
      </c>
      <c r="H1335" s="158">
        <v>0</v>
      </c>
      <c r="I1335" s="158">
        <v>0</v>
      </c>
      <c r="J1335" s="159">
        <f t="shared" ref="J1335:J1398" si="65">IFERROR(I1335/E1335,0)</f>
        <v>0</v>
      </c>
      <c r="K1335" s="158">
        <v>0</v>
      </c>
      <c r="L1335" s="158">
        <v>0</v>
      </c>
      <c r="M1335" s="177">
        <f t="shared" si="63"/>
        <v>0</v>
      </c>
    </row>
    <row r="1336" spans="2:13" ht="15" customHeight="1">
      <c r="B1336" s="158" t="s">
        <v>257</v>
      </c>
      <c r="C1336" s="158" t="s">
        <v>633</v>
      </c>
      <c r="D1336" s="158">
        <v>6</v>
      </c>
      <c r="E1336" s="158">
        <v>0</v>
      </c>
      <c r="F1336" s="175">
        <f t="shared" si="64"/>
        <v>0</v>
      </c>
      <c r="G1336" s="158">
        <v>0</v>
      </c>
      <c r="H1336" s="158">
        <v>0</v>
      </c>
      <c r="I1336" s="158">
        <v>0</v>
      </c>
      <c r="J1336" s="159">
        <f t="shared" si="65"/>
        <v>0</v>
      </c>
      <c r="K1336" s="158">
        <v>0</v>
      </c>
      <c r="L1336" s="158">
        <v>0</v>
      </c>
      <c r="M1336" s="177">
        <f t="shared" ref="M1336:M1399" si="66">IFERROR(L1336/H1336,0)</f>
        <v>0</v>
      </c>
    </row>
    <row r="1337" spans="2:13" ht="15" customHeight="1">
      <c r="B1337" s="158" t="s">
        <v>257</v>
      </c>
      <c r="C1337" s="158" t="s">
        <v>1008</v>
      </c>
      <c r="D1337" s="158">
        <v>6</v>
      </c>
      <c r="E1337" s="158">
        <v>0</v>
      </c>
      <c r="F1337" s="175">
        <f t="shared" si="64"/>
        <v>0</v>
      </c>
      <c r="G1337" s="158">
        <v>0</v>
      </c>
      <c r="H1337" s="158">
        <v>0</v>
      </c>
      <c r="I1337" s="158">
        <v>0</v>
      </c>
      <c r="J1337" s="159">
        <f t="shared" si="65"/>
        <v>0</v>
      </c>
      <c r="K1337" s="158">
        <v>0</v>
      </c>
      <c r="L1337" s="158">
        <v>0</v>
      </c>
      <c r="M1337" s="177">
        <f t="shared" si="66"/>
        <v>0</v>
      </c>
    </row>
    <row r="1338" spans="2:13" ht="15" customHeight="1">
      <c r="B1338" s="158" t="s">
        <v>1391</v>
      </c>
      <c r="C1338" s="158" t="s">
        <v>1402</v>
      </c>
      <c r="D1338" s="158">
        <v>6</v>
      </c>
      <c r="E1338" s="158">
        <v>0</v>
      </c>
      <c r="F1338" s="175">
        <f t="shared" si="64"/>
        <v>0</v>
      </c>
      <c r="G1338" s="158">
        <v>0</v>
      </c>
      <c r="H1338" s="158">
        <v>0</v>
      </c>
      <c r="I1338" s="158">
        <v>0</v>
      </c>
      <c r="J1338" s="159">
        <f t="shared" si="65"/>
        <v>0</v>
      </c>
      <c r="K1338" s="158">
        <v>0</v>
      </c>
      <c r="L1338" s="158">
        <v>0</v>
      </c>
      <c r="M1338" s="177">
        <f t="shared" si="66"/>
        <v>0</v>
      </c>
    </row>
    <row r="1339" spans="2:13" ht="15" customHeight="1">
      <c r="B1339" s="158" t="s">
        <v>1391</v>
      </c>
      <c r="C1339" s="158" t="s">
        <v>1427</v>
      </c>
      <c r="D1339" s="158">
        <v>6</v>
      </c>
      <c r="E1339" s="158">
        <v>0</v>
      </c>
      <c r="F1339" s="175">
        <f t="shared" si="64"/>
        <v>0</v>
      </c>
      <c r="G1339" s="158">
        <v>0</v>
      </c>
      <c r="H1339" s="158">
        <v>0</v>
      </c>
      <c r="I1339" s="158">
        <v>0</v>
      </c>
      <c r="J1339" s="159">
        <f t="shared" si="65"/>
        <v>0</v>
      </c>
      <c r="K1339" s="158">
        <v>0</v>
      </c>
      <c r="L1339" s="158">
        <v>0</v>
      </c>
      <c r="M1339" s="177">
        <f t="shared" si="66"/>
        <v>0</v>
      </c>
    </row>
    <row r="1340" spans="2:13" ht="15" customHeight="1">
      <c r="B1340" s="158" t="s">
        <v>1525</v>
      </c>
      <c r="C1340" s="158" t="s">
        <v>1541</v>
      </c>
      <c r="D1340" s="158">
        <v>6</v>
      </c>
      <c r="E1340" s="158">
        <v>0</v>
      </c>
      <c r="F1340" s="175">
        <f t="shared" si="64"/>
        <v>0</v>
      </c>
      <c r="G1340" s="158">
        <v>0</v>
      </c>
      <c r="H1340" s="158">
        <v>0</v>
      </c>
      <c r="I1340" s="158">
        <v>0</v>
      </c>
      <c r="J1340" s="159">
        <f t="shared" si="65"/>
        <v>0</v>
      </c>
      <c r="K1340" s="158">
        <v>0</v>
      </c>
      <c r="L1340" s="158">
        <v>0</v>
      </c>
      <c r="M1340" s="177">
        <f t="shared" si="66"/>
        <v>0</v>
      </c>
    </row>
    <row r="1341" spans="2:13" ht="15" customHeight="1">
      <c r="B1341" s="158" t="s">
        <v>542</v>
      </c>
      <c r="C1341" s="158" t="s">
        <v>1224</v>
      </c>
      <c r="D1341" s="158">
        <v>6</v>
      </c>
      <c r="E1341" s="158">
        <v>0</v>
      </c>
      <c r="F1341" s="175">
        <f t="shared" si="64"/>
        <v>0</v>
      </c>
      <c r="G1341" s="158">
        <v>0</v>
      </c>
      <c r="H1341" s="158">
        <v>0</v>
      </c>
      <c r="I1341" s="158">
        <v>0</v>
      </c>
      <c r="J1341" s="159">
        <f t="shared" si="65"/>
        <v>0</v>
      </c>
      <c r="K1341" s="158">
        <v>0</v>
      </c>
      <c r="L1341" s="158">
        <v>0</v>
      </c>
      <c r="M1341" s="177">
        <f t="shared" si="66"/>
        <v>0</v>
      </c>
    </row>
    <row r="1342" spans="2:13" ht="15" customHeight="1">
      <c r="B1342" s="158" t="s">
        <v>274</v>
      </c>
      <c r="C1342" s="158" t="s">
        <v>1551</v>
      </c>
      <c r="D1342" s="158">
        <v>6</v>
      </c>
      <c r="E1342" s="158">
        <v>0</v>
      </c>
      <c r="F1342" s="175">
        <f t="shared" si="64"/>
        <v>0</v>
      </c>
      <c r="G1342" s="158">
        <v>0</v>
      </c>
      <c r="H1342" s="158">
        <v>0</v>
      </c>
      <c r="I1342" s="158">
        <v>0</v>
      </c>
      <c r="J1342" s="159">
        <f t="shared" si="65"/>
        <v>0</v>
      </c>
      <c r="K1342" s="158">
        <v>0</v>
      </c>
      <c r="L1342" s="158">
        <v>0</v>
      </c>
      <c r="M1342" s="177">
        <f t="shared" si="66"/>
        <v>0</v>
      </c>
    </row>
    <row r="1343" spans="2:13" ht="15" customHeight="1">
      <c r="B1343" s="158" t="s">
        <v>274</v>
      </c>
      <c r="C1343" s="158" t="s">
        <v>275</v>
      </c>
      <c r="D1343" s="158">
        <v>6</v>
      </c>
      <c r="E1343" s="158">
        <v>0</v>
      </c>
      <c r="F1343" s="175">
        <f t="shared" si="64"/>
        <v>0</v>
      </c>
      <c r="G1343" s="158">
        <v>0</v>
      </c>
      <c r="H1343" s="158">
        <v>0</v>
      </c>
      <c r="I1343" s="158">
        <v>0</v>
      </c>
      <c r="J1343" s="159">
        <f t="shared" si="65"/>
        <v>0</v>
      </c>
      <c r="K1343" s="158">
        <v>0</v>
      </c>
      <c r="L1343" s="158">
        <v>0</v>
      </c>
      <c r="M1343" s="177">
        <f t="shared" si="66"/>
        <v>0</v>
      </c>
    </row>
    <row r="1344" spans="2:13" ht="15" customHeight="1">
      <c r="B1344" s="158" t="s">
        <v>171</v>
      </c>
      <c r="C1344" s="158" t="s">
        <v>762</v>
      </c>
      <c r="D1344" s="158">
        <v>6</v>
      </c>
      <c r="E1344" s="158">
        <v>0</v>
      </c>
      <c r="F1344" s="175">
        <f t="shared" si="64"/>
        <v>0</v>
      </c>
      <c r="G1344" s="158">
        <v>0</v>
      </c>
      <c r="H1344" s="158">
        <v>0</v>
      </c>
      <c r="I1344" s="158">
        <v>0</v>
      </c>
      <c r="J1344" s="159">
        <f t="shared" si="65"/>
        <v>0</v>
      </c>
      <c r="K1344" s="158">
        <v>0</v>
      </c>
      <c r="L1344" s="158">
        <v>0</v>
      </c>
      <c r="M1344" s="177">
        <f t="shared" si="66"/>
        <v>0</v>
      </c>
    </row>
    <row r="1345" spans="2:13" ht="15" customHeight="1">
      <c r="B1345" s="158" t="s">
        <v>171</v>
      </c>
      <c r="C1345" s="158" t="s">
        <v>1046</v>
      </c>
      <c r="D1345" s="158">
        <v>6</v>
      </c>
      <c r="E1345" s="158">
        <v>0</v>
      </c>
      <c r="F1345" s="175">
        <f t="shared" si="64"/>
        <v>0</v>
      </c>
      <c r="G1345" s="158">
        <v>0</v>
      </c>
      <c r="H1345" s="158">
        <v>0</v>
      </c>
      <c r="I1345" s="158">
        <v>0</v>
      </c>
      <c r="J1345" s="159">
        <f t="shared" si="65"/>
        <v>0</v>
      </c>
      <c r="K1345" s="158">
        <v>0</v>
      </c>
      <c r="L1345" s="158">
        <v>0</v>
      </c>
      <c r="M1345" s="177">
        <f t="shared" si="66"/>
        <v>0</v>
      </c>
    </row>
    <row r="1346" spans="2:13" ht="15" customHeight="1">
      <c r="B1346" s="158" t="s">
        <v>171</v>
      </c>
      <c r="C1346" s="158" t="s">
        <v>1469</v>
      </c>
      <c r="D1346" s="158">
        <v>6</v>
      </c>
      <c r="E1346" s="158">
        <v>0</v>
      </c>
      <c r="F1346" s="175">
        <f t="shared" si="64"/>
        <v>0</v>
      </c>
      <c r="G1346" s="158">
        <v>0</v>
      </c>
      <c r="H1346" s="158">
        <v>0</v>
      </c>
      <c r="I1346" s="158">
        <v>0</v>
      </c>
      <c r="J1346" s="159">
        <f t="shared" si="65"/>
        <v>0</v>
      </c>
      <c r="K1346" s="158">
        <v>0</v>
      </c>
      <c r="L1346" s="158">
        <v>0</v>
      </c>
      <c r="M1346" s="177">
        <f t="shared" si="66"/>
        <v>0</v>
      </c>
    </row>
    <row r="1347" spans="2:13" ht="15" customHeight="1">
      <c r="B1347" s="158" t="s">
        <v>115</v>
      </c>
      <c r="C1347" s="158" t="s">
        <v>1187</v>
      </c>
      <c r="D1347" s="158">
        <v>6</v>
      </c>
      <c r="E1347" s="158">
        <v>0</v>
      </c>
      <c r="F1347" s="175">
        <f t="shared" si="64"/>
        <v>0</v>
      </c>
      <c r="G1347" s="158">
        <v>0</v>
      </c>
      <c r="H1347" s="158">
        <v>0</v>
      </c>
      <c r="I1347" s="158">
        <v>0</v>
      </c>
      <c r="J1347" s="159">
        <f t="shared" si="65"/>
        <v>0</v>
      </c>
      <c r="K1347" s="158">
        <v>0</v>
      </c>
      <c r="L1347" s="158">
        <v>0</v>
      </c>
      <c r="M1347" s="177">
        <f t="shared" si="66"/>
        <v>0</v>
      </c>
    </row>
    <row r="1348" spans="2:13" ht="15" customHeight="1">
      <c r="B1348" s="158" t="s">
        <v>115</v>
      </c>
      <c r="C1348" s="158" t="s">
        <v>1086</v>
      </c>
      <c r="D1348" s="158">
        <v>6</v>
      </c>
      <c r="E1348" s="158">
        <v>0</v>
      </c>
      <c r="F1348" s="175">
        <f t="shared" si="64"/>
        <v>0</v>
      </c>
      <c r="G1348" s="158">
        <v>0</v>
      </c>
      <c r="H1348" s="158">
        <v>0</v>
      </c>
      <c r="I1348" s="158">
        <v>0</v>
      </c>
      <c r="J1348" s="159">
        <f t="shared" si="65"/>
        <v>0</v>
      </c>
      <c r="K1348" s="158">
        <v>0</v>
      </c>
      <c r="L1348" s="158">
        <v>0</v>
      </c>
      <c r="M1348" s="177">
        <f t="shared" si="66"/>
        <v>0</v>
      </c>
    </row>
    <row r="1349" spans="2:13" ht="15" customHeight="1">
      <c r="B1349" s="158" t="s">
        <v>226</v>
      </c>
      <c r="C1349" s="158" t="s">
        <v>659</v>
      </c>
      <c r="D1349" s="158">
        <v>6</v>
      </c>
      <c r="E1349" s="158">
        <v>0</v>
      </c>
      <c r="F1349" s="175">
        <f t="shared" si="64"/>
        <v>0</v>
      </c>
      <c r="G1349" s="158">
        <v>0</v>
      </c>
      <c r="H1349" s="158">
        <v>0</v>
      </c>
      <c r="I1349" s="158">
        <v>0</v>
      </c>
      <c r="J1349" s="159">
        <f t="shared" si="65"/>
        <v>0</v>
      </c>
      <c r="K1349" s="158">
        <v>0</v>
      </c>
      <c r="L1349" s="158">
        <v>0</v>
      </c>
      <c r="M1349" s="177">
        <f t="shared" si="66"/>
        <v>0</v>
      </c>
    </row>
    <row r="1350" spans="2:13" ht="15" customHeight="1">
      <c r="B1350" s="158" t="s">
        <v>1389</v>
      </c>
      <c r="C1350" s="158" t="s">
        <v>1362</v>
      </c>
      <c r="D1350" s="158">
        <v>6</v>
      </c>
      <c r="E1350" s="158">
        <v>0</v>
      </c>
      <c r="F1350" s="175">
        <f t="shared" si="64"/>
        <v>0</v>
      </c>
      <c r="G1350" s="158">
        <v>0</v>
      </c>
      <c r="H1350" s="158">
        <v>0</v>
      </c>
      <c r="I1350" s="158">
        <v>0</v>
      </c>
      <c r="J1350" s="159">
        <f t="shared" si="65"/>
        <v>0</v>
      </c>
      <c r="K1350" s="158">
        <v>0</v>
      </c>
      <c r="L1350" s="158">
        <v>0</v>
      </c>
      <c r="M1350" s="177">
        <f t="shared" si="66"/>
        <v>0</v>
      </c>
    </row>
    <row r="1351" spans="2:13" ht="15" customHeight="1">
      <c r="B1351" s="158" t="s">
        <v>120</v>
      </c>
      <c r="C1351" s="158" t="s">
        <v>431</v>
      </c>
      <c r="D1351" s="158">
        <v>6</v>
      </c>
      <c r="E1351" s="158">
        <v>0</v>
      </c>
      <c r="F1351" s="175">
        <f t="shared" si="64"/>
        <v>0</v>
      </c>
      <c r="G1351" s="158">
        <v>0</v>
      </c>
      <c r="H1351" s="158">
        <v>0</v>
      </c>
      <c r="I1351" s="158">
        <v>0</v>
      </c>
      <c r="J1351" s="159">
        <f t="shared" si="65"/>
        <v>0</v>
      </c>
      <c r="K1351" s="158">
        <v>0</v>
      </c>
      <c r="L1351" s="158">
        <v>0</v>
      </c>
      <c r="M1351" s="177">
        <f t="shared" si="66"/>
        <v>0</v>
      </c>
    </row>
    <row r="1352" spans="2:13" ht="15" customHeight="1">
      <c r="B1352" s="158" t="s">
        <v>120</v>
      </c>
      <c r="C1352" s="158" t="s">
        <v>169</v>
      </c>
      <c r="D1352" s="158">
        <v>6</v>
      </c>
      <c r="E1352" s="158">
        <v>0</v>
      </c>
      <c r="F1352" s="175">
        <f t="shared" si="64"/>
        <v>0</v>
      </c>
      <c r="G1352" s="158">
        <v>0</v>
      </c>
      <c r="H1352" s="158">
        <v>0</v>
      </c>
      <c r="I1352" s="158">
        <v>0</v>
      </c>
      <c r="J1352" s="159">
        <f t="shared" si="65"/>
        <v>0</v>
      </c>
      <c r="K1352" s="158">
        <v>0</v>
      </c>
      <c r="L1352" s="158">
        <v>0</v>
      </c>
      <c r="M1352" s="177">
        <f t="shared" si="66"/>
        <v>0</v>
      </c>
    </row>
    <row r="1353" spans="2:13" ht="15" customHeight="1">
      <c r="B1353" s="158" t="s">
        <v>188</v>
      </c>
      <c r="C1353" s="158" t="s">
        <v>557</v>
      </c>
      <c r="D1353" s="158">
        <v>6</v>
      </c>
      <c r="E1353" s="158">
        <v>0</v>
      </c>
      <c r="F1353" s="175">
        <f t="shared" si="64"/>
        <v>0</v>
      </c>
      <c r="G1353" s="158">
        <v>0</v>
      </c>
      <c r="H1353" s="158">
        <v>0</v>
      </c>
      <c r="I1353" s="158">
        <v>0</v>
      </c>
      <c r="J1353" s="159">
        <f t="shared" si="65"/>
        <v>0</v>
      </c>
      <c r="K1353" s="158">
        <v>0</v>
      </c>
      <c r="L1353" s="158">
        <v>0</v>
      </c>
      <c r="M1353" s="177">
        <f t="shared" si="66"/>
        <v>0</v>
      </c>
    </row>
    <row r="1354" spans="2:13" ht="15" customHeight="1">
      <c r="B1354" s="158" t="s">
        <v>188</v>
      </c>
      <c r="C1354" s="158" t="s">
        <v>1150</v>
      </c>
      <c r="D1354" s="158">
        <v>6</v>
      </c>
      <c r="E1354" s="158">
        <v>0</v>
      </c>
      <c r="F1354" s="175">
        <f t="shared" si="64"/>
        <v>0</v>
      </c>
      <c r="G1354" s="158">
        <v>0</v>
      </c>
      <c r="H1354" s="158">
        <v>0</v>
      </c>
      <c r="I1354" s="158">
        <v>0</v>
      </c>
      <c r="J1354" s="159">
        <f t="shared" si="65"/>
        <v>0</v>
      </c>
      <c r="K1354" s="158">
        <v>0</v>
      </c>
      <c r="L1354" s="158">
        <v>0</v>
      </c>
      <c r="M1354" s="177">
        <f t="shared" si="66"/>
        <v>0</v>
      </c>
    </row>
    <row r="1355" spans="2:13" ht="15" customHeight="1">
      <c r="B1355" s="158" t="s">
        <v>1599</v>
      </c>
      <c r="C1355" s="158" t="s">
        <v>534</v>
      </c>
      <c r="D1355" s="158">
        <v>5</v>
      </c>
      <c r="E1355" s="158">
        <v>0</v>
      </c>
      <c r="F1355" s="175">
        <f t="shared" si="64"/>
        <v>0</v>
      </c>
      <c r="G1355" s="158">
        <v>0</v>
      </c>
      <c r="H1355" s="158">
        <v>0</v>
      </c>
      <c r="I1355" s="158">
        <v>0</v>
      </c>
      <c r="J1355" s="159">
        <f t="shared" si="65"/>
        <v>0</v>
      </c>
      <c r="K1355" s="158">
        <v>0</v>
      </c>
      <c r="L1355" s="158">
        <v>0</v>
      </c>
      <c r="M1355" s="177">
        <f t="shared" si="66"/>
        <v>0</v>
      </c>
    </row>
    <row r="1356" spans="2:13" ht="15" customHeight="1">
      <c r="B1356" s="158" t="s">
        <v>1601</v>
      </c>
      <c r="C1356" s="158" t="s">
        <v>207</v>
      </c>
      <c r="D1356" s="158">
        <v>5</v>
      </c>
      <c r="E1356" s="158">
        <v>0</v>
      </c>
      <c r="F1356" s="175">
        <f t="shared" si="64"/>
        <v>0</v>
      </c>
      <c r="G1356" s="158">
        <v>0</v>
      </c>
      <c r="H1356" s="158">
        <v>0</v>
      </c>
      <c r="I1356" s="158">
        <v>0</v>
      </c>
      <c r="J1356" s="159">
        <f t="shared" si="65"/>
        <v>0</v>
      </c>
      <c r="K1356" s="158">
        <v>0</v>
      </c>
      <c r="L1356" s="158">
        <v>0</v>
      </c>
      <c r="M1356" s="177">
        <f t="shared" si="66"/>
        <v>0</v>
      </c>
    </row>
    <row r="1357" spans="2:13" ht="15" customHeight="1">
      <c r="B1357" s="158" t="s">
        <v>1601</v>
      </c>
      <c r="C1357" s="158" t="s">
        <v>569</v>
      </c>
      <c r="D1357" s="158">
        <v>5</v>
      </c>
      <c r="E1357" s="158">
        <v>0</v>
      </c>
      <c r="F1357" s="175">
        <f t="shared" si="64"/>
        <v>0</v>
      </c>
      <c r="G1357" s="158">
        <v>0</v>
      </c>
      <c r="H1357" s="158">
        <v>0</v>
      </c>
      <c r="I1357" s="158">
        <v>0</v>
      </c>
      <c r="J1357" s="159">
        <f t="shared" si="65"/>
        <v>0</v>
      </c>
      <c r="K1357" s="158">
        <v>0</v>
      </c>
      <c r="L1357" s="158">
        <v>0</v>
      </c>
      <c r="M1357" s="177">
        <f t="shared" si="66"/>
        <v>0</v>
      </c>
    </row>
    <row r="1358" spans="2:13" ht="15" customHeight="1">
      <c r="B1358" s="158" t="s">
        <v>1601</v>
      </c>
      <c r="C1358" s="158" t="s">
        <v>1248</v>
      </c>
      <c r="D1358" s="158">
        <v>5</v>
      </c>
      <c r="E1358" s="158">
        <v>0</v>
      </c>
      <c r="F1358" s="175">
        <f t="shared" si="64"/>
        <v>0</v>
      </c>
      <c r="G1358" s="158">
        <v>0</v>
      </c>
      <c r="H1358" s="158">
        <v>0</v>
      </c>
      <c r="I1358" s="158">
        <v>0</v>
      </c>
      <c r="J1358" s="159">
        <f t="shared" si="65"/>
        <v>0</v>
      </c>
      <c r="K1358" s="158">
        <v>0</v>
      </c>
      <c r="L1358" s="158">
        <v>0</v>
      </c>
      <c r="M1358" s="177">
        <f t="shared" si="66"/>
        <v>0</v>
      </c>
    </row>
    <row r="1359" spans="2:13" ht="15" customHeight="1">
      <c r="B1359" s="158" t="s">
        <v>1601</v>
      </c>
      <c r="C1359" s="158" t="s">
        <v>176</v>
      </c>
      <c r="D1359" s="158">
        <v>5</v>
      </c>
      <c r="E1359" s="158">
        <v>0</v>
      </c>
      <c r="F1359" s="175">
        <f t="shared" si="64"/>
        <v>0</v>
      </c>
      <c r="G1359" s="158">
        <v>0</v>
      </c>
      <c r="H1359" s="158">
        <v>0</v>
      </c>
      <c r="I1359" s="158">
        <v>0</v>
      </c>
      <c r="J1359" s="159">
        <f t="shared" si="65"/>
        <v>0</v>
      </c>
      <c r="K1359" s="158">
        <v>0</v>
      </c>
      <c r="L1359" s="158">
        <v>0</v>
      </c>
      <c r="M1359" s="177">
        <f t="shared" si="66"/>
        <v>0</v>
      </c>
    </row>
    <row r="1360" spans="2:13" ht="15" customHeight="1">
      <c r="B1360" s="158" t="s">
        <v>133</v>
      </c>
      <c r="C1360" s="158" t="s">
        <v>560</v>
      </c>
      <c r="D1360" s="158">
        <v>5</v>
      </c>
      <c r="E1360" s="158">
        <v>0</v>
      </c>
      <c r="F1360" s="175">
        <f t="shared" si="64"/>
        <v>0</v>
      </c>
      <c r="G1360" s="158">
        <v>0</v>
      </c>
      <c r="H1360" s="158">
        <v>0</v>
      </c>
      <c r="I1360" s="158">
        <v>0</v>
      </c>
      <c r="J1360" s="159">
        <f t="shared" si="65"/>
        <v>0</v>
      </c>
      <c r="K1360" s="158">
        <v>0</v>
      </c>
      <c r="L1360" s="158">
        <v>0</v>
      </c>
      <c r="M1360" s="177">
        <f t="shared" si="66"/>
        <v>0</v>
      </c>
    </row>
    <row r="1361" spans="2:13" ht="15" customHeight="1">
      <c r="B1361" s="158" t="s">
        <v>133</v>
      </c>
      <c r="C1361" s="158" t="s">
        <v>1299</v>
      </c>
      <c r="D1361" s="158">
        <v>5</v>
      </c>
      <c r="E1361" s="158">
        <v>0</v>
      </c>
      <c r="F1361" s="175">
        <f t="shared" si="64"/>
        <v>0</v>
      </c>
      <c r="G1361" s="158">
        <v>0</v>
      </c>
      <c r="H1361" s="158">
        <v>0</v>
      </c>
      <c r="I1361" s="158">
        <v>0</v>
      </c>
      <c r="J1361" s="159">
        <f t="shared" si="65"/>
        <v>0</v>
      </c>
      <c r="K1361" s="158">
        <v>0</v>
      </c>
      <c r="L1361" s="158">
        <v>0</v>
      </c>
      <c r="M1361" s="177">
        <f t="shared" si="66"/>
        <v>0</v>
      </c>
    </row>
    <row r="1362" spans="2:13" ht="15" customHeight="1">
      <c r="B1362" s="158" t="s">
        <v>133</v>
      </c>
      <c r="C1362" s="158" t="s">
        <v>776</v>
      </c>
      <c r="D1362" s="158">
        <v>5</v>
      </c>
      <c r="E1362" s="158">
        <v>0</v>
      </c>
      <c r="F1362" s="175">
        <f t="shared" si="64"/>
        <v>0</v>
      </c>
      <c r="G1362" s="158">
        <v>0</v>
      </c>
      <c r="H1362" s="158">
        <v>0</v>
      </c>
      <c r="I1362" s="158">
        <v>0</v>
      </c>
      <c r="J1362" s="159">
        <f t="shared" si="65"/>
        <v>0</v>
      </c>
      <c r="K1362" s="158">
        <v>0</v>
      </c>
      <c r="L1362" s="158">
        <v>0</v>
      </c>
      <c r="M1362" s="177">
        <f t="shared" si="66"/>
        <v>0</v>
      </c>
    </row>
    <row r="1363" spans="2:13" ht="15" customHeight="1">
      <c r="B1363" s="158" t="s">
        <v>133</v>
      </c>
      <c r="C1363" s="158" t="s">
        <v>854</v>
      </c>
      <c r="D1363" s="158">
        <v>5</v>
      </c>
      <c r="E1363" s="158">
        <v>0</v>
      </c>
      <c r="F1363" s="175">
        <f t="shared" si="64"/>
        <v>0</v>
      </c>
      <c r="G1363" s="158">
        <v>0</v>
      </c>
      <c r="H1363" s="158">
        <v>0</v>
      </c>
      <c r="I1363" s="158">
        <v>0</v>
      </c>
      <c r="J1363" s="159">
        <f t="shared" si="65"/>
        <v>0</v>
      </c>
      <c r="K1363" s="158">
        <v>0</v>
      </c>
      <c r="L1363" s="158">
        <v>0</v>
      </c>
      <c r="M1363" s="177">
        <f t="shared" si="66"/>
        <v>0</v>
      </c>
    </row>
    <row r="1364" spans="2:13" ht="15" customHeight="1">
      <c r="B1364" s="158" t="s">
        <v>125</v>
      </c>
      <c r="C1364" s="158" t="s">
        <v>1454</v>
      </c>
      <c r="D1364" s="158">
        <v>5</v>
      </c>
      <c r="E1364" s="158">
        <v>0</v>
      </c>
      <c r="F1364" s="175">
        <f t="shared" si="64"/>
        <v>0</v>
      </c>
      <c r="G1364" s="158">
        <v>0</v>
      </c>
      <c r="H1364" s="158">
        <v>0</v>
      </c>
      <c r="I1364" s="158">
        <v>0</v>
      </c>
      <c r="J1364" s="159">
        <f t="shared" si="65"/>
        <v>0</v>
      </c>
      <c r="K1364" s="158">
        <v>0</v>
      </c>
      <c r="L1364" s="158">
        <v>0</v>
      </c>
      <c r="M1364" s="177">
        <f t="shared" si="66"/>
        <v>0</v>
      </c>
    </row>
    <row r="1365" spans="2:13" ht="15" customHeight="1">
      <c r="B1365" s="158" t="s">
        <v>125</v>
      </c>
      <c r="C1365" s="158" t="s">
        <v>1268</v>
      </c>
      <c r="D1365" s="158">
        <v>5</v>
      </c>
      <c r="E1365" s="158">
        <v>0</v>
      </c>
      <c r="F1365" s="175">
        <f t="shared" si="64"/>
        <v>0</v>
      </c>
      <c r="G1365" s="158">
        <v>0</v>
      </c>
      <c r="H1365" s="158">
        <v>0</v>
      </c>
      <c r="I1365" s="158">
        <v>0</v>
      </c>
      <c r="J1365" s="159">
        <f t="shared" si="65"/>
        <v>0</v>
      </c>
      <c r="K1365" s="158">
        <v>0</v>
      </c>
      <c r="L1365" s="158">
        <v>0</v>
      </c>
      <c r="M1365" s="177">
        <f t="shared" si="66"/>
        <v>0</v>
      </c>
    </row>
    <row r="1366" spans="2:13" ht="15" customHeight="1">
      <c r="B1366" s="158" t="s">
        <v>125</v>
      </c>
      <c r="C1366" s="158" t="s">
        <v>252</v>
      </c>
      <c r="D1366" s="158">
        <v>5</v>
      </c>
      <c r="E1366" s="158">
        <v>0</v>
      </c>
      <c r="F1366" s="175">
        <f t="shared" si="64"/>
        <v>0</v>
      </c>
      <c r="G1366" s="158">
        <v>0</v>
      </c>
      <c r="H1366" s="158">
        <v>0</v>
      </c>
      <c r="I1366" s="158">
        <v>0</v>
      </c>
      <c r="J1366" s="159">
        <f t="shared" si="65"/>
        <v>0</v>
      </c>
      <c r="K1366" s="158">
        <v>0</v>
      </c>
      <c r="L1366" s="158">
        <v>0</v>
      </c>
      <c r="M1366" s="177">
        <f t="shared" si="66"/>
        <v>0</v>
      </c>
    </row>
    <row r="1367" spans="2:13" ht="15" customHeight="1">
      <c r="B1367" s="158" t="s">
        <v>160</v>
      </c>
      <c r="C1367" s="158" t="s">
        <v>904</v>
      </c>
      <c r="D1367" s="158">
        <v>5</v>
      </c>
      <c r="E1367" s="158">
        <v>0</v>
      </c>
      <c r="F1367" s="175">
        <f t="shared" si="64"/>
        <v>0</v>
      </c>
      <c r="G1367" s="158">
        <v>0</v>
      </c>
      <c r="H1367" s="158">
        <v>0</v>
      </c>
      <c r="I1367" s="158">
        <v>0</v>
      </c>
      <c r="J1367" s="159">
        <f t="shared" si="65"/>
        <v>0</v>
      </c>
      <c r="K1367" s="158">
        <v>0</v>
      </c>
      <c r="L1367" s="158">
        <v>0</v>
      </c>
      <c r="M1367" s="177">
        <f t="shared" si="66"/>
        <v>0</v>
      </c>
    </row>
    <row r="1368" spans="2:13" ht="15" customHeight="1">
      <c r="B1368" s="158" t="s">
        <v>329</v>
      </c>
      <c r="C1368" s="158" t="s">
        <v>1325</v>
      </c>
      <c r="D1368" s="158">
        <v>5</v>
      </c>
      <c r="E1368" s="158">
        <v>0</v>
      </c>
      <c r="F1368" s="175">
        <f t="shared" si="64"/>
        <v>0</v>
      </c>
      <c r="G1368" s="158">
        <v>0</v>
      </c>
      <c r="H1368" s="158">
        <v>0</v>
      </c>
      <c r="I1368" s="158">
        <v>0</v>
      </c>
      <c r="J1368" s="159">
        <f t="shared" si="65"/>
        <v>0</v>
      </c>
      <c r="K1368" s="158">
        <v>0</v>
      </c>
      <c r="L1368" s="158">
        <v>0</v>
      </c>
      <c r="M1368" s="177">
        <f t="shared" si="66"/>
        <v>0</v>
      </c>
    </row>
    <row r="1369" spans="2:13" ht="15" customHeight="1">
      <c r="B1369" s="158" t="s">
        <v>329</v>
      </c>
      <c r="C1369" s="158" t="s">
        <v>330</v>
      </c>
      <c r="D1369" s="158">
        <v>5</v>
      </c>
      <c r="E1369" s="158">
        <v>0</v>
      </c>
      <c r="F1369" s="175">
        <f t="shared" si="64"/>
        <v>0</v>
      </c>
      <c r="G1369" s="158">
        <v>0</v>
      </c>
      <c r="H1369" s="158">
        <v>0</v>
      </c>
      <c r="I1369" s="158">
        <v>0</v>
      </c>
      <c r="J1369" s="159">
        <f t="shared" si="65"/>
        <v>0</v>
      </c>
      <c r="K1369" s="158">
        <v>0</v>
      </c>
      <c r="L1369" s="158">
        <v>0</v>
      </c>
      <c r="M1369" s="177">
        <f t="shared" si="66"/>
        <v>0</v>
      </c>
    </row>
    <row r="1370" spans="2:13" ht="15" customHeight="1">
      <c r="B1370" s="158" t="s">
        <v>329</v>
      </c>
      <c r="C1370" s="158" t="s">
        <v>911</v>
      </c>
      <c r="D1370" s="158">
        <v>5</v>
      </c>
      <c r="E1370" s="158">
        <v>0</v>
      </c>
      <c r="F1370" s="175">
        <f t="shared" si="64"/>
        <v>0</v>
      </c>
      <c r="G1370" s="158">
        <v>0</v>
      </c>
      <c r="H1370" s="158">
        <v>0</v>
      </c>
      <c r="I1370" s="158">
        <v>0</v>
      </c>
      <c r="J1370" s="159">
        <f t="shared" si="65"/>
        <v>0</v>
      </c>
      <c r="K1370" s="158">
        <v>0</v>
      </c>
      <c r="L1370" s="158">
        <v>0</v>
      </c>
      <c r="M1370" s="177">
        <f t="shared" si="66"/>
        <v>0</v>
      </c>
    </row>
    <row r="1371" spans="2:13" ht="15" customHeight="1">
      <c r="B1371" s="158" t="s">
        <v>329</v>
      </c>
      <c r="C1371" s="158" t="s">
        <v>1308</v>
      </c>
      <c r="D1371" s="158">
        <v>5</v>
      </c>
      <c r="E1371" s="158">
        <v>0</v>
      </c>
      <c r="F1371" s="175">
        <f t="shared" si="64"/>
        <v>0</v>
      </c>
      <c r="G1371" s="158">
        <v>0</v>
      </c>
      <c r="H1371" s="158">
        <v>0</v>
      </c>
      <c r="I1371" s="158">
        <v>0</v>
      </c>
      <c r="J1371" s="159">
        <f t="shared" si="65"/>
        <v>0</v>
      </c>
      <c r="K1371" s="158">
        <v>0</v>
      </c>
      <c r="L1371" s="158">
        <v>0</v>
      </c>
      <c r="M1371" s="177">
        <f t="shared" si="66"/>
        <v>0</v>
      </c>
    </row>
    <row r="1372" spans="2:13" ht="15" customHeight="1">
      <c r="B1372" s="158" t="s">
        <v>329</v>
      </c>
      <c r="C1372" s="158" t="s">
        <v>764</v>
      </c>
      <c r="D1372" s="158">
        <v>5</v>
      </c>
      <c r="E1372" s="158">
        <v>0</v>
      </c>
      <c r="F1372" s="175">
        <f t="shared" si="64"/>
        <v>0</v>
      </c>
      <c r="G1372" s="158">
        <v>0</v>
      </c>
      <c r="H1372" s="158">
        <v>0</v>
      </c>
      <c r="I1372" s="158">
        <v>0</v>
      </c>
      <c r="J1372" s="159">
        <f t="shared" si="65"/>
        <v>0</v>
      </c>
      <c r="K1372" s="158">
        <v>0</v>
      </c>
      <c r="L1372" s="158">
        <v>0</v>
      </c>
      <c r="M1372" s="177">
        <f t="shared" si="66"/>
        <v>0</v>
      </c>
    </row>
    <row r="1373" spans="2:13" ht="15" customHeight="1">
      <c r="B1373" s="158" t="s">
        <v>257</v>
      </c>
      <c r="C1373" s="158" t="s">
        <v>924</v>
      </c>
      <c r="D1373" s="158">
        <v>5</v>
      </c>
      <c r="E1373" s="158">
        <v>0</v>
      </c>
      <c r="F1373" s="175">
        <f t="shared" si="64"/>
        <v>0</v>
      </c>
      <c r="G1373" s="158">
        <v>0</v>
      </c>
      <c r="H1373" s="158">
        <v>0</v>
      </c>
      <c r="I1373" s="158">
        <v>0</v>
      </c>
      <c r="J1373" s="159">
        <f t="shared" si="65"/>
        <v>0</v>
      </c>
      <c r="K1373" s="158">
        <v>0</v>
      </c>
      <c r="L1373" s="158">
        <v>0</v>
      </c>
      <c r="M1373" s="177">
        <f t="shared" si="66"/>
        <v>0</v>
      </c>
    </row>
    <row r="1374" spans="2:13" ht="15" customHeight="1">
      <c r="B1374" s="158" t="s">
        <v>257</v>
      </c>
      <c r="C1374" s="158" t="s">
        <v>1705</v>
      </c>
      <c r="D1374" s="158">
        <v>5</v>
      </c>
      <c r="E1374" s="158">
        <v>0</v>
      </c>
      <c r="F1374" s="175">
        <f t="shared" si="64"/>
        <v>0</v>
      </c>
      <c r="G1374" s="158">
        <v>0</v>
      </c>
      <c r="H1374" s="158">
        <v>0</v>
      </c>
      <c r="I1374" s="158">
        <v>0</v>
      </c>
      <c r="J1374" s="159">
        <f t="shared" si="65"/>
        <v>0</v>
      </c>
      <c r="K1374" s="158">
        <v>0</v>
      </c>
      <c r="L1374" s="158">
        <v>0</v>
      </c>
      <c r="M1374" s="177">
        <f t="shared" si="66"/>
        <v>0</v>
      </c>
    </row>
    <row r="1375" spans="2:13" ht="15" customHeight="1">
      <c r="B1375" s="158" t="s">
        <v>257</v>
      </c>
      <c r="C1375" s="158" t="s">
        <v>930</v>
      </c>
      <c r="D1375" s="158">
        <v>5</v>
      </c>
      <c r="E1375" s="158">
        <v>0</v>
      </c>
      <c r="F1375" s="175">
        <f t="shared" si="64"/>
        <v>0</v>
      </c>
      <c r="G1375" s="158">
        <v>0</v>
      </c>
      <c r="H1375" s="158">
        <v>0</v>
      </c>
      <c r="I1375" s="158">
        <v>0</v>
      </c>
      <c r="J1375" s="159">
        <f t="shared" si="65"/>
        <v>0</v>
      </c>
      <c r="K1375" s="158">
        <v>0</v>
      </c>
      <c r="L1375" s="158">
        <v>0</v>
      </c>
      <c r="M1375" s="177">
        <f t="shared" si="66"/>
        <v>0</v>
      </c>
    </row>
    <row r="1376" spans="2:13" ht="15" customHeight="1">
      <c r="B1376" s="158" t="s">
        <v>257</v>
      </c>
      <c r="C1376" s="158" t="s">
        <v>935</v>
      </c>
      <c r="D1376" s="158">
        <v>5</v>
      </c>
      <c r="E1376" s="158">
        <v>0</v>
      </c>
      <c r="F1376" s="175">
        <f t="shared" si="64"/>
        <v>0</v>
      </c>
      <c r="G1376" s="158">
        <v>0</v>
      </c>
      <c r="H1376" s="158">
        <v>0</v>
      </c>
      <c r="I1376" s="158">
        <v>0</v>
      </c>
      <c r="J1376" s="159">
        <f t="shared" si="65"/>
        <v>0</v>
      </c>
      <c r="K1376" s="158">
        <v>0</v>
      </c>
      <c r="L1376" s="158">
        <v>0</v>
      </c>
      <c r="M1376" s="177">
        <f t="shared" si="66"/>
        <v>0</v>
      </c>
    </row>
    <row r="1377" spans="2:13" ht="15" customHeight="1">
      <c r="B1377" s="158" t="s">
        <v>257</v>
      </c>
      <c r="C1377" s="158" t="s">
        <v>936</v>
      </c>
      <c r="D1377" s="158">
        <v>5</v>
      </c>
      <c r="E1377" s="158">
        <v>0</v>
      </c>
      <c r="F1377" s="175">
        <f t="shared" si="64"/>
        <v>0</v>
      </c>
      <c r="G1377" s="158">
        <v>0</v>
      </c>
      <c r="H1377" s="158">
        <v>0</v>
      </c>
      <c r="I1377" s="158">
        <v>0</v>
      </c>
      <c r="J1377" s="159">
        <f t="shared" si="65"/>
        <v>0</v>
      </c>
      <c r="K1377" s="158">
        <v>0</v>
      </c>
      <c r="L1377" s="158">
        <v>0</v>
      </c>
      <c r="M1377" s="177">
        <f t="shared" si="66"/>
        <v>0</v>
      </c>
    </row>
    <row r="1378" spans="2:13" ht="15" customHeight="1">
      <c r="B1378" s="158" t="s">
        <v>257</v>
      </c>
      <c r="C1378" s="158" t="s">
        <v>1627</v>
      </c>
      <c r="D1378" s="158">
        <v>5</v>
      </c>
      <c r="E1378" s="158">
        <v>0</v>
      </c>
      <c r="F1378" s="175">
        <f t="shared" si="64"/>
        <v>0</v>
      </c>
      <c r="G1378" s="158">
        <v>0</v>
      </c>
      <c r="H1378" s="158">
        <v>0</v>
      </c>
      <c r="I1378" s="158">
        <v>0</v>
      </c>
      <c r="J1378" s="159">
        <f t="shared" si="65"/>
        <v>0</v>
      </c>
      <c r="K1378" s="158">
        <v>0</v>
      </c>
      <c r="L1378" s="158">
        <v>0</v>
      </c>
      <c r="M1378" s="177">
        <f t="shared" si="66"/>
        <v>0</v>
      </c>
    </row>
    <row r="1379" spans="2:13" ht="15" customHeight="1">
      <c r="B1379" s="158" t="s">
        <v>257</v>
      </c>
      <c r="C1379" s="158" t="s">
        <v>1557</v>
      </c>
      <c r="D1379" s="158">
        <v>5</v>
      </c>
      <c r="E1379" s="158">
        <v>0</v>
      </c>
      <c r="F1379" s="175">
        <f t="shared" si="64"/>
        <v>0</v>
      </c>
      <c r="G1379" s="158">
        <v>0</v>
      </c>
      <c r="H1379" s="158">
        <v>0</v>
      </c>
      <c r="I1379" s="158">
        <v>0</v>
      </c>
      <c r="J1379" s="159">
        <f t="shared" si="65"/>
        <v>0</v>
      </c>
      <c r="K1379" s="158">
        <v>0</v>
      </c>
      <c r="L1379" s="158">
        <v>0</v>
      </c>
      <c r="M1379" s="177">
        <f t="shared" si="66"/>
        <v>0</v>
      </c>
    </row>
    <row r="1380" spans="2:13" ht="15" customHeight="1">
      <c r="B1380" s="158" t="s">
        <v>257</v>
      </c>
      <c r="C1380" s="158" t="s">
        <v>959</v>
      </c>
      <c r="D1380" s="158">
        <v>5</v>
      </c>
      <c r="E1380" s="158">
        <v>0</v>
      </c>
      <c r="F1380" s="175">
        <f t="shared" si="64"/>
        <v>0</v>
      </c>
      <c r="G1380" s="158">
        <v>0</v>
      </c>
      <c r="H1380" s="158">
        <v>0</v>
      </c>
      <c r="I1380" s="158">
        <v>0</v>
      </c>
      <c r="J1380" s="159">
        <f t="shared" si="65"/>
        <v>0</v>
      </c>
      <c r="K1380" s="158">
        <v>0</v>
      </c>
      <c r="L1380" s="158">
        <v>0</v>
      </c>
      <c r="M1380" s="177">
        <f t="shared" si="66"/>
        <v>0</v>
      </c>
    </row>
    <row r="1381" spans="2:13" ht="15" customHeight="1">
      <c r="B1381" s="158" t="s">
        <v>257</v>
      </c>
      <c r="C1381" s="158" t="s">
        <v>1611</v>
      </c>
      <c r="D1381" s="158">
        <v>5</v>
      </c>
      <c r="E1381" s="158">
        <v>0</v>
      </c>
      <c r="F1381" s="175">
        <f t="shared" si="64"/>
        <v>0</v>
      </c>
      <c r="G1381" s="158">
        <v>0</v>
      </c>
      <c r="H1381" s="158">
        <v>0</v>
      </c>
      <c r="I1381" s="158">
        <v>0</v>
      </c>
      <c r="J1381" s="159">
        <f t="shared" si="65"/>
        <v>0</v>
      </c>
      <c r="K1381" s="158">
        <v>0</v>
      </c>
      <c r="L1381" s="158">
        <v>0</v>
      </c>
      <c r="M1381" s="177">
        <f t="shared" si="66"/>
        <v>0</v>
      </c>
    </row>
    <row r="1382" spans="2:13" ht="15" customHeight="1">
      <c r="B1382" s="158" t="s">
        <v>257</v>
      </c>
      <c r="C1382" s="158" t="s">
        <v>1706</v>
      </c>
      <c r="D1382" s="158">
        <v>5</v>
      </c>
      <c r="E1382" s="158">
        <v>0</v>
      </c>
      <c r="F1382" s="175">
        <f t="shared" si="64"/>
        <v>0</v>
      </c>
      <c r="G1382" s="158">
        <v>0</v>
      </c>
      <c r="H1382" s="158">
        <v>0</v>
      </c>
      <c r="I1382" s="158">
        <v>0</v>
      </c>
      <c r="J1382" s="159">
        <f t="shared" si="65"/>
        <v>0</v>
      </c>
      <c r="K1382" s="158">
        <v>0</v>
      </c>
      <c r="L1382" s="158">
        <v>0</v>
      </c>
      <c r="M1382" s="177">
        <f t="shared" si="66"/>
        <v>0</v>
      </c>
    </row>
    <row r="1383" spans="2:13" ht="15" customHeight="1">
      <c r="B1383" s="158" t="s">
        <v>257</v>
      </c>
      <c r="C1383" s="158" t="s">
        <v>1294</v>
      </c>
      <c r="D1383" s="158">
        <v>5</v>
      </c>
      <c r="E1383" s="158">
        <v>0</v>
      </c>
      <c r="F1383" s="175">
        <f t="shared" si="64"/>
        <v>0</v>
      </c>
      <c r="G1383" s="158">
        <v>0</v>
      </c>
      <c r="H1383" s="158">
        <v>0</v>
      </c>
      <c r="I1383" s="158">
        <v>0</v>
      </c>
      <c r="J1383" s="159">
        <f t="shared" si="65"/>
        <v>0</v>
      </c>
      <c r="K1383" s="158">
        <v>0</v>
      </c>
      <c r="L1383" s="158">
        <v>0</v>
      </c>
      <c r="M1383" s="177">
        <f t="shared" si="66"/>
        <v>0</v>
      </c>
    </row>
    <row r="1384" spans="2:13" ht="15" customHeight="1">
      <c r="B1384" s="158" t="s">
        <v>257</v>
      </c>
      <c r="C1384" s="158" t="s">
        <v>680</v>
      </c>
      <c r="D1384" s="158">
        <v>5</v>
      </c>
      <c r="E1384" s="158">
        <v>0</v>
      </c>
      <c r="F1384" s="175">
        <f t="shared" si="64"/>
        <v>0</v>
      </c>
      <c r="G1384" s="158">
        <v>0</v>
      </c>
      <c r="H1384" s="158">
        <v>0</v>
      </c>
      <c r="I1384" s="158">
        <v>0</v>
      </c>
      <c r="J1384" s="159">
        <f t="shared" si="65"/>
        <v>0</v>
      </c>
      <c r="K1384" s="158">
        <v>0</v>
      </c>
      <c r="L1384" s="158">
        <v>0</v>
      </c>
      <c r="M1384" s="177">
        <f t="shared" si="66"/>
        <v>0</v>
      </c>
    </row>
    <row r="1385" spans="2:13" ht="15" customHeight="1">
      <c r="B1385" s="158" t="s">
        <v>257</v>
      </c>
      <c r="C1385" s="158" t="s">
        <v>977</v>
      </c>
      <c r="D1385" s="158">
        <v>5</v>
      </c>
      <c r="E1385" s="158">
        <v>0</v>
      </c>
      <c r="F1385" s="175">
        <f t="shared" si="64"/>
        <v>0</v>
      </c>
      <c r="G1385" s="158">
        <v>0</v>
      </c>
      <c r="H1385" s="158">
        <v>0</v>
      </c>
      <c r="I1385" s="158">
        <v>0</v>
      </c>
      <c r="J1385" s="159">
        <f t="shared" si="65"/>
        <v>0</v>
      </c>
      <c r="K1385" s="158">
        <v>0</v>
      </c>
      <c r="L1385" s="158">
        <v>0</v>
      </c>
      <c r="M1385" s="177">
        <f t="shared" si="66"/>
        <v>0</v>
      </c>
    </row>
    <row r="1386" spans="2:13" ht="15" customHeight="1">
      <c r="B1386" s="158" t="s">
        <v>257</v>
      </c>
      <c r="C1386" s="158" t="s">
        <v>1654</v>
      </c>
      <c r="D1386" s="158">
        <v>5</v>
      </c>
      <c r="E1386" s="158">
        <v>0</v>
      </c>
      <c r="F1386" s="175">
        <f t="shared" si="64"/>
        <v>0</v>
      </c>
      <c r="G1386" s="158">
        <v>0</v>
      </c>
      <c r="H1386" s="158">
        <v>0</v>
      </c>
      <c r="I1386" s="158">
        <v>0</v>
      </c>
      <c r="J1386" s="159">
        <f t="shared" si="65"/>
        <v>0</v>
      </c>
      <c r="K1386" s="158">
        <v>0</v>
      </c>
      <c r="L1386" s="158">
        <v>0</v>
      </c>
      <c r="M1386" s="177">
        <f t="shared" si="66"/>
        <v>0</v>
      </c>
    </row>
    <row r="1387" spans="2:13" ht="15" customHeight="1">
      <c r="B1387" s="158" t="s">
        <v>257</v>
      </c>
      <c r="C1387" s="158" t="s">
        <v>983</v>
      </c>
      <c r="D1387" s="158">
        <v>5</v>
      </c>
      <c r="E1387" s="158">
        <v>0</v>
      </c>
      <c r="F1387" s="175">
        <f t="shared" si="64"/>
        <v>0</v>
      </c>
      <c r="G1387" s="158">
        <v>0</v>
      </c>
      <c r="H1387" s="158">
        <v>0</v>
      </c>
      <c r="I1387" s="158">
        <v>0</v>
      </c>
      <c r="J1387" s="159">
        <f t="shared" si="65"/>
        <v>0</v>
      </c>
      <c r="K1387" s="158">
        <v>0</v>
      </c>
      <c r="L1387" s="158">
        <v>0</v>
      </c>
      <c r="M1387" s="177">
        <f t="shared" si="66"/>
        <v>0</v>
      </c>
    </row>
    <row r="1388" spans="2:13" ht="15" customHeight="1">
      <c r="B1388" s="158" t="s">
        <v>257</v>
      </c>
      <c r="C1388" s="158" t="s">
        <v>1707</v>
      </c>
      <c r="D1388" s="158">
        <v>5</v>
      </c>
      <c r="E1388" s="158">
        <v>0</v>
      </c>
      <c r="F1388" s="175">
        <f t="shared" si="64"/>
        <v>0</v>
      </c>
      <c r="G1388" s="158">
        <v>0</v>
      </c>
      <c r="H1388" s="158">
        <v>0</v>
      </c>
      <c r="I1388" s="158">
        <v>0</v>
      </c>
      <c r="J1388" s="159">
        <f t="shared" si="65"/>
        <v>0</v>
      </c>
      <c r="K1388" s="158">
        <v>0</v>
      </c>
      <c r="L1388" s="158">
        <v>0</v>
      </c>
      <c r="M1388" s="177">
        <f t="shared" si="66"/>
        <v>0</v>
      </c>
    </row>
    <row r="1389" spans="2:13" ht="15" customHeight="1">
      <c r="B1389" s="158" t="s">
        <v>257</v>
      </c>
      <c r="C1389" s="158" t="s">
        <v>1708</v>
      </c>
      <c r="D1389" s="158">
        <v>5</v>
      </c>
      <c r="E1389" s="158">
        <v>0</v>
      </c>
      <c r="F1389" s="175">
        <f t="shared" si="64"/>
        <v>0</v>
      </c>
      <c r="G1389" s="158">
        <v>0</v>
      </c>
      <c r="H1389" s="158">
        <v>0</v>
      </c>
      <c r="I1389" s="158">
        <v>0</v>
      </c>
      <c r="J1389" s="159">
        <f t="shared" si="65"/>
        <v>0</v>
      </c>
      <c r="K1389" s="158">
        <v>0</v>
      </c>
      <c r="L1389" s="158">
        <v>0</v>
      </c>
      <c r="M1389" s="177">
        <f t="shared" si="66"/>
        <v>0</v>
      </c>
    </row>
    <row r="1390" spans="2:13" ht="15" customHeight="1">
      <c r="B1390" s="158" t="s">
        <v>257</v>
      </c>
      <c r="C1390" s="158" t="s">
        <v>1322</v>
      </c>
      <c r="D1390" s="158">
        <v>5</v>
      </c>
      <c r="E1390" s="158">
        <v>0</v>
      </c>
      <c r="F1390" s="175">
        <f t="shared" si="64"/>
        <v>0</v>
      </c>
      <c r="G1390" s="158">
        <v>0</v>
      </c>
      <c r="H1390" s="158">
        <v>0</v>
      </c>
      <c r="I1390" s="158">
        <v>0</v>
      </c>
      <c r="J1390" s="159">
        <f t="shared" si="65"/>
        <v>0</v>
      </c>
      <c r="K1390" s="158">
        <v>0</v>
      </c>
      <c r="L1390" s="158">
        <v>0</v>
      </c>
      <c r="M1390" s="177">
        <f t="shared" si="66"/>
        <v>0</v>
      </c>
    </row>
    <row r="1391" spans="2:13" ht="15" customHeight="1">
      <c r="B1391" s="158" t="s">
        <v>1391</v>
      </c>
      <c r="C1391" s="158" t="s">
        <v>1555</v>
      </c>
      <c r="D1391" s="158">
        <v>5</v>
      </c>
      <c r="E1391" s="158">
        <v>0</v>
      </c>
      <c r="F1391" s="175">
        <f t="shared" si="64"/>
        <v>0</v>
      </c>
      <c r="G1391" s="158">
        <v>0</v>
      </c>
      <c r="H1391" s="158">
        <v>0</v>
      </c>
      <c r="I1391" s="158">
        <v>0</v>
      </c>
      <c r="J1391" s="159">
        <f t="shared" si="65"/>
        <v>0</v>
      </c>
      <c r="K1391" s="158">
        <v>0</v>
      </c>
      <c r="L1391" s="158">
        <v>0</v>
      </c>
      <c r="M1391" s="177">
        <f t="shared" si="66"/>
        <v>0</v>
      </c>
    </row>
    <row r="1392" spans="2:13" ht="15" customHeight="1">
      <c r="B1392" s="158" t="s">
        <v>263</v>
      </c>
      <c r="C1392" s="158" t="s">
        <v>460</v>
      </c>
      <c r="D1392" s="158">
        <v>5</v>
      </c>
      <c r="E1392" s="158">
        <v>0</v>
      </c>
      <c r="F1392" s="175">
        <f t="shared" si="64"/>
        <v>0</v>
      </c>
      <c r="G1392" s="158">
        <v>0</v>
      </c>
      <c r="H1392" s="158">
        <v>0</v>
      </c>
      <c r="I1392" s="158">
        <v>0</v>
      </c>
      <c r="J1392" s="159">
        <f t="shared" si="65"/>
        <v>0</v>
      </c>
      <c r="K1392" s="158">
        <v>0</v>
      </c>
      <c r="L1392" s="158">
        <v>0</v>
      </c>
      <c r="M1392" s="177">
        <f t="shared" si="66"/>
        <v>0</v>
      </c>
    </row>
    <row r="1393" spans="2:13" ht="15" customHeight="1">
      <c r="B1393" s="158" t="s">
        <v>1525</v>
      </c>
      <c r="C1393" s="158" t="s">
        <v>478</v>
      </c>
      <c r="D1393" s="158">
        <v>5</v>
      </c>
      <c r="E1393" s="158">
        <v>0</v>
      </c>
      <c r="F1393" s="175">
        <f t="shared" ref="F1393:F1456" si="67">IFERROR(E1393/D1393,0)</f>
        <v>0</v>
      </c>
      <c r="G1393" s="158">
        <v>0</v>
      </c>
      <c r="H1393" s="158">
        <v>0</v>
      </c>
      <c r="I1393" s="158">
        <v>0</v>
      </c>
      <c r="J1393" s="159">
        <f t="shared" si="65"/>
        <v>0</v>
      </c>
      <c r="K1393" s="158">
        <v>0</v>
      </c>
      <c r="L1393" s="158">
        <v>0</v>
      </c>
      <c r="M1393" s="177">
        <f t="shared" si="66"/>
        <v>0</v>
      </c>
    </row>
    <row r="1394" spans="2:13" ht="15" customHeight="1">
      <c r="B1394" s="158" t="s">
        <v>542</v>
      </c>
      <c r="C1394" s="158" t="s">
        <v>1550</v>
      </c>
      <c r="D1394" s="158">
        <v>5</v>
      </c>
      <c r="E1394" s="158">
        <v>0</v>
      </c>
      <c r="F1394" s="175">
        <f t="shared" si="67"/>
        <v>0</v>
      </c>
      <c r="G1394" s="158">
        <v>0</v>
      </c>
      <c r="H1394" s="158">
        <v>0</v>
      </c>
      <c r="I1394" s="158">
        <v>0</v>
      </c>
      <c r="J1394" s="159">
        <f t="shared" si="65"/>
        <v>0</v>
      </c>
      <c r="K1394" s="158">
        <v>0</v>
      </c>
      <c r="L1394" s="158">
        <v>0</v>
      </c>
      <c r="M1394" s="177">
        <f t="shared" si="66"/>
        <v>0</v>
      </c>
    </row>
    <row r="1395" spans="2:13" ht="15" customHeight="1">
      <c r="B1395" s="158" t="s">
        <v>542</v>
      </c>
      <c r="C1395" s="158" t="s">
        <v>1633</v>
      </c>
      <c r="D1395" s="158">
        <v>5</v>
      </c>
      <c r="E1395" s="158">
        <v>0</v>
      </c>
      <c r="F1395" s="175">
        <f t="shared" si="67"/>
        <v>0</v>
      </c>
      <c r="G1395" s="158">
        <v>0</v>
      </c>
      <c r="H1395" s="158">
        <v>0</v>
      </c>
      <c r="I1395" s="158">
        <v>0</v>
      </c>
      <c r="J1395" s="159">
        <f t="shared" si="65"/>
        <v>0</v>
      </c>
      <c r="K1395" s="158">
        <v>0</v>
      </c>
      <c r="L1395" s="158">
        <v>0</v>
      </c>
      <c r="M1395" s="177">
        <f t="shared" si="66"/>
        <v>0</v>
      </c>
    </row>
    <row r="1396" spans="2:13" ht="15" customHeight="1">
      <c r="B1396" s="158" t="s">
        <v>542</v>
      </c>
      <c r="C1396" s="158" t="s">
        <v>1709</v>
      </c>
      <c r="D1396" s="158">
        <v>5</v>
      </c>
      <c r="E1396" s="158">
        <v>0</v>
      </c>
      <c r="F1396" s="175">
        <f t="shared" si="67"/>
        <v>0</v>
      </c>
      <c r="G1396" s="158">
        <v>0</v>
      </c>
      <c r="H1396" s="158">
        <v>0</v>
      </c>
      <c r="I1396" s="158">
        <v>0</v>
      </c>
      <c r="J1396" s="159">
        <f t="shared" si="65"/>
        <v>0</v>
      </c>
      <c r="K1396" s="158">
        <v>0</v>
      </c>
      <c r="L1396" s="158">
        <v>0</v>
      </c>
      <c r="M1396" s="177">
        <f t="shared" si="66"/>
        <v>0</v>
      </c>
    </row>
    <row r="1397" spans="2:13" ht="15" customHeight="1">
      <c r="B1397" s="158" t="s">
        <v>542</v>
      </c>
      <c r="C1397" s="158" t="s">
        <v>818</v>
      </c>
      <c r="D1397" s="158">
        <v>5</v>
      </c>
      <c r="E1397" s="158">
        <v>0</v>
      </c>
      <c r="F1397" s="175">
        <f t="shared" si="67"/>
        <v>0</v>
      </c>
      <c r="G1397" s="158">
        <v>0</v>
      </c>
      <c r="H1397" s="158">
        <v>0</v>
      </c>
      <c r="I1397" s="158">
        <v>0</v>
      </c>
      <c r="J1397" s="159">
        <f t="shared" si="65"/>
        <v>0</v>
      </c>
      <c r="K1397" s="158">
        <v>0</v>
      </c>
      <c r="L1397" s="158">
        <v>0</v>
      </c>
      <c r="M1397" s="177">
        <f t="shared" si="66"/>
        <v>0</v>
      </c>
    </row>
    <row r="1398" spans="2:13" ht="15" customHeight="1">
      <c r="B1398" s="158" t="s">
        <v>542</v>
      </c>
      <c r="C1398" s="158" t="s">
        <v>1019</v>
      </c>
      <c r="D1398" s="158">
        <v>5</v>
      </c>
      <c r="E1398" s="158">
        <v>0</v>
      </c>
      <c r="F1398" s="175">
        <f t="shared" si="67"/>
        <v>0</v>
      </c>
      <c r="G1398" s="158">
        <v>0</v>
      </c>
      <c r="H1398" s="158">
        <v>0</v>
      </c>
      <c r="I1398" s="158">
        <v>0</v>
      </c>
      <c r="J1398" s="159">
        <f t="shared" si="65"/>
        <v>0</v>
      </c>
      <c r="K1398" s="158">
        <v>0</v>
      </c>
      <c r="L1398" s="158">
        <v>0</v>
      </c>
      <c r="M1398" s="177">
        <f t="shared" si="66"/>
        <v>0</v>
      </c>
    </row>
    <row r="1399" spans="2:13" ht="15" customHeight="1">
      <c r="B1399" s="158" t="s">
        <v>542</v>
      </c>
      <c r="C1399" s="158" t="s">
        <v>1710</v>
      </c>
      <c r="D1399" s="158">
        <v>5</v>
      </c>
      <c r="E1399" s="158">
        <v>0</v>
      </c>
      <c r="F1399" s="175">
        <f t="shared" si="67"/>
        <v>0</v>
      </c>
      <c r="G1399" s="158">
        <v>0</v>
      </c>
      <c r="H1399" s="158">
        <v>0</v>
      </c>
      <c r="I1399" s="158">
        <v>0</v>
      </c>
      <c r="J1399" s="159">
        <f t="shared" ref="J1399:J1462" si="68">IFERROR(I1399/E1399,0)</f>
        <v>0</v>
      </c>
      <c r="K1399" s="158">
        <v>0</v>
      </c>
      <c r="L1399" s="158">
        <v>0</v>
      </c>
      <c r="M1399" s="177">
        <f t="shared" si="66"/>
        <v>0</v>
      </c>
    </row>
    <row r="1400" spans="2:13" ht="15" customHeight="1">
      <c r="B1400" s="158" t="s">
        <v>171</v>
      </c>
      <c r="C1400" s="158" t="s">
        <v>1045</v>
      </c>
      <c r="D1400" s="158">
        <v>5</v>
      </c>
      <c r="E1400" s="158">
        <v>0</v>
      </c>
      <c r="F1400" s="175">
        <f t="shared" si="67"/>
        <v>0</v>
      </c>
      <c r="G1400" s="158">
        <v>0</v>
      </c>
      <c r="H1400" s="158">
        <v>0</v>
      </c>
      <c r="I1400" s="158">
        <v>0</v>
      </c>
      <c r="J1400" s="159">
        <f t="shared" si="68"/>
        <v>0</v>
      </c>
      <c r="K1400" s="158">
        <v>0</v>
      </c>
      <c r="L1400" s="158">
        <v>0</v>
      </c>
      <c r="M1400" s="177">
        <f t="shared" ref="M1400:M1463" si="69">IFERROR(L1400/H1400,0)</f>
        <v>0</v>
      </c>
    </row>
    <row r="1401" spans="2:13" ht="15" customHeight="1">
      <c r="B1401" s="158" t="s">
        <v>171</v>
      </c>
      <c r="C1401" s="158" t="s">
        <v>1447</v>
      </c>
      <c r="D1401" s="158">
        <v>5</v>
      </c>
      <c r="E1401" s="158">
        <v>0</v>
      </c>
      <c r="F1401" s="175">
        <f t="shared" si="67"/>
        <v>0</v>
      </c>
      <c r="G1401" s="158">
        <v>0</v>
      </c>
      <c r="H1401" s="158">
        <v>0</v>
      </c>
      <c r="I1401" s="158">
        <v>0</v>
      </c>
      <c r="J1401" s="159">
        <f t="shared" si="68"/>
        <v>0</v>
      </c>
      <c r="K1401" s="158">
        <v>0</v>
      </c>
      <c r="L1401" s="158">
        <v>0</v>
      </c>
      <c r="M1401" s="177">
        <f t="shared" si="69"/>
        <v>0</v>
      </c>
    </row>
    <row r="1402" spans="2:13" ht="15" customHeight="1">
      <c r="B1402" s="158" t="s">
        <v>115</v>
      </c>
      <c r="C1402" s="158" t="s">
        <v>1471</v>
      </c>
      <c r="D1402" s="158">
        <v>5</v>
      </c>
      <c r="E1402" s="158">
        <v>0</v>
      </c>
      <c r="F1402" s="175">
        <f t="shared" si="67"/>
        <v>0</v>
      </c>
      <c r="G1402" s="158">
        <v>0</v>
      </c>
      <c r="H1402" s="158">
        <v>0</v>
      </c>
      <c r="I1402" s="158">
        <v>0</v>
      </c>
      <c r="J1402" s="159">
        <f t="shared" si="68"/>
        <v>0</v>
      </c>
      <c r="K1402" s="158">
        <v>0</v>
      </c>
      <c r="L1402" s="158">
        <v>0</v>
      </c>
      <c r="M1402" s="177">
        <f t="shared" si="69"/>
        <v>0</v>
      </c>
    </row>
    <row r="1403" spans="2:13" ht="15" customHeight="1">
      <c r="B1403" s="158" t="s">
        <v>115</v>
      </c>
      <c r="C1403" s="158" t="s">
        <v>1670</v>
      </c>
      <c r="D1403" s="158">
        <v>5</v>
      </c>
      <c r="E1403" s="158">
        <v>0</v>
      </c>
      <c r="F1403" s="175">
        <f t="shared" si="67"/>
        <v>0</v>
      </c>
      <c r="G1403" s="158">
        <v>0</v>
      </c>
      <c r="H1403" s="158">
        <v>0</v>
      </c>
      <c r="I1403" s="158">
        <v>0</v>
      </c>
      <c r="J1403" s="159">
        <f t="shared" si="68"/>
        <v>0</v>
      </c>
      <c r="K1403" s="158">
        <v>0</v>
      </c>
      <c r="L1403" s="158">
        <v>0</v>
      </c>
      <c r="M1403" s="177">
        <f t="shared" si="69"/>
        <v>0</v>
      </c>
    </row>
    <row r="1404" spans="2:13" ht="15" customHeight="1">
      <c r="B1404" s="158" t="s">
        <v>115</v>
      </c>
      <c r="C1404" s="158" t="s">
        <v>495</v>
      </c>
      <c r="D1404" s="158">
        <v>5</v>
      </c>
      <c r="E1404" s="158">
        <v>0</v>
      </c>
      <c r="F1404" s="175">
        <f t="shared" si="67"/>
        <v>0</v>
      </c>
      <c r="G1404" s="158">
        <v>0</v>
      </c>
      <c r="H1404" s="158">
        <v>0</v>
      </c>
      <c r="I1404" s="158">
        <v>0</v>
      </c>
      <c r="J1404" s="159">
        <f t="shared" si="68"/>
        <v>0</v>
      </c>
      <c r="K1404" s="158">
        <v>0</v>
      </c>
      <c r="L1404" s="158">
        <v>0</v>
      </c>
      <c r="M1404" s="177">
        <f t="shared" si="69"/>
        <v>0</v>
      </c>
    </row>
    <row r="1405" spans="2:13" ht="15" customHeight="1">
      <c r="B1405" s="158" t="s">
        <v>226</v>
      </c>
      <c r="C1405" s="158" t="s">
        <v>815</v>
      </c>
      <c r="D1405" s="158">
        <v>5</v>
      </c>
      <c r="E1405" s="158">
        <v>0</v>
      </c>
      <c r="F1405" s="175">
        <f t="shared" si="67"/>
        <v>0</v>
      </c>
      <c r="G1405" s="158">
        <v>0</v>
      </c>
      <c r="H1405" s="158">
        <v>0</v>
      </c>
      <c r="I1405" s="158">
        <v>0</v>
      </c>
      <c r="J1405" s="159">
        <f t="shared" si="68"/>
        <v>0</v>
      </c>
      <c r="K1405" s="158">
        <v>0</v>
      </c>
      <c r="L1405" s="158">
        <v>0</v>
      </c>
      <c r="M1405" s="177">
        <f t="shared" si="69"/>
        <v>0</v>
      </c>
    </row>
    <row r="1406" spans="2:13" ht="15" customHeight="1">
      <c r="B1406" s="158" t="s">
        <v>226</v>
      </c>
      <c r="C1406" s="158" t="s">
        <v>836</v>
      </c>
      <c r="D1406" s="158">
        <v>5</v>
      </c>
      <c r="E1406" s="158">
        <v>0</v>
      </c>
      <c r="F1406" s="175">
        <f t="shared" si="67"/>
        <v>0</v>
      </c>
      <c r="G1406" s="158">
        <v>0</v>
      </c>
      <c r="H1406" s="158">
        <v>0</v>
      </c>
      <c r="I1406" s="158">
        <v>0</v>
      </c>
      <c r="J1406" s="159">
        <f t="shared" si="68"/>
        <v>0</v>
      </c>
      <c r="K1406" s="158">
        <v>0</v>
      </c>
      <c r="L1406" s="158">
        <v>0</v>
      </c>
      <c r="M1406" s="177">
        <f t="shared" si="69"/>
        <v>0</v>
      </c>
    </row>
    <row r="1407" spans="2:13" ht="15" customHeight="1">
      <c r="B1407" s="158" t="s">
        <v>287</v>
      </c>
      <c r="C1407" s="158" t="s">
        <v>1179</v>
      </c>
      <c r="D1407" s="158">
        <v>5</v>
      </c>
      <c r="E1407" s="158">
        <v>0</v>
      </c>
      <c r="F1407" s="175">
        <f t="shared" si="67"/>
        <v>0</v>
      </c>
      <c r="G1407" s="158">
        <v>0</v>
      </c>
      <c r="H1407" s="158">
        <v>0</v>
      </c>
      <c r="I1407" s="158">
        <v>0</v>
      </c>
      <c r="J1407" s="159">
        <f t="shared" si="68"/>
        <v>0</v>
      </c>
      <c r="K1407" s="158">
        <v>0</v>
      </c>
      <c r="L1407" s="158">
        <v>0</v>
      </c>
      <c r="M1407" s="177">
        <f t="shared" si="69"/>
        <v>0</v>
      </c>
    </row>
    <row r="1408" spans="2:13" ht="15" customHeight="1">
      <c r="B1408" s="158" t="s">
        <v>120</v>
      </c>
      <c r="C1408" s="158" t="s">
        <v>1231</v>
      </c>
      <c r="D1408" s="158">
        <v>5</v>
      </c>
      <c r="E1408" s="158">
        <v>0</v>
      </c>
      <c r="F1408" s="175">
        <f t="shared" si="67"/>
        <v>0</v>
      </c>
      <c r="G1408" s="158">
        <v>0</v>
      </c>
      <c r="H1408" s="158">
        <v>0</v>
      </c>
      <c r="I1408" s="158">
        <v>0</v>
      </c>
      <c r="J1408" s="159">
        <f t="shared" si="68"/>
        <v>0</v>
      </c>
      <c r="K1408" s="158">
        <v>0</v>
      </c>
      <c r="L1408" s="158">
        <v>0</v>
      </c>
      <c r="M1408" s="177">
        <f t="shared" si="69"/>
        <v>0</v>
      </c>
    </row>
    <row r="1409" spans="2:13" ht="15" customHeight="1">
      <c r="B1409" s="158" t="s">
        <v>107</v>
      </c>
      <c r="C1409" s="158" t="s">
        <v>1619</v>
      </c>
      <c r="D1409" s="158">
        <v>5</v>
      </c>
      <c r="E1409" s="158">
        <v>0</v>
      </c>
      <c r="F1409" s="175">
        <f t="shared" si="67"/>
        <v>0</v>
      </c>
      <c r="G1409" s="158">
        <v>0</v>
      </c>
      <c r="H1409" s="158">
        <v>0</v>
      </c>
      <c r="I1409" s="158">
        <v>0</v>
      </c>
      <c r="J1409" s="159">
        <f t="shared" si="68"/>
        <v>0</v>
      </c>
      <c r="K1409" s="158">
        <v>0</v>
      </c>
      <c r="L1409" s="158">
        <v>0</v>
      </c>
      <c r="M1409" s="177">
        <f t="shared" si="69"/>
        <v>0</v>
      </c>
    </row>
    <row r="1410" spans="2:13" ht="15" customHeight="1">
      <c r="B1410" s="158" t="s">
        <v>188</v>
      </c>
      <c r="C1410" s="158" t="s">
        <v>750</v>
      </c>
      <c r="D1410" s="158">
        <v>5</v>
      </c>
      <c r="E1410" s="158">
        <v>0</v>
      </c>
      <c r="F1410" s="175">
        <f t="shared" si="67"/>
        <v>0</v>
      </c>
      <c r="G1410" s="158">
        <v>0</v>
      </c>
      <c r="H1410" s="158">
        <v>0</v>
      </c>
      <c r="I1410" s="158">
        <v>0</v>
      </c>
      <c r="J1410" s="159">
        <f t="shared" si="68"/>
        <v>0</v>
      </c>
      <c r="K1410" s="158">
        <v>0</v>
      </c>
      <c r="L1410" s="158">
        <v>0</v>
      </c>
      <c r="M1410" s="177">
        <f t="shared" si="69"/>
        <v>0</v>
      </c>
    </row>
    <row r="1411" spans="2:13" ht="15" customHeight="1">
      <c r="B1411" s="158" t="s">
        <v>1601</v>
      </c>
      <c r="C1411" s="158" t="s">
        <v>1242</v>
      </c>
      <c r="D1411" s="158">
        <v>4</v>
      </c>
      <c r="E1411" s="158">
        <v>0</v>
      </c>
      <c r="F1411" s="175">
        <f t="shared" si="67"/>
        <v>0</v>
      </c>
      <c r="G1411" s="158">
        <v>0</v>
      </c>
      <c r="H1411" s="158">
        <v>0</v>
      </c>
      <c r="I1411" s="158">
        <v>0</v>
      </c>
      <c r="J1411" s="159">
        <f t="shared" si="68"/>
        <v>0</v>
      </c>
      <c r="K1411" s="158">
        <v>0</v>
      </c>
      <c r="L1411" s="158">
        <v>0</v>
      </c>
      <c r="M1411" s="177">
        <f t="shared" si="69"/>
        <v>0</v>
      </c>
    </row>
    <row r="1412" spans="2:13" ht="15" customHeight="1">
      <c r="B1412" s="158" t="s">
        <v>1601</v>
      </c>
      <c r="C1412" s="158" t="s">
        <v>1343</v>
      </c>
      <c r="D1412" s="158">
        <v>4</v>
      </c>
      <c r="E1412" s="158">
        <v>0</v>
      </c>
      <c r="F1412" s="175">
        <f t="shared" si="67"/>
        <v>0</v>
      </c>
      <c r="G1412" s="158">
        <v>0</v>
      </c>
      <c r="H1412" s="158">
        <v>0</v>
      </c>
      <c r="I1412" s="158">
        <v>0</v>
      </c>
      <c r="J1412" s="159">
        <f t="shared" si="68"/>
        <v>0</v>
      </c>
      <c r="K1412" s="158">
        <v>0</v>
      </c>
      <c r="L1412" s="158">
        <v>0</v>
      </c>
      <c r="M1412" s="177">
        <f t="shared" si="69"/>
        <v>0</v>
      </c>
    </row>
    <row r="1413" spans="2:13" ht="15" customHeight="1">
      <c r="B1413" s="158" t="s">
        <v>1601</v>
      </c>
      <c r="C1413" s="158" t="s">
        <v>1268</v>
      </c>
      <c r="D1413" s="158">
        <v>4</v>
      </c>
      <c r="E1413" s="158">
        <v>0</v>
      </c>
      <c r="F1413" s="175">
        <f t="shared" si="67"/>
        <v>0</v>
      </c>
      <c r="G1413" s="158">
        <v>0</v>
      </c>
      <c r="H1413" s="158">
        <v>0</v>
      </c>
      <c r="I1413" s="158">
        <v>0</v>
      </c>
      <c r="J1413" s="159">
        <f t="shared" si="68"/>
        <v>0</v>
      </c>
      <c r="K1413" s="158">
        <v>0</v>
      </c>
      <c r="L1413" s="158">
        <v>0</v>
      </c>
      <c r="M1413" s="177">
        <f t="shared" si="69"/>
        <v>0</v>
      </c>
    </row>
    <row r="1414" spans="2:13" ht="15" customHeight="1">
      <c r="B1414" s="158" t="s">
        <v>1601</v>
      </c>
      <c r="C1414" s="158" t="s">
        <v>690</v>
      </c>
      <c r="D1414" s="158">
        <v>4</v>
      </c>
      <c r="E1414" s="158">
        <v>0</v>
      </c>
      <c r="F1414" s="175">
        <f t="shared" si="67"/>
        <v>0</v>
      </c>
      <c r="G1414" s="158">
        <v>0</v>
      </c>
      <c r="H1414" s="158">
        <v>0</v>
      </c>
      <c r="I1414" s="158">
        <v>0</v>
      </c>
      <c r="J1414" s="159">
        <f t="shared" si="68"/>
        <v>0</v>
      </c>
      <c r="K1414" s="158">
        <v>0</v>
      </c>
      <c r="L1414" s="158">
        <v>0</v>
      </c>
      <c r="M1414" s="177">
        <f t="shared" si="69"/>
        <v>0</v>
      </c>
    </row>
    <row r="1415" spans="2:13" ht="15" customHeight="1">
      <c r="B1415" s="158" t="s">
        <v>133</v>
      </c>
      <c r="C1415" s="158" t="s">
        <v>877</v>
      </c>
      <c r="D1415" s="158">
        <v>4</v>
      </c>
      <c r="E1415" s="158">
        <v>0</v>
      </c>
      <c r="F1415" s="175">
        <f t="shared" si="67"/>
        <v>0</v>
      </c>
      <c r="G1415" s="158">
        <v>0</v>
      </c>
      <c r="H1415" s="158">
        <v>0</v>
      </c>
      <c r="I1415" s="158">
        <v>0</v>
      </c>
      <c r="J1415" s="159">
        <f t="shared" si="68"/>
        <v>0</v>
      </c>
      <c r="K1415" s="158">
        <v>0</v>
      </c>
      <c r="L1415" s="158">
        <v>0</v>
      </c>
      <c r="M1415" s="177">
        <f t="shared" si="69"/>
        <v>0</v>
      </c>
    </row>
    <row r="1416" spans="2:13" ht="15" customHeight="1">
      <c r="B1416" s="158" t="s">
        <v>133</v>
      </c>
      <c r="C1416" s="158" t="s">
        <v>881</v>
      </c>
      <c r="D1416" s="158">
        <v>4</v>
      </c>
      <c r="E1416" s="158">
        <v>0</v>
      </c>
      <c r="F1416" s="175">
        <f t="shared" si="67"/>
        <v>0</v>
      </c>
      <c r="G1416" s="158">
        <v>0</v>
      </c>
      <c r="H1416" s="158">
        <v>0</v>
      </c>
      <c r="I1416" s="158">
        <v>0</v>
      </c>
      <c r="J1416" s="159">
        <f t="shared" si="68"/>
        <v>0</v>
      </c>
      <c r="K1416" s="158">
        <v>0</v>
      </c>
      <c r="L1416" s="158">
        <v>0</v>
      </c>
      <c r="M1416" s="177">
        <f t="shared" si="69"/>
        <v>0</v>
      </c>
    </row>
    <row r="1417" spans="2:13" ht="15" customHeight="1">
      <c r="B1417" s="158" t="s">
        <v>133</v>
      </c>
      <c r="C1417" s="158" t="s">
        <v>1301</v>
      </c>
      <c r="D1417" s="158">
        <v>4</v>
      </c>
      <c r="E1417" s="158">
        <v>0</v>
      </c>
      <c r="F1417" s="175">
        <f t="shared" si="67"/>
        <v>0</v>
      </c>
      <c r="G1417" s="158">
        <v>0</v>
      </c>
      <c r="H1417" s="158">
        <v>0</v>
      </c>
      <c r="I1417" s="158">
        <v>0</v>
      </c>
      <c r="J1417" s="159">
        <f t="shared" si="68"/>
        <v>0</v>
      </c>
      <c r="K1417" s="158">
        <v>0</v>
      </c>
      <c r="L1417" s="158">
        <v>0</v>
      </c>
      <c r="M1417" s="177">
        <f t="shared" si="69"/>
        <v>0</v>
      </c>
    </row>
    <row r="1418" spans="2:13" ht="15" customHeight="1">
      <c r="B1418" s="158" t="s">
        <v>125</v>
      </c>
      <c r="C1418" s="158" t="s">
        <v>675</v>
      </c>
      <c r="D1418" s="158">
        <v>4</v>
      </c>
      <c r="E1418" s="158">
        <v>0</v>
      </c>
      <c r="F1418" s="175">
        <f t="shared" si="67"/>
        <v>0</v>
      </c>
      <c r="G1418" s="158">
        <v>0</v>
      </c>
      <c r="H1418" s="158">
        <v>0</v>
      </c>
      <c r="I1418" s="158">
        <v>0</v>
      </c>
      <c r="J1418" s="159">
        <f t="shared" si="68"/>
        <v>0</v>
      </c>
      <c r="K1418" s="158">
        <v>0</v>
      </c>
      <c r="L1418" s="158">
        <v>0</v>
      </c>
      <c r="M1418" s="177">
        <f t="shared" si="69"/>
        <v>0</v>
      </c>
    </row>
    <row r="1419" spans="2:13" ht="15" customHeight="1">
      <c r="B1419" s="158" t="s">
        <v>125</v>
      </c>
      <c r="C1419" s="158" t="s">
        <v>1341</v>
      </c>
      <c r="D1419" s="158">
        <v>4</v>
      </c>
      <c r="E1419" s="158">
        <v>0</v>
      </c>
      <c r="F1419" s="175">
        <f t="shared" si="67"/>
        <v>0</v>
      </c>
      <c r="G1419" s="158">
        <v>0</v>
      </c>
      <c r="H1419" s="158">
        <v>0</v>
      </c>
      <c r="I1419" s="158">
        <v>0</v>
      </c>
      <c r="J1419" s="159">
        <f t="shared" si="68"/>
        <v>0</v>
      </c>
      <c r="K1419" s="158">
        <v>0</v>
      </c>
      <c r="L1419" s="158">
        <v>0</v>
      </c>
      <c r="M1419" s="177">
        <f t="shared" si="69"/>
        <v>0</v>
      </c>
    </row>
    <row r="1420" spans="2:13" ht="15" customHeight="1">
      <c r="B1420" s="158" t="s">
        <v>125</v>
      </c>
      <c r="C1420" s="158" t="s">
        <v>260</v>
      </c>
      <c r="D1420" s="158">
        <v>4</v>
      </c>
      <c r="E1420" s="158">
        <v>0</v>
      </c>
      <c r="F1420" s="175">
        <f t="shared" si="67"/>
        <v>0</v>
      </c>
      <c r="G1420" s="158">
        <v>0</v>
      </c>
      <c r="H1420" s="158">
        <v>0</v>
      </c>
      <c r="I1420" s="158">
        <v>0</v>
      </c>
      <c r="J1420" s="159">
        <f t="shared" si="68"/>
        <v>0</v>
      </c>
      <c r="K1420" s="158">
        <v>0</v>
      </c>
      <c r="L1420" s="158">
        <v>0</v>
      </c>
      <c r="M1420" s="177">
        <f t="shared" si="69"/>
        <v>0</v>
      </c>
    </row>
    <row r="1421" spans="2:13" ht="15" customHeight="1">
      <c r="B1421" s="158" t="s">
        <v>125</v>
      </c>
      <c r="C1421" s="158" t="s">
        <v>1340</v>
      </c>
      <c r="D1421" s="158">
        <v>4</v>
      </c>
      <c r="E1421" s="158">
        <v>0</v>
      </c>
      <c r="F1421" s="175">
        <f t="shared" si="67"/>
        <v>0</v>
      </c>
      <c r="G1421" s="158">
        <v>0</v>
      </c>
      <c r="H1421" s="158">
        <v>0</v>
      </c>
      <c r="I1421" s="158">
        <v>0</v>
      </c>
      <c r="J1421" s="159">
        <f t="shared" si="68"/>
        <v>0</v>
      </c>
      <c r="K1421" s="158">
        <v>0</v>
      </c>
      <c r="L1421" s="158">
        <v>0</v>
      </c>
      <c r="M1421" s="177">
        <f t="shared" si="69"/>
        <v>0</v>
      </c>
    </row>
    <row r="1422" spans="2:13" ht="15" customHeight="1">
      <c r="B1422" s="158" t="s">
        <v>160</v>
      </c>
      <c r="C1422" s="158" t="s">
        <v>898</v>
      </c>
      <c r="D1422" s="158">
        <v>4</v>
      </c>
      <c r="E1422" s="158">
        <v>0</v>
      </c>
      <c r="F1422" s="175">
        <f t="shared" si="67"/>
        <v>0</v>
      </c>
      <c r="G1422" s="158">
        <v>0</v>
      </c>
      <c r="H1422" s="158">
        <v>0</v>
      </c>
      <c r="I1422" s="158">
        <v>0</v>
      </c>
      <c r="J1422" s="159">
        <f t="shared" si="68"/>
        <v>0</v>
      </c>
      <c r="K1422" s="158">
        <v>0</v>
      </c>
      <c r="L1422" s="158">
        <v>0</v>
      </c>
      <c r="M1422" s="177">
        <f t="shared" si="69"/>
        <v>0</v>
      </c>
    </row>
    <row r="1423" spans="2:13" ht="15" customHeight="1">
      <c r="B1423" s="158" t="s">
        <v>160</v>
      </c>
      <c r="C1423" s="158" t="s">
        <v>906</v>
      </c>
      <c r="D1423" s="158">
        <v>4</v>
      </c>
      <c r="E1423" s="158">
        <v>0</v>
      </c>
      <c r="F1423" s="175">
        <f t="shared" si="67"/>
        <v>0</v>
      </c>
      <c r="G1423" s="158">
        <v>0</v>
      </c>
      <c r="H1423" s="158">
        <v>0</v>
      </c>
      <c r="I1423" s="158">
        <v>0</v>
      </c>
      <c r="J1423" s="159">
        <f t="shared" si="68"/>
        <v>0</v>
      </c>
      <c r="K1423" s="158">
        <v>0</v>
      </c>
      <c r="L1423" s="158">
        <v>0</v>
      </c>
      <c r="M1423" s="177">
        <f t="shared" si="69"/>
        <v>0</v>
      </c>
    </row>
    <row r="1424" spans="2:13" ht="15" customHeight="1">
      <c r="B1424" s="158" t="s">
        <v>329</v>
      </c>
      <c r="C1424" s="158" t="s">
        <v>910</v>
      </c>
      <c r="D1424" s="158">
        <v>4</v>
      </c>
      <c r="E1424" s="158">
        <v>0</v>
      </c>
      <c r="F1424" s="175">
        <f t="shared" si="67"/>
        <v>0</v>
      </c>
      <c r="G1424" s="158">
        <v>0</v>
      </c>
      <c r="H1424" s="158">
        <v>0</v>
      </c>
      <c r="I1424" s="158">
        <v>0</v>
      </c>
      <c r="J1424" s="159">
        <f t="shared" si="68"/>
        <v>0</v>
      </c>
      <c r="K1424" s="158">
        <v>0</v>
      </c>
      <c r="L1424" s="158">
        <v>0</v>
      </c>
      <c r="M1424" s="177">
        <f t="shared" si="69"/>
        <v>0</v>
      </c>
    </row>
    <row r="1425" spans="2:13" ht="15" customHeight="1">
      <c r="B1425" s="158" t="s">
        <v>329</v>
      </c>
      <c r="C1425" s="158" t="s">
        <v>706</v>
      </c>
      <c r="D1425" s="158">
        <v>4</v>
      </c>
      <c r="E1425" s="158">
        <v>0</v>
      </c>
      <c r="F1425" s="175">
        <f t="shared" si="67"/>
        <v>0</v>
      </c>
      <c r="G1425" s="158">
        <v>0</v>
      </c>
      <c r="H1425" s="158">
        <v>0</v>
      </c>
      <c r="I1425" s="158">
        <v>0</v>
      </c>
      <c r="J1425" s="159">
        <f t="shared" si="68"/>
        <v>0</v>
      </c>
      <c r="K1425" s="158">
        <v>0</v>
      </c>
      <c r="L1425" s="158">
        <v>0</v>
      </c>
      <c r="M1425" s="177">
        <f t="shared" si="69"/>
        <v>0</v>
      </c>
    </row>
    <row r="1426" spans="2:13" ht="15" customHeight="1">
      <c r="B1426" s="158" t="s">
        <v>329</v>
      </c>
      <c r="C1426" s="158" t="s">
        <v>1253</v>
      </c>
      <c r="D1426" s="158">
        <v>4</v>
      </c>
      <c r="E1426" s="158">
        <v>0</v>
      </c>
      <c r="F1426" s="175">
        <f t="shared" si="67"/>
        <v>0</v>
      </c>
      <c r="G1426" s="158">
        <v>0</v>
      </c>
      <c r="H1426" s="158">
        <v>0</v>
      </c>
      <c r="I1426" s="158">
        <v>0</v>
      </c>
      <c r="J1426" s="159">
        <f t="shared" si="68"/>
        <v>0</v>
      </c>
      <c r="K1426" s="158">
        <v>0</v>
      </c>
      <c r="L1426" s="158">
        <v>0</v>
      </c>
      <c r="M1426" s="177">
        <f t="shared" si="69"/>
        <v>0</v>
      </c>
    </row>
    <row r="1427" spans="2:13" ht="15" customHeight="1">
      <c r="B1427" s="158" t="s">
        <v>329</v>
      </c>
      <c r="C1427" s="158" t="s">
        <v>1309</v>
      </c>
      <c r="D1427" s="158">
        <v>4</v>
      </c>
      <c r="E1427" s="158">
        <v>0</v>
      </c>
      <c r="F1427" s="175">
        <f t="shared" si="67"/>
        <v>0</v>
      </c>
      <c r="G1427" s="158">
        <v>0</v>
      </c>
      <c r="H1427" s="158">
        <v>0</v>
      </c>
      <c r="I1427" s="158">
        <v>0</v>
      </c>
      <c r="J1427" s="159">
        <f t="shared" si="68"/>
        <v>0</v>
      </c>
      <c r="K1427" s="158">
        <v>0</v>
      </c>
      <c r="L1427" s="158">
        <v>0</v>
      </c>
      <c r="M1427" s="177">
        <f t="shared" si="69"/>
        <v>0</v>
      </c>
    </row>
    <row r="1428" spans="2:13" ht="15" customHeight="1">
      <c r="B1428" s="158" t="s">
        <v>257</v>
      </c>
      <c r="C1428" s="158" t="s">
        <v>916</v>
      </c>
      <c r="D1428" s="158">
        <v>4</v>
      </c>
      <c r="E1428" s="158">
        <v>0</v>
      </c>
      <c r="F1428" s="175">
        <f t="shared" si="67"/>
        <v>0</v>
      </c>
      <c r="G1428" s="158">
        <v>0</v>
      </c>
      <c r="H1428" s="158">
        <v>0</v>
      </c>
      <c r="I1428" s="158">
        <v>0</v>
      </c>
      <c r="J1428" s="159">
        <f t="shared" si="68"/>
        <v>0</v>
      </c>
      <c r="K1428" s="158">
        <v>0</v>
      </c>
      <c r="L1428" s="158">
        <v>0</v>
      </c>
      <c r="M1428" s="177">
        <f t="shared" si="69"/>
        <v>0</v>
      </c>
    </row>
    <row r="1429" spans="2:13" ht="15" customHeight="1">
      <c r="B1429" s="158" t="s">
        <v>257</v>
      </c>
      <c r="C1429" s="158" t="s">
        <v>1552</v>
      </c>
      <c r="D1429" s="158">
        <v>4</v>
      </c>
      <c r="E1429" s="158">
        <v>0</v>
      </c>
      <c r="F1429" s="175">
        <f t="shared" si="67"/>
        <v>0</v>
      </c>
      <c r="G1429" s="158">
        <v>0</v>
      </c>
      <c r="H1429" s="158">
        <v>0</v>
      </c>
      <c r="I1429" s="158">
        <v>0</v>
      </c>
      <c r="J1429" s="159">
        <f t="shared" si="68"/>
        <v>0</v>
      </c>
      <c r="K1429" s="158">
        <v>0</v>
      </c>
      <c r="L1429" s="158">
        <v>0</v>
      </c>
      <c r="M1429" s="177">
        <f t="shared" si="69"/>
        <v>0</v>
      </c>
    </row>
    <row r="1430" spans="2:13" ht="15" customHeight="1">
      <c r="B1430" s="158" t="s">
        <v>257</v>
      </c>
      <c r="C1430" s="158" t="s">
        <v>1711</v>
      </c>
      <c r="D1430" s="158">
        <v>4</v>
      </c>
      <c r="E1430" s="158">
        <v>0</v>
      </c>
      <c r="F1430" s="175">
        <f t="shared" si="67"/>
        <v>0</v>
      </c>
      <c r="G1430" s="158">
        <v>0</v>
      </c>
      <c r="H1430" s="158">
        <v>0</v>
      </c>
      <c r="I1430" s="158">
        <v>0</v>
      </c>
      <c r="J1430" s="159">
        <f t="shared" si="68"/>
        <v>0</v>
      </c>
      <c r="K1430" s="158">
        <v>0</v>
      </c>
      <c r="L1430" s="158">
        <v>0</v>
      </c>
      <c r="M1430" s="177">
        <f t="shared" si="69"/>
        <v>0</v>
      </c>
    </row>
    <row r="1431" spans="2:13" ht="15" customHeight="1">
      <c r="B1431" s="158" t="s">
        <v>257</v>
      </c>
      <c r="C1431" s="158" t="s">
        <v>1645</v>
      </c>
      <c r="D1431" s="158">
        <v>4</v>
      </c>
      <c r="E1431" s="158">
        <v>0</v>
      </c>
      <c r="F1431" s="175">
        <f t="shared" si="67"/>
        <v>0</v>
      </c>
      <c r="G1431" s="158">
        <v>0</v>
      </c>
      <c r="H1431" s="158">
        <v>0</v>
      </c>
      <c r="I1431" s="158">
        <v>0</v>
      </c>
      <c r="J1431" s="159">
        <f t="shared" si="68"/>
        <v>0</v>
      </c>
      <c r="K1431" s="158">
        <v>0</v>
      </c>
      <c r="L1431" s="158">
        <v>0</v>
      </c>
      <c r="M1431" s="177">
        <f t="shared" si="69"/>
        <v>0</v>
      </c>
    </row>
    <row r="1432" spans="2:13" ht="15" customHeight="1">
      <c r="B1432" s="158" t="s">
        <v>257</v>
      </c>
      <c r="C1432" s="158" t="s">
        <v>839</v>
      </c>
      <c r="D1432" s="158">
        <v>4</v>
      </c>
      <c r="E1432" s="158">
        <v>0</v>
      </c>
      <c r="F1432" s="175">
        <f t="shared" si="67"/>
        <v>0</v>
      </c>
      <c r="G1432" s="158">
        <v>0</v>
      </c>
      <c r="H1432" s="158">
        <v>0</v>
      </c>
      <c r="I1432" s="158">
        <v>0</v>
      </c>
      <c r="J1432" s="159">
        <f t="shared" si="68"/>
        <v>0</v>
      </c>
      <c r="K1432" s="158">
        <v>0</v>
      </c>
      <c r="L1432" s="158">
        <v>0</v>
      </c>
      <c r="M1432" s="177">
        <f t="shared" si="69"/>
        <v>0</v>
      </c>
    </row>
    <row r="1433" spans="2:13" ht="15" customHeight="1">
      <c r="B1433" s="158" t="s">
        <v>257</v>
      </c>
      <c r="C1433" s="158" t="s">
        <v>1568</v>
      </c>
      <c r="D1433" s="158">
        <v>4</v>
      </c>
      <c r="E1433" s="158">
        <v>0</v>
      </c>
      <c r="F1433" s="175">
        <f t="shared" si="67"/>
        <v>0</v>
      </c>
      <c r="G1433" s="158">
        <v>0</v>
      </c>
      <c r="H1433" s="158">
        <v>0</v>
      </c>
      <c r="I1433" s="158">
        <v>0</v>
      </c>
      <c r="J1433" s="159">
        <f t="shared" si="68"/>
        <v>0</v>
      </c>
      <c r="K1433" s="158">
        <v>0</v>
      </c>
      <c r="L1433" s="158">
        <v>0</v>
      </c>
      <c r="M1433" s="177">
        <f t="shared" si="69"/>
        <v>0</v>
      </c>
    </row>
    <row r="1434" spans="2:13" ht="15" customHeight="1">
      <c r="B1434" s="158" t="s">
        <v>257</v>
      </c>
      <c r="C1434" s="158" t="s">
        <v>1457</v>
      </c>
      <c r="D1434" s="158">
        <v>4</v>
      </c>
      <c r="E1434" s="158">
        <v>0</v>
      </c>
      <c r="F1434" s="175">
        <f t="shared" si="67"/>
        <v>0</v>
      </c>
      <c r="G1434" s="158">
        <v>0</v>
      </c>
      <c r="H1434" s="158">
        <v>0</v>
      </c>
      <c r="I1434" s="158">
        <v>0</v>
      </c>
      <c r="J1434" s="159">
        <f t="shared" si="68"/>
        <v>0</v>
      </c>
      <c r="K1434" s="158">
        <v>0</v>
      </c>
      <c r="L1434" s="158">
        <v>0</v>
      </c>
      <c r="M1434" s="177">
        <f t="shared" si="69"/>
        <v>0</v>
      </c>
    </row>
    <row r="1435" spans="2:13" ht="15" customHeight="1">
      <c r="B1435" s="158" t="s">
        <v>257</v>
      </c>
      <c r="C1435" s="158" t="s">
        <v>801</v>
      </c>
      <c r="D1435" s="158">
        <v>4</v>
      </c>
      <c r="E1435" s="158">
        <v>0</v>
      </c>
      <c r="F1435" s="175">
        <f t="shared" si="67"/>
        <v>0</v>
      </c>
      <c r="G1435" s="158">
        <v>0</v>
      </c>
      <c r="H1435" s="158">
        <v>0</v>
      </c>
      <c r="I1435" s="158">
        <v>0</v>
      </c>
      <c r="J1435" s="159">
        <f t="shared" si="68"/>
        <v>0</v>
      </c>
      <c r="K1435" s="158">
        <v>0</v>
      </c>
      <c r="L1435" s="158">
        <v>0</v>
      </c>
      <c r="M1435" s="177">
        <f t="shared" si="69"/>
        <v>0</v>
      </c>
    </row>
    <row r="1436" spans="2:13" ht="15" customHeight="1">
      <c r="B1436" s="158" t="s">
        <v>257</v>
      </c>
      <c r="C1436" s="158" t="s">
        <v>1712</v>
      </c>
      <c r="D1436" s="158">
        <v>4</v>
      </c>
      <c r="E1436" s="158">
        <v>0</v>
      </c>
      <c r="F1436" s="175">
        <f t="shared" si="67"/>
        <v>0</v>
      </c>
      <c r="G1436" s="158">
        <v>0</v>
      </c>
      <c r="H1436" s="158">
        <v>0</v>
      </c>
      <c r="I1436" s="158">
        <v>0</v>
      </c>
      <c r="J1436" s="159">
        <f t="shared" si="68"/>
        <v>0</v>
      </c>
      <c r="K1436" s="158">
        <v>0</v>
      </c>
      <c r="L1436" s="158">
        <v>0</v>
      </c>
      <c r="M1436" s="177">
        <f t="shared" si="69"/>
        <v>0</v>
      </c>
    </row>
    <row r="1437" spans="2:13" ht="15" customHeight="1">
      <c r="B1437" s="158" t="s">
        <v>257</v>
      </c>
      <c r="C1437" s="158" t="s">
        <v>827</v>
      </c>
      <c r="D1437" s="158">
        <v>4</v>
      </c>
      <c r="E1437" s="158">
        <v>0</v>
      </c>
      <c r="F1437" s="175">
        <f t="shared" si="67"/>
        <v>0</v>
      </c>
      <c r="G1437" s="158">
        <v>0</v>
      </c>
      <c r="H1437" s="158">
        <v>0</v>
      </c>
      <c r="I1437" s="158">
        <v>0</v>
      </c>
      <c r="J1437" s="159">
        <f t="shared" si="68"/>
        <v>0</v>
      </c>
      <c r="K1437" s="158">
        <v>0</v>
      </c>
      <c r="L1437" s="158">
        <v>0</v>
      </c>
      <c r="M1437" s="177">
        <f t="shared" si="69"/>
        <v>0</v>
      </c>
    </row>
    <row r="1438" spans="2:13" ht="15" customHeight="1">
      <c r="B1438" s="158" t="s">
        <v>257</v>
      </c>
      <c r="C1438" s="158" t="s">
        <v>966</v>
      </c>
      <c r="D1438" s="158">
        <v>4</v>
      </c>
      <c r="E1438" s="158">
        <v>0</v>
      </c>
      <c r="F1438" s="175">
        <f t="shared" si="67"/>
        <v>0</v>
      </c>
      <c r="G1438" s="158">
        <v>0</v>
      </c>
      <c r="H1438" s="158">
        <v>0</v>
      </c>
      <c r="I1438" s="158">
        <v>0</v>
      </c>
      <c r="J1438" s="159">
        <f t="shared" si="68"/>
        <v>0</v>
      </c>
      <c r="K1438" s="158">
        <v>0</v>
      </c>
      <c r="L1438" s="158">
        <v>0</v>
      </c>
      <c r="M1438" s="177">
        <f t="shared" si="69"/>
        <v>0</v>
      </c>
    </row>
    <row r="1439" spans="2:13" ht="15" customHeight="1">
      <c r="B1439" s="158" t="s">
        <v>257</v>
      </c>
      <c r="C1439" s="158" t="s">
        <v>1713</v>
      </c>
      <c r="D1439" s="158">
        <v>4</v>
      </c>
      <c r="E1439" s="158">
        <v>0</v>
      </c>
      <c r="F1439" s="175">
        <f t="shared" si="67"/>
        <v>0</v>
      </c>
      <c r="G1439" s="158">
        <v>0</v>
      </c>
      <c r="H1439" s="158">
        <v>0</v>
      </c>
      <c r="I1439" s="158">
        <v>0</v>
      </c>
      <c r="J1439" s="159">
        <f t="shared" si="68"/>
        <v>0</v>
      </c>
      <c r="K1439" s="158">
        <v>0</v>
      </c>
      <c r="L1439" s="158">
        <v>0</v>
      </c>
      <c r="M1439" s="177">
        <f t="shared" si="69"/>
        <v>0</v>
      </c>
    </row>
    <row r="1440" spans="2:13" ht="15" customHeight="1">
      <c r="B1440" s="158" t="s">
        <v>257</v>
      </c>
      <c r="C1440" s="158" t="s">
        <v>1714</v>
      </c>
      <c r="D1440" s="158">
        <v>4</v>
      </c>
      <c r="E1440" s="158">
        <v>0</v>
      </c>
      <c r="F1440" s="175">
        <f t="shared" si="67"/>
        <v>0</v>
      </c>
      <c r="G1440" s="158">
        <v>0</v>
      </c>
      <c r="H1440" s="158">
        <v>0</v>
      </c>
      <c r="I1440" s="158">
        <v>0</v>
      </c>
      <c r="J1440" s="159">
        <f t="shared" si="68"/>
        <v>0</v>
      </c>
      <c r="K1440" s="158">
        <v>0</v>
      </c>
      <c r="L1440" s="158">
        <v>0</v>
      </c>
      <c r="M1440" s="177">
        <f t="shared" si="69"/>
        <v>0</v>
      </c>
    </row>
    <row r="1441" spans="2:13" ht="15" customHeight="1">
      <c r="B1441" s="158" t="s">
        <v>257</v>
      </c>
      <c r="C1441" s="158" t="s">
        <v>976</v>
      </c>
      <c r="D1441" s="158">
        <v>4</v>
      </c>
      <c r="E1441" s="158">
        <v>0</v>
      </c>
      <c r="F1441" s="175">
        <f t="shared" si="67"/>
        <v>0</v>
      </c>
      <c r="G1441" s="158">
        <v>0</v>
      </c>
      <c r="H1441" s="158">
        <v>0</v>
      </c>
      <c r="I1441" s="158">
        <v>0</v>
      </c>
      <c r="J1441" s="159">
        <f t="shared" si="68"/>
        <v>0</v>
      </c>
      <c r="K1441" s="158">
        <v>0</v>
      </c>
      <c r="L1441" s="158">
        <v>0</v>
      </c>
      <c r="M1441" s="177">
        <f t="shared" si="69"/>
        <v>0</v>
      </c>
    </row>
    <row r="1442" spans="2:13" ht="15" customHeight="1">
      <c r="B1442" s="158" t="s">
        <v>257</v>
      </c>
      <c r="C1442" s="158" t="s">
        <v>871</v>
      </c>
      <c r="D1442" s="158">
        <v>4</v>
      </c>
      <c r="E1442" s="158">
        <v>0</v>
      </c>
      <c r="F1442" s="175">
        <f t="shared" si="67"/>
        <v>0</v>
      </c>
      <c r="G1442" s="158">
        <v>0</v>
      </c>
      <c r="H1442" s="158">
        <v>0</v>
      </c>
      <c r="I1442" s="158">
        <v>0</v>
      </c>
      <c r="J1442" s="159">
        <f t="shared" si="68"/>
        <v>0</v>
      </c>
      <c r="K1442" s="158">
        <v>0</v>
      </c>
      <c r="L1442" s="158">
        <v>0</v>
      </c>
      <c r="M1442" s="177">
        <f t="shared" si="69"/>
        <v>0</v>
      </c>
    </row>
    <row r="1443" spans="2:13" ht="15" customHeight="1">
      <c r="B1443" s="158" t="s">
        <v>257</v>
      </c>
      <c r="C1443" s="158" t="s">
        <v>710</v>
      </c>
      <c r="D1443" s="158">
        <v>4</v>
      </c>
      <c r="E1443" s="158">
        <v>0</v>
      </c>
      <c r="F1443" s="175">
        <f t="shared" si="67"/>
        <v>0</v>
      </c>
      <c r="G1443" s="158">
        <v>0</v>
      </c>
      <c r="H1443" s="158">
        <v>0</v>
      </c>
      <c r="I1443" s="158">
        <v>0</v>
      </c>
      <c r="J1443" s="159">
        <f t="shared" si="68"/>
        <v>0</v>
      </c>
      <c r="K1443" s="158">
        <v>0</v>
      </c>
      <c r="L1443" s="158">
        <v>0</v>
      </c>
      <c r="M1443" s="177">
        <f t="shared" si="69"/>
        <v>0</v>
      </c>
    </row>
    <row r="1444" spans="2:13" ht="15" customHeight="1">
      <c r="B1444" s="158" t="s">
        <v>257</v>
      </c>
      <c r="C1444" s="158" t="s">
        <v>1546</v>
      </c>
      <c r="D1444" s="158">
        <v>4</v>
      </c>
      <c r="E1444" s="158">
        <v>0</v>
      </c>
      <c r="F1444" s="175">
        <f t="shared" si="67"/>
        <v>0</v>
      </c>
      <c r="G1444" s="158">
        <v>0</v>
      </c>
      <c r="H1444" s="158">
        <v>0</v>
      </c>
      <c r="I1444" s="158">
        <v>0</v>
      </c>
      <c r="J1444" s="159">
        <f t="shared" si="68"/>
        <v>0</v>
      </c>
      <c r="K1444" s="158">
        <v>0</v>
      </c>
      <c r="L1444" s="158">
        <v>0</v>
      </c>
      <c r="M1444" s="177">
        <f t="shared" si="69"/>
        <v>0</v>
      </c>
    </row>
    <row r="1445" spans="2:13" ht="15" customHeight="1">
      <c r="B1445" s="158" t="s">
        <v>257</v>
      </c>
      <c r="C1445" s="158" t="s">
        <v>1715</v>
      </c>
      <c r="D1445" s="158">
        <v>4</v>
      </c>
      <c r="E1445" s="158">
        <v>0</v>
      </c>
      <c r="F1445" s="175">
        <f t="shared" si="67"/>
        <v>0</v>
      </c>
      <c r="G1445" s="158">
        <v>0</v>
      </c>
      <c r="H1445" s="158">
        <v>0</v>
      </c>
      <c r="I1445" s="158">
        <v>0</v>
      </c>
      <c r="J1445" s="159">
        <f t="shared" si="68"/>
        <v>0</v>
      </c>
      <c r="K1445" s="158">
        <v>0</v>
      </c>
      <c r="L1445" s="158">
        <v>0</v>
      </c>
      <c r="M1445" s="177">
        <f t="shared" si="69"/>
        <v>0</v>
      </c>
    </row>
    <row r="1446" spans="2:13" ht="15" customHeight="1">
      <c r="B1446" s="158" t="s">
        <v>257</v>
      </c>
      <c r="C1446" s="158" t="s">
        <v>1194</v>
      </c>
      <c r="D1446" s="158">
        <v>4</v>
      </c>
      <c r="E1446" s="158">
        <v>0</v>
      </c>
      <c r="F1446" s="175">
        <f t="shared" si="67"/>
        <v>0</v>
      </c>
      <c r="G1446" s="158">
        <v>0</v>
      </c>
      <c r="H1446" s="158">
        <v>0</v>
      </c>
      <c r="I1446" s="158">
        <v>0</v>
      </c>
      <c r="J1446" s="159">
        <f t="shared" si="68"/>
        <v>0</v>
      </c>
      <c r="K1446" s="158">
        <v>0</v>
      </c>
      <c r="L1446" s="158">
        <v>0</v>
      </c>
      <c r="M1446" s="177">
        <f t="shared" si="69"/>
        <v>0</v>
      </c>
    </row>
    <row r="1447" spans="2:13" ht="15" customHeight="1">
      <c r="B1447" s="158" t="s">
        <v>257</v>
      </c>
      <c r="C1447" s="158" t="s">
        <v>995</v>
      </c>
      <c r="D1447" s="158">
        <v>4</v>
      </c>
      <c r="E1447" s="158">
        <v>0</v>
      </c>
      <c r="F1447" s="175">
        <f t="shared" si="67"/>
        <v>0</v>
      </c>
      <c r="G1447" s="158">
        <v>0</v>
      </c>
      <c r="H1447" s="158">
        <v>0</v>
      </c>
      <c r="I1447" s="158">
        <v>0</v>
      </c>
      <c r="J1447" s="159">
        <f t="shared" si="68"/>
        <v>0</v>
      </c>
      <c r="K1447" s="158">
        <v>0</v>
      </c>
      <c r="L1447" s="158">
        <v>0</v>
      </c>
      <c r="M1447" s="177">
        <f t="shared" si="69"/>
        <v>0</v>
      </c>
    </row>
    <row r="1448" spans="2:13" ht="15" customHeight="1">
      <c r="B1448" s="158" t="s">
        <v>257</v>
      </c>
      <c r="C1448" s="158" t="s">
        <v>996</v>
      </c>
      <c r="D1448" s="158">
        <v>4</v>
      </c>
      <c r="E1448" s="158">
        <v>0</v>
      </c>
      <c r="F1448" s="175">
        <f t="shared" si="67"/>
        <v>0</v>
      </c>
      <c r="G1448" s="158">
        <v>0</v>
      </c>
      <c r="H1448" s="158">
        <v>0</v>
      </c>
      <c r="I1448" s="158">
        <v>0</v>
      </c>
      <c r="J1448" s="159">
        <f t="shared" si="68"/>
        <v>0</v>
      </c>
      <c r="K1448" s="158">
        <v>0</v>
      </c>
      <c r="L1448" s="158">
        <v>0</v>
      </c>
      <c r="M1448" s="177">
        <f t="shared" si="69"/>
        <v>0</v>
      </c>
    </row>
    <row r="1449" spans="2:13" ht="15" customHeight="1">
      <c r="B1449" s="158" t="s">
        <v>257</v>
      </c>
      <c r="C1449" s="158" t="s">
        <v>807</v>
      </c>
      <c r="D1449" s="158">
        <v>4</v>
      </c>
      <c r="E1449" s="158">
        <v>0</v>
      </c>
      <c r="F1449" s="175">
        <f t="shared" si="67"/>
        <v>0</v>
      </c>
      <c r="G1449" s="158">
        <v>0</v>
      </c>
      <c r="H1449" s="158">
        <v>0</v>
      </c>
      <c r="I1449" s="158">
        <v>0</v>
      </c>
      <c r="J1449" s="159">
        <f t="shared" si="68"/>
        <v>0</v>
      </c>
      <c r="K1449" s="158">
        <v>0</v>
      </c>
      <c r="L1449" s="158">
        <v>0</v>
      </c>
      <c r="M1449" s="177">
        <f t="shared" si="69"/>
        <v>0</v>
      </c>
    </row>
    <row r="1450" spans="2:13" ht="15" customHeight="1">
      <c r="B1450" s="158" t="s">
        <v>257</v>
      </c>
      <c r="C1450" s="158" t="s">
        <v>1716</v>
      </c>
      <c r="D1450" s="158">
        <v>4</v>
      </c>
      <c r="E1450" s="158">
        <v>0</v>
      </c>
      <c r="F1450" s="175">
        <f t="shared" si="67"/>
        <v>0</v>
      </c>
      <c r="G1450" s="158">
        <v>0</v>
      </c>
      <c r="H1450" s="158">
        <v>0</v>
      </c>
      <c r="I1450" s="158">
        <v>0</v>
      </c>
      <c r="J1450" s="159">
        <f t="shared" si="68"/>
        <v>0</v>
      </c>
      <c r="K1450" s="158">
        <v>0</v>
      </c>
      <c r="L1450" s="158">
        <v>0</v>
      </c>
      <c r="M1450" s="177">
        <f t="shared" si="69"/>
        <v>0</v>
      </c>
    </row>
    <row r="1451" spans="2:13" ht="15" customHeight="1">
      <c r="B1451" s="158" t="s">
        <v>1391</v>
      </c>
      <c r="C1451" s="158" t="s">
        <v>1370</v>
      </c>
      <c r="D1451" s="158">
        <v>4</v>
      </c>
      <c r="E1451" s="158">
        <v>0</v>
      </c>
      <c r="F1451" s="175">
        <f t="shared" si="67"/>
        <v>0</v>
      </c>
      <c r="G1451" s="158">
        <v>0</v>
      </c>
      <c r="H1451" s="158">
        <v>0</v>
      </c>
      <c r="I1451" s="158">
        <v>0</v>
      </c>
      <c r="J1451" s="159">
        <f t="shared" si="68"/>
        <v>0</v>
      </c>
      <c r="K1451" s="158">
        <v>0</v>
      </c>
      <c r="L1451" s="158">
        <v>0</v>
      </c>
      <c r="M1451" s="177">
        <f t="shared" si="69"/>
        <v>0</v>
      </c>
    </row>
    <row r="1452" spans="2:13" ht="15" customHeight="1">
      <c r="B1452" s="158" t="s">
        <v>1525</v>
      </c>
      <c r="C1452" s="158" t="s">
        <v>1572</v>
      </c>
      <c r="D1452" s="158">
        <v>4</v>
      </c>
      <c r="E1452" s="158">
        <v>0</v>
      </c>
      <c r="F1452" s="175">
        <f t="shared" si="67"/>
        <v>0</v>
      </c>
      <c r="G1452" s="158">
        <v>0</v>
      </c>
      <c r="H1452" s="158">
        <v>0</v>
      </c>
      <c r="I1452" s="158">
        <v>0</v>
      </c>
      <c r="J1452" s="159">
        <f t="shared" si="68"/>
        <v>0</v>
      </c>
      <c r="K1452" s="158">
        <v>0</v>
      </c>
      <c r="L1452" s="158">
        <v>0</v>
      </c>
      <c r="M1452" s="177">
        <f t="shared" si="69"/>
        <v>0</v>
      </c>
    </row>
    <row r="1453" spans="2:13" ht="15" customHeight="1">
      <c r="B1453" s="158" t="s">
        <v>1525</v>
      </c>
      <c r="C1453" s="158" t="s">
        <v>1717</v>
      </c>
      <c r="D1453" s="158">
        <v>4</v>
      </c>
      <c r="E1453" s="158">
        <v>0</v>
      </c>
      <c r="F1453" s="175">
        <f t="shared" si="67"/>
        <v>0</v>
      </c>
      <c r="G1453" s="158">
        <v>0</v>
      </c>
      <c r="H1453" s="158">
        <v>0</v>
      </c>
      <c r="I1453" s="158">
        <v>0</v>
      </c>
      <c r="J1453" s="159">
        <f t="shared" si="68"/>
        <v>0</v>
      </c>
      <c r="K1453" s="158">
        <v>0</v>
      </c>
      <c r="L1453" s="158">
        <v>0</v>
      </c>
      <c r="M1453" s="177">
        <f t="shared" si="69"/>
        <v>0</v>
      </c>
    </row>
    <row r="1454" spans="2:13" ht="15" customHeight="1">
      <c r="B1454" s="158" t="s">
        <v>542</v>
      </c>
      <c r="C1454" s="158" t="s">
        <v>1219</v>
      </c>
      <c r="D1454" s="158">
        <v>4</v>
      </c>
      <c r="E1454" s="158">
        <v>0</v>
      </c>
      <c r="F1454" s="175">
        <f t="shared" si="67"/>
        <v>0</v>
      </c>
      <c r="G1454" s="158">
        <v>0</v>
      </c>
      <c r="H1454" s="158">
        <v>0</v>
      </c>
      <c r="I1454" s="158">
        <v>0</v>
      </c>
      <c r="J1454" s="159">
        <f t="shared" si="68"/>
        <v>0</v>
      </c>
      <c r="K1454" s="158">
        <v>0</v>
      </c>
      <c r="L1454" s="158">
        <v>0</v>
      </c>
      <c r="M1454" s="177">
        <f t="shared" si="69"/>
        <v>0</v>
      </c>
    </row>
    <row r="1455" spans="2:13" ht="15" customHeight="1">
      <c r="B1455" s="158" t="s">
        <v>542</v>
      </c>
      <c r="C1455" s="158" t="s">
        <v>1661</v>
      </c>
      <c r="D1455" s="158">
        <v>4</v>
      </c>
      <c r="E1455" s="158">
        <v>0</v>
      </c>
      <c r="F1455" s="175">
        <f t="shared" si="67"/>
        <v>0</v>
      </c>
      <c r="G1455" s="158">
        <v>0</v>
      </c>
      <c r="H1455" s="158">
        <v>0</v>
      </c>
      <c r="I1455" s="158">
        <v>0</v>
      </c>
      <c r="J1455" s="159">
        <f t="shared" si="68"/>
        <v>0</v>
      </c>
      <c r="K1455" s="158">
        <v>0</v>
      </c>
      <c r="L1455" s="158">
        <v>0</v>
      </c>
      <c r="M1455" s="177">
        <f t="shared" si="69"/>
        <v>0</v>
      </c>
    </row>
    <row r="1456" spans="2:13" ht="15" customHeight="1">
      <c r="B1456" s="158" t="s">
        <v>542</v>
      </c>
      <c r="C1456" s="158" t="s">
        <v>1536</v>
      </c>
      <c r="D1456" s="158">
        <v>4</v>
      </c>
      <c r="E1456" s="158">
        <v>0</v>
      </c>
      <c r="F1456" s="175">
        <f t="shared" si="67"/>
        <v>0</v>
      </c>
      <c r="G1456" s="158">
        <v>0</v>
      </c>
      <c r="H1456" s="158">
        <v>0</v>
      </c>
      <c r="I1456" s="158">
        <v>0</v>
      </c>
      <c r="J1456" s="159">
        <f t="shared" si="68"/>
        <v>0</v>
      </c>
      <c r="K1456" s="158">
        <v>0</v>
      </c>
      <c r="L1456" s="158">
        <v>0</v>
      </c>
      <c r="M1456" s="177">
        <f t="shared" si="69"/>
        <v>0</v>
      </c>
    </row>
    <row r="1457" spans="2:13" ht="15" customHeight="1">
      <c r="B1457" s="158" t="s">
        <v>542</v>
      </c>
      <c r="C1457" s="158" t="s">
        <v>681</v>
      </c>
      <c r="D1457" s="158">
        <v>4</v>
      </c>
      <c r="E1457" s="158">
        <v>0</v>
      </c>
      <c r="F1457" s="175">
        <f t="shared" ref="F1457:F1520" si="70">IFERROR(E1457/D1457,0)</f>
        <v>0</v>
      </c>
      <c r="G1457" s="158">
        <v>0</v>
      </c>
      <c r="H1457" s="158">
        <v>0</v>
      </c>
      <c r="I1457" s="158">
        <v>0</v>
      </c>
      <c r="J1457" s="159">
        <f t="shared" si="68"/>
        <v>0</v>
      </c>
      <c r="K1457" s="158">
        <v>0</v>
      </c>
      <c r="L1457" s="158">
        <v>0</v>
      </c>
      <c r="M1457" s="177">
        <f t="shared" si="69"/>
        <v>0</v>
      </c>
    </row>
    <row r="1458" spans="2:13" ht="15" customHeight="1">
      <c r="B1458" s="158" t="s">
        <v>274</v>
      </c>
      <c r="C1458" s="158" t="s">
        <v>1034</v>
      </c>
      <c r="D1458" s="158">
        <v>4</v>
      </c>
      <c r="E1458" s="158">
        <v>0</v>
      </c>
      <c r="F1458" s="175">
        <f t="shared" si="70"/>
        <v>0</v>
      </c>
      <c r="G1458" s="158">
        <v>0</v>
      </c>
      <c r="H1458" s="158">
        <v>0</v>
      </c>
      <c r="I1458" s="158">
        <v>0</v>
      </c>
      <c r="J1458" s="159">
        <f t="shared" si="68"/>
        <v>0</v>
      </c>
      <c r="K1458" s="158">
        <v>0</v>
      </c>
      <c r="L1458" s="158">
        <v>0</v>
      </c>
      <c r="M1458" s="177">
        <f t="shared" si="69"/>
        <v>0</v>
      </c>
    </row>
    <row r="1459" spans="2:13" ht="15" customHeight="1">
      <c r="B1459" s="158" t="s">
        <v>171</v>
      </c>
      <c r="C1459" s="158" t="s">
        <v>1048</v>
      </c>
      <c r="D1459" s="158">
        <v>4</v>
      </c>
      <c r="E1459" s="158">
        <v>0</v>
      </c>
      <c r="F1459" s="175">
        <f t="shared" si="70"/>
        <v>0</v>
      </c>
      <c r="G1459" s="158">
        <v>0</v>
      </c>
      <c r="H1459" s="158">
        <v>0</v>
      </c>
      <c r="I1459" s="158">
        <v>0</v>
      </c>
      <c r="J1459" s="159">
        <f t="shared" si="68"/>
        <v>0</v>
      </c>
      <c r="K1459" s="158">
        <v>0</v>
      </c>
      <c r="L1459" s="158">
        <v>0</v>
      </c>
      <c r="M1459" s="177">
        <f t="shared" si="69"/>
        <v>0</v>
      </c>
    </row>
    <row r="1460" spans="2:13" ht="15" customHeight="1">
      <c r="B1460" s="158" t="s">
        <v>171</v>
      </c>
      <c r="C1460" s="158" t="s">
        <v>1053</v>
      </c>
      <c r="D1460" s="158">
        <v>4</v>
      </c>
      <c r="E1460" s="158">
        <v>0</v>
      </c>
      <c r="F1460" s="175">
        <f t="shared" si="70"/>
        <v>0</v>
      </c>
      <c r="G1460" s="158">
        <v>0</v>
      </c>
      <c r="H1460" s="158">
        <v>0</v>
      </c>
      <c r="I1460" s="158">
        <v>0</v>
      </c>
      <c r="J1460" s="159">
        <f t="shared" si="68"/>
        <v>0</v>
      </c>
      <c r="K1460" s="158">
        <v>0</v>
      </c>
      <c r="L1460" s="158">
        <v>0</v>
      </c>
      <c r="M1460" s="177">
        <f t="shared" si="69"/>
        <v>0</v>
      </c>
    </row>
    <row r="1461" spans="2:13" ht="15" customHeight="1">
      <c r="B1461" s="158" t="s">
        <v>171</v>
      </c>
      <c r="C1461" s="158" t="s">
        <v>1196</v>
      </c>
      <c r="D1461" s="158">
        <v>4</v>
      </c>
      <c r="E1461" s="158">
        <v>0</v>
      </c>
      <c r="F1461" s="175">
        <f t="shared" si="70"/>
        <v>0</v>
      </c>
      <c r="G1461" s="158">
        <v>0</v>
      </c>
      <c r="H1461" s="158">
        <v>0</v>
      </c>
      <c r="I1461" s="158">
        <v>0</v>
      </c>
      <c r="J1461" s="159">
        <f t="shared" si="68"/>
        <v>0</v>
      </c>
      <c r="K1461" s="158">
        <v>0</v>
      </c>
      <c r="L1461" s="158">
        <v>0</v>
      </c>
      <c r="M1461" s="177">
        <f t="shared" si="69"/>
        <v>0</v>
      </c>
    </row>
    <row r="1462" spans="2:13" ht="15" customHeight="1">
      <c r="B1462" s="158" t="s">
        <v>115</v>
      </c>
      <c r="C1462" s="158" t="s">
        <v>771</v>
      </c>
      <c r="D1462" s="158">
        <v>4</v>
      </c>
      <c r="E1462" s="158">
        <v>0</v>
      </c>
      <c r="F1462" s="175">
        <f t="shared" si="70"/>
        <v>0</v>
      </c>
      <c r="G1462" s="158">
        <v>0</v>
      </c>
      <c r="H1462" s="158">
        <v>0</v>
      </c>
      <c r="I1462" s="158">
        <v>0</v>
      </c>
      <c r="J1462" s="159">
        <f t="shared" si="68"/>
        <v>0</v>
      </c>
      <c r="K1462" s="158">
        <v>0</v>
      </c>
      <c r="L1462" s="158">
        <v>0</v>
      </c>
      <c r="M1462" s="177">
        <f t="shared" si="69"/>
        <v>0</v>
      </c>
    </row>
    <row r="1463" spans="2:13" ht="15" customHeight="1">
      <c r="B1463" s="158" t="s">
        <v>115</v>
      </c>
      <c r="C1463" s="158" t="s">
        <v>1081</v>
      </c>
      <c r="D1463" s="158">
        <v>4</v>
      </c>
      <c r="E1463" s="158">
        <v>0</v>
      </c>
      <c r="F1463" s="175">
        <f t="shared" si="70"/>
        <v>0</v>
      </c>
      <c r="G1463" s="158">
        <v>0</v>
      </c>
      <c r="H1463" s="158">
        <v>0</v>
      </c>
      <c r="I1463" s="158">
        <v>0</v>
      </c>
      <c r="J1463" s="159">
        <f t="shared" ref="J1463:J1526" si="71">IFERROR(I1463/E1463,0)</f>
        <v>0</v>
      </c>
      <c r="K1463" s="158">
        <v>0</v>
      </c>
      <c r="L1463" s="158">
        <v>0</v>
      </c>
      <c r="M1463" s="177">
        <f t="shared" si="69"/>
        <v>0</v>
      </c>
    </row>
    <row r="1464" spans="2:13" ht="15" customHeight="1">
      <c r="B1464" s="158" t="s">
        <v>115</v>
      </c>
      <c r="C1464" s="158" t="s">
        <v>1510</v>
      </c>
      <c r="D1464" s="158">
        <v>4</v>
      </c>
      <c r="E1464" s="158">
        <v>0</v>
      </c>
      <c r="F1464" s="175">
        <f t="shared" si="70"/>
        <v>0</v>
      </c>
      <c r="G1464" s="158">
        <v>0</v>
      </c>
      <c r="H1464" s="158">
        <v>0</v>
      </c>
      <c r="I1464" s="158">
        <v>0</v>
      </c>
      <c r="J1464" s="159">
        <f t="shared" si="71"/>
        <v>0</v>
      </c>
      <c r="K1464" s="158">
        <v>0</v>
      </c>
      <c r="L1464" s="158">
        <v>0</v>
      </c>
      <c r="M1464" s="177">
        <f t="shared" ref="M1464:M1527" si="72">IFERROR(L1464/H1464,0)</f>
        <v>0</v>
      </c>
    </row>
    <row r="1465" spans="2:13" ht="15" customHeight="1">
      <c r="B1465" s="158" t="s">
        <v>115</v>
      </c>
      <c r="C1465" s="158" t="s">
        <v>1083</v>
      </c>
      <c r="D1465" s="158">
        <v>4</v>
      </c>
      <c r="E1465" s="158">
        <v>0</v>
      </c>
      <c r="F1465" s="175">
        <f t="shared" si="70"/>
        <v>0</v>
      </c>
      <c r="G1465" s="158">
        <v>0</v>
      </c>
      <c r="H1465" s="158">
        <v>0</v>
      </c>
      <c r="I1465" s="158">
        <v>0</v>
      </c>
      <c r="J1465" s="159">
        <f t="shared" si="71"/>
        <v>0</v>
      </c>
      <c r="K1465" s="158">
        <v>0</v>
      </c>
      <c r="L1465" s="158">
        <v>0</v>
      </c>
      <c r="M1465" s="177">
        <f t="shared" si="72"/>
        <v>0</v>
      </c>
    </row>
    <row r="1466" spans="2:13" ht="15" customHeight="1">
      <c r="B1466" s="158" t="s">
        <v>115</v>
      </c>
      <c r="C1466" s="158" t="s">
        <v>1360</v>
      </c>
      <c r="D1466" s="158">
        <v>4</v>
      </c>
      <c r="E1466" s="158">
        <v>0</v>
      </c>
      <c r="F1466" s="175">
        <f t="shared" si="70"/>
        <v>0</v>
      </c>
      <c r="G1466" s="158">
        <v>0</v>
      </c>
      <c r="H1466" s="158">
        <v>0</v>
      </c>
      <c r="I1466" s="158">
        <v>0</v>
      </c>
      <c r="J1466" s="159">
        <f t="shared" si="71"/>
        <v>0</v>
      </c>
      <c r="K1466" s="158">
        <v>0</v>
      </c>
      <c r="L1466" s="158">
        <v>0</v>
      </c>
      <c r="M1466" s="177">
        <f t="shared" si="72"/>
        <v>0</v>
      </c>
    </row>
    <row r="1467" spans="2:13" ht="15" customHeight="1">
      <c r="B1467" s="158" t="s">
        <v>115</v>
      </c>
      <c r="C1467" s="158" t="s">
        <v>1088</v>
      </c>
      <c r="D1467" s="158">
        <v>4</v>
      </c>
      <c r="E1467" s="158">
        <v>0</v>
      </c>
      <c r="F1467" s="175">
        <f t="shared" si="70"/>
        <v>0</v>
      </c>
      <c r="G1467" s="158">
        <v>0</v>
      </c>
      <c r="H1467" s="158">
        <v>0</v>
      </c>
      <c r="I1467" s="158">
        <v>0</v>
      </c>
      <c r="J1467" s="159">
        <f t="shared" si="71"/>
        <v>0</v>
      </c>
      <c r="K1467" s="158">
        <v>0</v>
      </c>
      <c r="L1467" s="158">
        <v>0</v>
      </c>
      <c r="M1467" s="177">
        <f t="shared" si="72"/>
        <v>0</v>
      </c>
    </row>
    <row r="1468" spans="2:13" ht="15" customHeight="1">
      <c r="B1468" s="158" t="s">
        <v>115</v>
      </c>
      <c r="C1468" s="158" t="s">
        <v>835</v>
      </c>
      <c r="D1468" s="158">
        <v>4</v>
      </c>
      <c r="E1468" s="158">
        <v>0</v>
      </c>
      <c r="F1468" s="175">
        <f t="shared" si="70"/>
        <v>0</v>
      </c>
      <c r="G1468" s="158">
        <v>0</v>
      </c>
      <c r="H1468" s="158">
        <v>0</v>
      </c>
      <c r="I1468" s="158">
        <v>0</v>
      </c>
      <c r="J1468" s="159">
        <f t="shared" si="71"/>
        <v>0</v>
      </c>
      <c r="K1468" s="158">
        <v>0</v>
      </c>
      <c r="L1468" s="158">
        <v>0</v>
      </c>
      <c r="M1468" s="177">
        <f t="shared" si="72"/>
        <v>0</v>
      </c>
    </row>
    <row r="1469" spans="2:13" ht="15" customHeight="1">
      <c r="B1469" s="158" t="s">
        <v>226</v>
      </c>
      <c r="C1469" s="158" t="s">
        <v>1352</v>
      </c>
      <c r="D1469" s="158">
        <v>4</v>
      </c>
      <c r="E1469" s="158">
        <v>0</v>
      </c>
      <c r="F1469" s="175">
        <f t="shared" si="70"/>
        <v>0</v>
      </c>
      <c r="G1469" s="158">
        <v>0</v>
      </c>
      <c r="H1469" s="158">
        <v>0</v>
      </c>
      <c r="I1469" s="158">
        <v>0</v>
      </c>
      <c r="J1469" s="159">
        <f t="shared" si="71"/>
        <v>0</v>
      </c>
      <c r="K1469" s="158">
        <v>0</v>
      </c>
      <c r="L1469" s="158">
        <v>0</v>
      </c>
      <c r="M1469" s="177">
        <f t="shared" si="72"/>
        <v>0</v>
      </c>
    </row>
    <row r="1470" spans="2:13" ht="15" customHeight="1">
      <c r="B1470" s="158" t="s">
        <v>226</v>
      </c>
      <c r="C1470" s="158" t="s">
        <v>830</v>
      </c>
      <c r="D1470" s="158">
        <v>4</v>
      </c>
      <c r="E1470" s="158">
        <v>0</v>
      </c>
      <c r="F1470" s="175">
        <f t="shared" si="70"/>
        <v>0</v>
      </c>
      <c r="G1470" s="158">
        <v>0</v>
      </c>
      <c r="H1470" s="158">
        <v>0</v>
      </c>
      <c r="I1470" s="158">
        <v>0</v>
      </c>
      <c r="J1470" s="159">
        <f t="shared" si="71"/>
        <v>0</v>
      </c>
      <c r="K1470" s="158">
        <v>0</v>
      </c>
      <c r="L1470" s="158">
        <v>0</v>
      </c>
      <c r="M1470" s="177">
        <f t="shared" si="72"/>
        <v>0</v>
      </c>
    </row>
    <row r="1471" spans="2:13" ht="15" customHeight="1">
      <c r="B1471" s="158" t="s">
        <v>1389</v>
      </c>
      <c r="C1471" s="158" t="s">
        <v>1472</v>
      </c>
      <c r="D1471" s="158">
        <v>4</v>
      </c>
      <c r="E1471" s="158">
        <v>0</v>
      </c>
      <c r="F1471" s="175">
        <f t="shared" si="70"/>
        <v>0</v>
      </c>
      <c r="G1471" s="158">
        <v>0</v>
      </c>
      <c r="H1471" s="158">
        <v>0</v>
      </c>
      <c r="I1471" s="158">
        <v>0</v>
      </c>
      <c r="J1471" s="159">
        <f t="shared" si="71"/>
        <v>0</v>
      </c>
      <c r="K1471" s="158">
        <v>0</v>
      </c>
      <c r="L1471" s="158">
        <v>0</v>
      </c>
      <c r="M1471" s="177">
        <f t="shared" si="72"/>
        <v>0</v>
      </c>
    </row>
    <row r="1472" spans="2:13" ht="15" customHeight="1">
      <c r="B1472" s="158" t="s">
        <v>1389</v>
      </c>
      <c r="C1472" s="158" t="s">
        <v>1433</v>
      </c>
      <c r="D1472" s="158">
        <v>4</v>
      </c>
      <c r="E1472" s="158">
        <v>0</v>
      </c>
      <c r="F1472" s="175">
        <f t="shared" si="70"/>
        <v>0</v>
      </c>
      <c r="G1472" s="158">
        <v>0</v>
      </c>
      <c r="H1472" s="158">
        <v>0</v>
      </c>
      <c r="I1472" s="158">
        <v>0</v>
      </c>
      <c r="J1472" s="159">
        <f t="shared" si="71"/>
        <v>0</v>
      </c>
      <c r="K1472" s="158">
        <v>0</v>
      </c>
      <c r="L1472" s="158">
        <v>0</v>
      </c>
      <c r="M1472" s="177">
        <f t="shared" si="72"/>
        <v>0</v>
      </c>
    </row>
    <row r="1473" spans="2:13" ht="15" customHeight="1">
      <c r="B1473" s="158" t="s">
        <v>1389</v>
      </c>
      <c r="C1473" s="158" t="s">
        <v>1437</v>
      </c>
      <c r="D1473" s="158">
        <v>4</v>
      </c>
      <c r="E1473" s="158">
        <v>0</v>
      </c>
      <c r="F1473" s="175">
        <f t="shared" si="70"/>
        <v>0</v>
      </c>
      <c r="G1473" s="158">
        <v>0</v>
      </c>
      <c r="H1473" s="158">
        <v>0</v>
      </c>
      <c r="I1473" s="158">
        <v>0</v>
      </c>
      <c r="J1473" s="159">
        <f t="shared" si="71"/>
        <v>0</v>
      </c>
      <c r="K1473" s="158">
        <v>0</v>
      </c>
      <c r="L1473" s="158">
        <v>0</v>
      </c>
      <c r="M1473" s="177">
        <f t="shared" si="72"/>
        <v>0</v>
      </c>
    </row>
    <row r="1474" spans="2:13" ht="15" customHeight="1">
      <c r="B1474" s="158" t="s">
        <v>120</v>
      </c>
      <c r="C1474" s="158" t="s">
        <v>738</v>
      </c>
      <c r="D1474" s="158">
        <v>4</v>
      </c>
      <c r="E1474" s="158">
        <v>0</v>
      </c>
      <c r="F1474" s="175">
        <f t="shared" si="70"/>
        <v>0</v>
      </c>
      <c r="G1474" s="158">
        <v>0</v>
      </c>
      <c r="H1474" s="158">
        <v>0</v>
      </c>
      <c r="I1474" s="158">
        <v>0</v>
      </c>
      <c r="J1474" s="159">
        <f t="shared" si="71"/>
        <v>0</v>
      </c>
      <c r="K1474" s="158">
        <v>0</v>
      </c>
      <c r="L1474" s="158">
        <v>0</v>
      </c>
      <c r="M1474" s="177">
        <f t="shared" si="72"/>
        <v>0</v>
      </c>
    </row>
    <row r="1475" spans="2:13" ht="15" customHeight="1">
      <c r="B1475" s="158" t="s">
        <v>1390</v>
      </c>
      <c r="C1475" s="158" t="s">
        <v>1440</v>
      </c>
      <c r="D1475" s="158">
        <v>4</v>
      </c>
      <c r="E1475" s="158">
        <v>0</v>
      </c>
      <c r="F1475" s="175">
        <f t="shared" si="70"/>
        <v>0</v>
      </c>
      <c r="G1475" s="158">
        <v>0</v>
      </c>
      <c r="H1475" s="158">
        <v>0</v>
      </c>
      <c r="I1475" s="158">
        <v>0</v>
      </c>
      <c r="J1475" s="159">
        <f t="shared" si="71"/>
        <v>0</v>
      </c>
      <c r="K1475" s="158">
        <v>0</v>
      </c>
      <c r="L1475" s="158">
        <v>0</v>
      </c>
      <c r="M1475" s="177">
        <f t="shared" si="72"/>
        <v>0</v>
      </c>
    </row>
    <row r="1476" spans="2:13" ht="15" customHeight="1">
      <c r="B1476" s="158" t="s">
        <v>1390</v>
      </c>
      <c r="C1476" s="158" t="s">
        <v>1477</v>
      </c>
      <c r="D1476" s="158">
        <v>4</v>
      </c>
      <c r="E1476" s="158">
        <v>0</v>
      </c>
      <c r="F1476" s="175">
        <f t="shared" si="70"/>
        <v>0</v>
      </c>
      <c r="G1476" s="158">
        <v>0</v>
      </c>
      <c r="H1476" s="158">
        <v>0</v>
      </c>
      <c r="I1476" s="158">
        <v>0</v>
      </c>
      <c r="J1476" s="159">
        <f t="shared" si="71"/>
        <v>0</v>
      </c>
      <c r="K1476" s="158">
        <v>0</v>
      </c>
      <c r="L1476" s="158">
        <v>0</v>
      </c>
      <c r="M1476" s="177">
        <f t="shared" si="72"/>
        <v>0</v>
      </c>
    </row>
    <row r="1477" spans="2:13" ht="15" customHeight="1">
      <c r="B1477" s="158" t="s">
        <v>188</v>
      </c>
      <c r="C1477" s="158" t="s">
        <v>1139</v>
      </c>
      <c r="D1477" s="158">
        <v>4</v>
      </c>
      <c r="E1477" s="158">
        <v>0</v>
      </c>
      <c r="F1477" s="175">
        <f t="shared" si="70"/>
        <v>0</v>
      </c>
      <c r="G1477" s="158">
        <v>0</v>
      </c>
      <c r="H1477" s="158">
        <v>0</v>
      </c>
      <c r="I1477" s="158">
        <v>0</v>
      </c>
      <c r="J1477" s="159">
        <f t="shared" si="71"/>
        <v>0</v>
      </c>
      <c r="K1477" s="158">
        <v>0</v>
      </c>
      <c r="L1477" s="158">
        <v>0</v>
      </c>
      <c r="M1477" s="177">
        <f t="shared" si="72"/>
        <v>0</v>
      </c>
    </row>
    <row r="1478" spans="2:13" ht="15" customHeight="1">
      <c r="B1478" s="158" t="s">
        <v>188</v>
      </c>
      <c r="C1478" s="158" t="s">
        <v>1542</v>
      </c>
      <c r="D1478" s="158">
        <v>4</v>
      </c>
      <c r="E1478" s="158">
        <v>0</v>
      </c>
      <c r="F1478" s="175">
        <f t="shared" si="70"/>
        <v>0</v>
      </c>
      <c r="G1478" s="158">
        <v>0</v>
      </c>
      <c r="H1478" s="158">
        <v>0</v>
      </c>
      <c r="I1478" s="158">
        <v>0</v>
      </c>
      <c r="J1478" s="159">
        <f t="shared" si="71"/>
        <v>0</v>
      </c>
      <c r="K1478" s="158">
        <v>0</v>
      </c>
      <c r="L1478" s="158">
        <v>0</v>
      </c>
      <c r="M1478" s="177">
        <f t="shared" si="72"/>
        <v>0</v>
      </c>
    </row>
    <row r="1479" spans="2:13" ht="15" customHeight="1">
      <c r="B1479" s="158" t="s">
        <v>1600</v>
      </c>
      <c r="C1479" s="158" t="s">
        <v>621</v>
      </c>
      <c r="D1479" s="158">
        <v>3</v>
      </c>
      <c r="E1479" s="158">
        <v>0</v>
      </c>
      <c r="F1479" s="175">
        <f t="shared" si="70"/>
        <v>0</v>
      </c>
      <c r="G1479" s="158">
        <v>0</v>
      </c>
      <c r="H1479" s="158">
        <v>0</v>
      </c>
      <c r="I1479" s="158">
        <v>0</v>
      </c>
      <c r="J1479" s="159">
        <f t="shared" si="71"/>
        <v>0</v>
      </c>
      <c r="K1479" s="158">
        <v>0</v>
      </c>
      <c r="L1479" s="158">
        <v>0</v>
      </c>
      <c r="M1479" s="177">
        <f t="shared" si="72"/>
        <v>0</v>
      </c>
    </row>
    <row r="1480" spans="2:13" ht="15" customHeight="1">
      <c r="B1480" s="158" t="s">
        <v>1601</v>
      </c>
      <c r="C1480" s="158" t="s">
        <v>675</v>
      </c>
      <c r="D1480" s="158">
        <v>3</v>
      </c>
      <c r="E1480" s="158">
        <v>0</v>
      </c>
      <c r="F1480" s="175">
        <f t="shared" si="70"/>
        <v>0</v>
      </c>
      <c r="G1480" s="158">
        <v>0</v>
      </c>
      <c r="H1480" s="158">
        <v>0</v>
      </c>
      <c r="I1480" s="158">
        <v>0</v>
      </c>
      <c r="J1480" s="159">
        <f t="shared" si="71"/>
        <v>0</v>
      </c>
      <c r="K1480" s="158">
        <v>0</v>
      </c>
      <c r="L1480" s="158">
        <v>0</v>
      </c>
      <c r="M1480" s="177">
        <f t="shared" si="72"/>
        <v>0</v>
      </c>
    </row>
    <row r="1481" spans="2:13" ht="15" customHeight="1">
      <c r="B1481" s="158" t="s">
        <v>1601</v>
      </c>
      <c r="C1481" s="158" t="s">
        <v>1166</v>
      </c>
      <c r="D1481" s="158">
        <v>3</v>
      </c>
      <c r="E1481" s="158">
        <v>0</v>
      </c>
      <c r="F1481" s="175">
        <f t="shared" si="70"/>
        <v>0</v>
      </c>
      <c r="G1481" s="158">
        <v>0</v>
      </c>
      <c r="H1481" s="158">
        <v>0</v>
      </c>
      <c r="I1481" s="158">
        <v>0</v>
      </c>
      <c r="J1481" s="159">
        <f t="shared" si="71"/>
        <v>0</v>
      </c>
      <c r="K1481" s="158">
        <v>0</v>
      </c>
      <c r="L1481" s="158">
        <v>0</v>
      </c>
      <c r="M1481" s="177">
        <f t="shared" si="72"/>
        <v>0</v>
      </c>
    </row>
    <row r="1482" spans="2:13" ht="15" customHeight="1">
      <c r="B1482" s="158" t="s">
        <v>1601</v>
      </c>
      <c r="C1482" s="158" t="s">
        <v>619</v>
      </c>
      <c r="D1482" s="158">
        <v>3</v>
      </c>
      <c r="E1482" s="158">
        <v>0</v>
      </c>
      <c r="F1482" s="175">
        <f t="shared" si="70"/>
        <v>0</v>
      </c>
      <c r="G1482" s="158">
        <v>0</v>
      </c>
      <c r="H1482" s="158">
        <v>0</v>
      </c>
      <c r="I1482" s="158">
        <v>0</v>
      </c>
      <c r="J1482" s="159">
        <f t="shared" si="71"/>
        <v>0</v>
      </c>
      <c r="K1482" s="158">
        <v>0</v>
      </c>
      <c r="L1482" s="158">
        <v>0</v>
      </c>
      <c r="M1482" s="177">
        <f t="shared" si="72"/>
        <v>0</v>
      </c>
    </row>
    <row r="1483" spans="2:13" ht="15" customHeight="1">
      <c r="B1483" s="158" t="s">
        <v>1601</v>
      </c>
      <c r="C1483" s="158" t="s">
        <v>1209</v>
      </c>
      <c r="D1483" s="158">
        <v>3</v>
      </c>
      <c r="E1483" s="158">
        <v>0</v>
      </c>
      <c r="F1483" s="175">
        <f t="shared" si="70"/>
        <v>0</v>
      </c>
      <c r="G1483" s="158">
        <v>0</v>
      </c>
      <c r="H1483" s="158">
        <v>0</v>
      </c>
      <c r="I1483" s="158">
        <v>0</v>
      </c>
      <c r="J1483" s="159">
        <f t="shared" si="71"/>
        <v>0</v>
      </c>
      <c r="K1483" s="158">
        <v>0</v>
      </c>
      <c r="L1483" s="158">
        <v>0</v>
      </c>
      <c r="M1483" s="177">
        <f t="shared" si="72"/>
        <v>0</v>
      </c>
    </row>
    <row r="1484" spans="2:13" ht="15" customHeight="1">
      <c r="B1484" s="158" t="s">
        <v>1601</v>
      </c>
      <c r="C1484" s="158" t="s">
        <v>490</v>
      </c>
      <c r="D1484" s="158">
        <v>3</v>
      </c>
      <c r="E1484" s="158">
        <v>0</v>
      </c>
      <c r="F1484" s="175">
        <f t="shared" si="70"/>
        <v>0</v>
      </c>
      <c r="G1484" s="158">
        <v>0</v>
      </c>
      <c r="H1484" s="158">
        <v>0</v>
      </c>
      <c r="I1484" s="158">
        <v>0</v>
      </c>
      <c r="J1484" s="159">
        <f t="shared" si="71"/>
        <v>0</v>
      </c>
      <c r="K1484" s="158">
        <v>0</v>
      </c>
      <c r="L1484" s="158">
        <v>0</v>
      </c>
      <c r="M1484" s="177">
        <f t="shared" si="72"/>
        <v>0</v>
      </c>
    </row>
    <row r="1485" spans="2:13" ht="15" customHeight="1">
      <c r="B1485" s="158" t="s">
        <v>1601</v>
      </c>
      <c r="C1485" s="158" t="s">
        <v>464</v>
      </c>
      <c r="D1485" s="158">
        <v>3</v>
      </c>
      <c r="E1485" s="158">
        <v>0</v>
      </c>
      <c r="F1485" s="175">
        <f t="shared" si="70"/>
        <v>0</v>
      </c>
      <c r="G1485" s="158">
        <v>0</v>
      </c>
      <c r="H1485" s="158">
        <v>0</v>
      </c>
      <c r="I1485" s="158">
        <v>0</v>
      </c>
      <c r="J1485" s="159">
        <f t="shared" si="71"/>
        <v>0</v>
      </c>
      <c r="K1485" s="158">
        <v>0</v>
      </c>
      <c r="L1485" s="158">
        <v>0</v>
      </c>
      <c r="M1485" s="177">
        <f t="shared" si="72"/>
        <v>0</v>
      </c>
    </row>
    <row r="1486" spans="2:13" ht="15" customHeight="1">
      <c r="B1486" s="158" t="s">
        <v>133</v>
      </c>
      <c r="C1486" s="158" t="s">
        <v>1451</v>
      </c>
      <c r="D1486" s="158">
        <v>3</v>
      </c>
      <c r="E1486" s="158">
        <v>0</v>
      </c>
      <c r="F1486" s="175">
        <f t="shared" si="70"/>
        <v>0</v>
      </c>
      <c r="G1486" s="158">
        <v>0</v>
      </c>
      <c r="H1486" s="158">
        <v>0</v>
      </c>
      <c r="I1486" s="158">
        <v>0</v>
      </c>
      <c r="J1486" s="159">
        <f t="shared" si="71"/>
        <v>0</v>
      </c>
      <c r="K1486" s="158">
        <v>0</v>
      </c>
      <c r="L1486" s="158">
        <v>0</v>
      </c>
      <c r="M1486" s="177">
        <f t="shared" si="72"/>
        <v>0</v>
      </c>
    </row>
    <row r="1487" spans="2:13" ht="15" customHeight="1">
      <c r="B1487" s="158" t="s">
        <v>133</v>
      </c>
      <c r="C1487" s="158" t="s">
        <v>1289</v>
      </c>
      <c r="D1487" s="158">
        <v>3</v>
      </c>
      <c r="E1487" s="158">
        <v>0</v>
      </c>
      <c r="F1487" s="175">
        <f t="shared" si="70"/>
        <v>0</v>
      </c>
      <c r="G1487" s="158">
        <v>0</v>
      </c>
      <c r="H1487" s="158">
        <v>0</v>
      </c>
      <c r="I1487" s="158">
        <v>0</v>
      </c>
      <c r="J1487" s="159">
        <f t="shared" si="71"/>
        <v>0</v>
      </c>
      <c r="K1487" s="158">
        <v>0</v>
      </c>
      <c r="L1487" s="158">
        <v>0</v>
      </c>
      <c r="M1487" s="177">
        <f t="shared" si="72"/>
        <v>0</v>
      </c>
    </row>
    <row r="1488" spans="2:13" ht="15" customHeight="1">
      <c r="B1488" s="158" t="s">
        <v>133</v>
      </c>
      <c r="C1488" s="158" t="s">
        <v>1718</v>
      </c>
      <c r="D1488" s="158">
        <v>3</v>
      </c>
      <c r="E1488" s="158">
        <v>0</v>
      </c>
      <c r="F1488" s="175">
        <f t="shared" si="70"/>
        <v>0</v>
      </c>
      <c r="G1488" s="158">
        <v>0</v>
      </c>
      <c r="H1488" s="158">
        <v>0</v>
      </c>
      <c r="I1488" s="158">
        <v>0</v>
      </c>
      <c r="J1488" s="159">
        <f t="shared" si="71"/>
        <v>0</v>
      </c>
      <c r="K1488" s="158">
        <v>0</v>
      </c>
      <c r="L1488" s="158">
        <v>0</v>
      </c>
      <c r="M1488" s="177">
        <f t="shared" si="72"/>
        <v>0</v>
      </c>
    </row>
    <row r="1489" spans="2:13" ht="15" customHeight="1">
      <c r="B1489" s="158" t="s">
        <v>133</v>
      </c>
      <c r="C1489" s="158" t="s">
        <v>849</v>
      </c>
      <c r="D1489" s="158">
        <v>3</v>
      </c>
      <c r="E1489" s="158">
        <v>0</v>
      </c>
      <c r="F1489" s="175">
        <f t="shared" si="70"/>
        <v>0</v>
      </c>
      <c r="G1489" s="158">
        <v>0</v>
      </c>
      <c r="H1489" s="158">
        <v>0</v>
      </c>
      <c r="I1489" s="158">
        <v>0</v>
      </c>
      <c r="J1489" s="159">
        <f t="shared" si="71"/>
        <v>0</v>
      </c>
      <c r="K1489" s="158">
        <v>0</v>
      </c>
      <c r="L1489" s="158">
        <v>0</v>
      </c>
      <c r="M1489" s="177">
        <f t="shared" si="72"/>
        <v>0</v>
      </c>
    </row>
    <row r="1490" spans="2:13" ht="15" customHeight="1">
      <c r="B1490" s="158" t="s">
        <v>133</v>
      </c>
      <c r="C1490" s="158" t="s">
        <v>637</v>
      </c>
      <c r="D1490" s="158">
        <v>3</v>
      </c>
      <c r="E1490" s="158">
        <v>0</v>
      </c>
      <c r="F1490" s="175">
        <f t="shared" si="70"/>
        <v>0</v>
      </c>
      <c r="G1490" s="158">
        <v>0</v>
      </c>
      <c r="H1490" s="158">
        <v>0</v>
      </c>
      <c r="I1490" s="158">
        <v>0</v>
      </c>
      <c r="J1490" s="159">
        <f t="shared" si="71"/>
        <v>0</v>
      </c>
      <c r="K1490" s="158">
        <v>0</v>
      </c>
      <c r="L1490" s="158">
        <v>0</v>
      </c>
      <c r="M1490" s="177">
        <f t="shared" si="72"/>
        <v>0</v>
      </c>
    </row>
    <row r="1491" spans="2:13" ht="15" customHeight="1">
      <c r="B1491" s="158" t="s">
        <v>133</v>
      </c>
      <c r="C1491" s="158" t="s">
        <v>1719</v>
      </c>
      <c r="D1491" s="158">
        <v>3</v>
      </c>
      <c r="E1491" s="158">
        <v>0</v>
      </c>
      <c r="F1491" s="175">
        <f t="shared" si="70"/>
        <v>0</v>
      </c>
      <c r="G1491" s="158">
        <v>0</v>
      </c>
      <c r="H1491" s="158">
        <v>0</v>
      </c>
      <c r="I1491" s="158">
        <v>0</v>
      </c>
      <c r="J1491" s="159">
        <f t="shared" si="71"/>
        <v>0</v>
      </c>
      <c r="K1491" s="158">
        <v>0</v>
      </c>
      <c r="L1491" s="158">
        <v>0</v>
      </c>
      <c r="M1491" s="177">
        <f t="shared" si="72"/>
        <v>0</v>
      </c>
    </row>
    <row r="1492" spans="2:13" ht="15" customHeight="1">
      <c r="B1492" s="158" t="s">
        <v>133</v>
      </c>
      <c r="C1492" s="158" t="s">
        <v>1351</v>
      </c>
      <c r="D1492" s="158">
        <v>3</v>
      </c>
      <c r="E1492" s="158">
        <v>0</v>
      </c>
      <c r="F1492" s="175">
        <f t="shared" si="70"/>
        <v>0</v>
      </c>
      <c r="G1492" s="158">
        <v>0</v>
      </c>
      <c r="H1492" s="158">
        <v>0</v>
      </c>
      <c r="I1492" s="158">
        <v>0</v>
      </c>
      <c r="J1492" s="159">
        <f t="shared" si="71"/>
        <v>0</v>
      </c>
      <c r="K1492" s="158">
        <v>0</v>
      </c>
      <c r="L1492" s="158">
        <v>0</v>
      </c>
      <c r="M1492" s="177">
        <f t="shared" si="72"/>
        <v>0</v>
      </c>
    </row>
    <row r="1493" spans="2:13" ht="15" customHeight="1">
      <c r="B1493" s="158" t="s">
        <v>125</v>
      </c>
      <c r="C1493" s="158" t="s">
        <v>1242</v>
      </c>
      <c r="D1493" s="158">
        <v>3</v>
      </c>
      <c r="E1493" s="158">
        <v>0</v>
      </c>
      <c r="F1493" s="175">
        <f t="shared" si="70"/>
        <v>0</v>
      </c>
      <c r="G1493" s="158">
        <v>0</v>
      </c>
      <c r="H1493" s="158">
        <v>0</v>
      </c>
      <c r="I1493" s="158">
        <v>0</v>
      </c>
      <c r="J1493" s="159">
        <f t="shared" si="71"/>
        <v>0</v>
      </c>
      <c r="K1493" s="158">
        <v>0</v>
      </c>
      <c r="L1493" s="158">
        <v>0</v>
      </c>
      <c r="M1493" s="177">
        <f t="shared" si="72"/>
        <v>0</v>
      </c>
    </row>
    <row r="1494" spans="2:13" ht="15" customHeight="1">
      <c r="B1494" s="158" t="s">
        <v>125</v>
      </c>
      <c r="C1494" s="158" t="s">
        <v>1720</v>
      </c>
      <c r="D1494" s="158">
        <v>3</v>
      </c>
      <c r="E1494" s="158">
        <v>0</v>
      </c>
      <c r="F1494" s="175">
        <f t="shared" si="70"/>
        <v>0</v>
      </c>
      <c r="G1494" s="158">
        <v>0</v>
      </c>
      <c r="H1494" s="158">
        <v>0</v>
      </c>
      <c r="I1494" s="158">
        <v>0</v>
      </c>
      <c r="J1494" s="159">
        <f t="shared" si="71"/>
        <v>0</v>
      </c>
      <c r="K1494" s="158">
        <v>0</v>
      </c>
      <c r="L1494" s="158">
        <v>0</v>
      </c>
      <c r="M1494" s="177">
        <f t="shared" si="72"/>
        <v>0</v>
      </c>
    </row>
    <row r="1495" spans="2:13" ht="15" customHeight="1">
      <c r="B1495" s="158" t="s">
        <v>125</v>
      </c>
      <c r="C1495" s="158" t="s">
        <v>1356</v>
      </c>
      <c r="D1495" s="158">
        <v>3</v>
      </c>
      <c r="E1495" s="158">
        <v>0</v>
      </c>
      <c r="F1495" s="175">
        <f t="shared" si="70"/>
        <v>0</v>
      </c>
      <c r="G1495" s="158">
        <v>0</v>
      </c>
      <c r="H1495" s="158">
        <v>0</v>
      </c>
      <c r="I1495" s="158">
        <v>0</v>
      </c>
      <c r="J1495" s="159">
        <f t="shared" si="71"/>
        <v>0</v>
      </c>
      <c r="K1495" s="158">
        <v>0</v>
      </c>
      <c r="L1495" s="158">
        <v>0</v>
      </c>
      <c r="M1495" s="177">
        <f t="shared" si="72"/>
        <v>0</v>
      </c>
    </row>
    <row r="1496" spans="2:13" ht="15" customHeight="1">
      <c r="B1496" s="158" t="s">
        <v>160</v>
      </c>
      <c r="C1496" s="158" t="s">
        <v>1519</v>
      </c>
      <c r="D1496" s="158">
        <v>3</v>
      </c>
      <c r="E1496" s="158">
        <v>0</v>
      </c>
      <c r="F1496" s="175">
        <f t="shared" si="70"/>
        <v>0</v>
      </c>
      <c r="G1496" s="158">
        <v>0</v>
      </c>
      <c r="H1496" s="158">
        <v>0</v>
      </c>
      <c r="I1496" s="158">
        <v>0</v>
      </c>
      <c r="J1496" s="159">
        <f t="shared" si="71"/>
        <v>0</v>
      </c>
      <c r="K1496" s="158">
        <v>0</v>
      </c>
      <c r="L1496" s="158">
        <v>0</v>
      </c>
      <c r="M1496" s="177">
        <f t="shared" si="72"/>
        <v>0</v>
      </c>
    </row>
    <row r="1497" spans="2:13" ht="15" customHeight="1">
      <c r="B1497" s="158" t="s">
        <v>160</v>
      </c>
      <c r="C1497" s="158" t="s">
        <v>635</v>
      </c>
      <c r="D1497" s="158">
        <v>3</v>
      </c>
      <c r="E1497" s="158">
        <v>0</v>
      </c>
      <c r="F1497" s="175">
        <f t="shared" si="70"/>
        <v>0</v>
      </c>
      <c r="G1497" s="158">
        <v>0</v>
      </c>
      <c r="H1497" s="158">
        <v>0</v>
      </c>
      <c r="I1497" s="158">
        <v>0</v>
      </c>
      <c r="J1497" s="159">
        <f t="shared" si="71"/>
        <v>0</v>
      </c>
      <c r="K1497" s="158">
        <v>0</v>
      </c>
      <c r="L1497" s="158">
        <v>0</v>
      </c>
      <c r="M1497" s="177">
        <f t="shared" si="72"/>
        <v>0</v>
      </c>
    </row>
    <row r="1498" spans="2:13" ht="15" customHeight="1">
      <c r="B1498" s="158" t="s">
        <v>160</v>
      </c>
      <c r="C1498" s="158" t="s">
        <v>907</v>
      </c>
      <c r="D1498" s="158">
        <v>3</v>
      </c>
      <c r="E1498" s="158">
        <v>0</v>
      </c>
      <c r="F1498" s="175">
        <f t="shared" si="70"/>
        <v>0</v>
      </c>
      <c r="G1498" s="158">
        <v>0</v>
      </c>
      <c r="H1498" s="158">
        <v>0</v>
      </c>
      <c r="I1498" s="158">
        <v>0</v>
      </c>
      <c r="J1498" s="159">
        <f t="shared" si="71"/>
        <v>0</v>
      </c>
      <c r="K1498" s="158">
        <v>0</v>
      </c>
      <c r="L1498" s="158">
        <v>0</v>
      </c>
      <c r="M1498" s="177">
        <f t="shared" si="72"/>
        <v>0</v>
      </c>
    </row>
    <row r="1499" spans="2:13" ht="15" customHeight="1">
      <c r="B1499" s="158" t="s">
        <v>329</v>
      </c>
      <c r="C1499" s="158" t="s">
        <v>1323</v>
      </c>
      <c r="D1499" s="158">
        <v>3</v>
      </c>
      <c r="E1499" s="158">
        <v>0</v>
      </c>
      <c r="F1499" s="175">
        <f t="shared" si="70"/>
        <v>0</v>
      </c>
      <c r="G1499" s="158">
        <v>0</v>
      </c>
      <c r="H1499" s="158">
        <v>0</v>
      </c>
      <c r="I1499" s="158">
        <v>0</v>
      </c>
      <c r="J1499" s="159">
        <f t="shared" si="71"/>
        <v>0</v>
      </c>
      <c r="K1499" s="158">
        <v>0</v>
      </c>
      <c r="L1499" s="158">
        <v>0</v>
      </c>
      <c r="M1499" s="177">
        <f t="shared" si="72"/>
        <v>0</v>
      </c>
    </row>
    <row r="1500" spans="2:13" ht="15" customHeight="1">
      <c r="B1500" s="158" t="s">
        <v>329</v>
      </c>
      <c r="C1500" s="158" t="s">
        <v>1266</v>
      </c>
      <c r="D1500" s="158">
        <v>3</v>
      </c>
      <c r="E1500" s="158">
        <v>0</v>
      </c>
      <c r="F1500" s="175">
        <f t="shared" si="70"/>
        <v>0</v>
      </c>
      <c r="G1500" s="158">
        <v>0</v>
      </c>
      <c r="H1500" s="158">
        <v>0</v>
      </c>
      <c r="I1500" s="158">
        <v>0</v>
      </c>
      <c r="J1500" s="159">
        <f t="shared" si="71"/>
        <v>0</v>
      </c>
      <c r="K1500" s="158">
        <v>0</v>
      </c>
      <c r="L1500" s="158">
        <v>0</v>
      </c>
      <c r="M1500" s="177">
        <f t="shared" si="72"/>
        <v>0</v>
      </c>
    </row>
    <row r="1501" spans="2:13" ht="15" customHeight="1">
      <c r="B1501" s="158" t="s">
        <v>257</v>
      </c>
      <c r="C1501" s="158" t="s">
        <v>1576</v>
      </c>
      <c r="D1501" s="158">
        <v>3</v>
      </c>
      <c r="E1501" s="158">
        <v>0</v>
      </c>
      <c r="F1501" s="175">
        <f t="shared" si="70"/>
        <v>0</v>
      </c>
      <c r="G1501" s="158">
        <v>0</v>
      </c>
      <c r="H1501" s="158">
        <v>0</v>
      </c>
      <c r="I1501" s="158">
        <v>0</v>
      </c>
      <c r="J1501" s="159">
        <f t="shared" si="71"/>
        <v>0</v>
      </c>
      <c r="K1501" s="158">
        <v>0</v>
      </c>
      <c r="L1501" s="158">
        <v>0</v>
      </c>
      <c r="M1501" s="177">
        <f t="shared" si="72"/>
        <v>0</v>
      </c>
    </row>
    <row r="1502" spans="2:13" ht="15" customHeight="1">
      <c r="B1502" s="158" t="s">
        <v>257</v>
      </c>
      <c r="C1502" s="158" t="s">
        <v>1721</v>
      </c>
      <c r="D1502" s="158">
        <v>3</v>
      </c>
      <c r="E1502" s="158">
        <v>0</v>
      </c>
      <c r="F1502" s="175">
        <f t="shared" si="70"/>
        <v>0</v>
      </c>
      <c r="G1502" s="158">
        <v>0</v>
      </c>
      <c r="H1502" s="158">
        <v>0</v>
      </c>
      <c r="I1502" s="158">
        <v>0</v>
      </c>
      <c r="J1502" s="159">
        <f t="shared" si="71"/>
        <v>0</v>
      </c>
      <c r="K1502" s="158">
        <v>0</v>
      </c>
      <c r="L1502" s="158">
        <v>0</v>
      </c>
      <c r="M1502" s="177">
        <f t="shared" si="72"/>
        <v>0</v>
      </c>
    </row>
    <row r="1503" spans="2:13" ht="15" customHeight="1">
      <c r="B1503" s="158" t="s">
        <v>257</v>
      </c>
      <c r="C1503" s="158" t="s">
        <v>1722</v>
      </c>
      <c r="D1503" s="158">
        <v>3</v>
      </c>
      <c r="E1503" s="158">
        <v>0</v>
      </c>
      <c r="F1503" s="175">
        <f t="shared" si="70"/>
        <v>0</v>
      </c>
      <c r="G1503" s="158">
        <v>0</v>
      </c>
      <c r="H1503" s="158">
        <v>0</v>
      </c>
      <c r="I1503" s="158">
        <v>0</v>
      </c>
      <c r="J1503" s="159">
        <f t="shared" si="71"/>
        <v>0</v>
      </c>
      <c r="K1503" s="158">
        <v>0</v>
      </c>
      <c r="L1503" s="158">
        <v>0</v>
      </c>
      <c r="M1503" s="177">
        <f t="shared" si="72"/>
        <v>0</v>
      </c>
    </row>
    <row r="1504" spans="2:13" ht="15" customHeight="1">
      <c r="B1504" s="158" t="s">
        <v>257</v>
      </c>
      <c r="C1504" s="158" t="s">
        <v>1723</v>
      </c>
      <c r="D1504" s="158">
        <v>3</v>
      </c>
      <c r="E1504" s="158">
        <v>0</v>
      </c>
      <c r="F1504" s="175">
        <f t="shared" si="70"/>
        <v>0</v>
      </c>
      <c r="G1504" s="158">
        <v>0</v>
      </c>
      <c r="H1504" s="158">
        <v>0</v>
      </c>
      <c r="I1504" s="158">
        <v>0</v>
      </c>
      <c r="J1504" s="159">
        <f t="shared" si="71"/>
        <v>0</v>
      </c>
      <c r="K1504" s="158">
        <v>0</v>
      </c>
      <c r="L1504" s="158">
        <v>0</v>
      </c>
      <c r="M1504" s="177">
        <f t="shared" si="72"/>
        <v>0</v>
      </c>
    </row>
    <row r="1505" spans="2:13" ht="15" customHeight="1">
      <c r="B1505" s="158" t="s">
        <v>257</v>
      </c>
      <c r="C1505" s="158" t="s">
        <v>1626</v>
      </c>
      <c r="D1505" s="158">
        <v>3</v>
      </c>
      <c r="E1505" s="158">
        <v>0</v>
      </c>
      <c r="F1505" s="175">
        <f t="shared" si="70"/>
        <v>0</v>
      </c>
      <c r="G1505" s="158">
        <v>0</v>
      </c>
      <c r="H1505" s="158">
        <v>0</v>
      </c>
      <c r="I1505" s="158">
        <v>0</v>
      </c>
      <c r="J1505" s="159">
        <f t="shared" si="71"/>
        <v>0</v>
      </c>
      <c r="K1505" s="158">
        <v>0</v>
      </c>
      <c r="L1505" s="158">
        <v>0</v>
      </c>
      <c r="M1505" s="177">
        <f t="shared" si="72"/>
        <v>0</v>
      </c>
    </row>
    <row r="1506" spans="2:13" ht="15" customHeight="1">
      <c r="B1506" s="158" t="s">
        <v>257</v>
      </c>
      <c r="C1506" s="158" t="s">
        <v>1458</v>
      </c>
      <c r="D1506" s="158">
        <v>3</v>
      </c>
      <c r="E1506" s="158">
        <v>0</v>
      </c>
      <c r="F1506" s="175">
        <f t="shared" si="70"/>
        <v>0</v>
      </c>
      <c r="G1506" s="158">
        <v>0</v>
      </c>
      <c r="H1506" s="158">
        <v>0</v>
      </c>
      <c r="I1506" s="158">
        <v>0</v>
      </c>
      <c r="J1506" s="159">
        <f t="shared" si="71"/>
        <v>0</v>
      </c>
      <c r="K1506" s="158">
        <v>0</v>
      </c>
      <c r="L1506" s="158">
        <v>0</v>
      </c>
      <c r="M1506" s="177">
        <f t="shared" si="72"/>
        <v>0</v>
      </c>
    </row>
    <row r="1507" spans="2:13" ht="15" customHeight="1">
      <c r="B1507" s="158" t="s">
        <v>257</v>
      </c>
      <c r="C1507" s="158" t="s">
        <v>1297</v>
      </c>
      <c r="D1507" s="158">
        <v>3</v>
      </c>
      <c r="E1507" s="158">
        <v>0</v>
      </c>
      <c r="F1507" s="175">
        <f t="shared" si="70"/>
        <v>0</v>
      </c>
      <c r="G1507" s="158">
        <v>0</v>
      </c>
      <c r="H1507" s="158">
        <v>0</v>
      </c>
      <c r="I1507" s="158">
        <v>0</v>
      </c>
      <c r="J1507" s="159">
        <f t="shared" si="71"/>
        <v>0</v>
      </c>
      <c r="K1507" s="158">
        <v>0</v>
      </c>
      <c r="L1507" s="158">
        <v>0</v>
      </c>
      <c r="M1507" s="177">
        <f t="shared" si="72"/>
        <v>0</v>
      </c>
    </row>
    <row r="1508" spans="2:13" ht="15" customHeight="1">
      <c r="B1508" s="158" t="s">
        <v>257</v>
      </c>
      <c r="C1508" s="158" t="s">
        <v>957</v>
      </c>
      <c r="D1508" s="158">
        <v>3</v>
      </c>
      <c r="E1508" s="158">
        <v>0</v>
      </c>
      <c r="F1508" s="175">
        <f t="shared" si="70"/>
        <v>0</v>
      </c>
      <c r="G1508" s="158">
        <v>0</v>
      </c>
      <c r="H1508" s="158">
        <v>0</v>
      </c>
      <c r="I1508" s="158">
        <v>0</v>
      </c>
      <c r="J1508" s="159">
        <f t="shared" si="71"/>
        <v>0</v>
      </c>
      <c r="K1508" s="158">
        <v>0</v>
      </c>
      <c r="L1508" s="158">
        <v>0</v>
      </c>
      <c r="M1508" s="177">
        <f t="shared" si="72"/>
        <v>0</v>
      </c>
    </row>
    <row r="1509" spans="2:13" ht="15" customHeight="1">
      <c r="B1509" s="158" t="s">
        <v>257</v>
      </c>
      <c r="C1509" s="158" t="s">
        <v>1724</v>
      </c>
      <c r="D1509" s="158">
        <v>3</v>
      </c>
      <c r="E1509" s="158">
        <v>0</v>
      </c>
      <c r="F1509" s="175">
        <f t="shared" si="70"/>
        <v>0</v>
      </c>
      <c r="G1509" s="158">
        <v>0</v>
      </c>
      <c r="H1509" s="158">
        <v>0</v>
      </c>
      <c r="I1509" s="158">
        <v>0</v>
      </c>
      <c r="J1509" s="159">
        <f t="shared" si="71"/>
        <v>0</v>
      </c>
      <c r="K1509" s="158">
        <v>0</v>
      </c>
      <c r="L1509" s="158">
        <v>0</v>
      </c>
      <c r="M1509" s="177">
        <f t="shared" si="72"/>
        <v>0</v>
      </c>
    </row>
    <row r="1510" spans="2:13" ht="15" customHeight="1">
      <c r="B1510" s="158" t="s">
        <v>257</v>
      </c>
      <c r="C1510" s="158" t="s">
        <v>1460</v>
      </c>
      <c r="D1510" s="158">
        <v>3</v>
      </c>
      <c r="E1510" s="158">
        <v>0</v>
      </c>
      <c r="F1510" s="175">
        <f t="shared" si="70"/>
        <v>0</v>
      </c>
      <c r="G1510" s="158">
        <v>0</v>
      </c>
      <c r="H1510" s="158">
        <v>0</v>
      </c>
      <c r="I1510" s="158">
        <v>0</v>
      </c>
      <c r="J1510" s="159">
        <f t="shared" si="71"/>
        <v>0</v>
      </c>
      <c r="K1510" s="158">
        <v>0</v>
      </c>
      <c r="L1510" s="158">
        <v>0</v>
      </c>
      <c r="M1510" s="177">
        <f t="shared" si="72"/>
        <v>0</v>
      </c>
    </row>
    <row r="1511" spans="2:13" ht="15" customHeight="1">
      <c r="B1511" s="158" t="s">
        <v>257</v>
      </c>
      <c r="C1511" s="158" t="s">
        <v>1725</v>
      </c>
      <c r="D1511" s="158">
        <v>3</v>
      </c>
      <c r="E1511" s="158">
        <v>0</v>
      </c>
      <c r="F1511" s="175">
        <f t="shared" si="70"/>
        <v>0</v>
      </c>
      <c r="G1511" s="158">
        <v>0</v>
      </c>
      <c r="H1511" s="158">
        <v>0</v>
      </c>
      <c r="I1511" s="158">
        <v>0</v>
      </c>
      <c r="J1511" s="159">
        <f t="shared" si="71"/>
        <v>0</v>
      </c>
      <c r="K1511" s="158">
        <v>0</v>
      </c>
      <c r="L1511" s="158">
        <v>0</v>
      </c>
      <c r="M1511" s="177">
        <f t="shared" si="72"/>
        <v>0</v>
      </c>
    </row>
    <row r="1512" spans="2:13" ht="15" customHeight="1">
      <c r="B1512" s="158" t="s">
        <v>257</v>
      </c>
      <c r="C1512" s="158" t="s">
        <v>1190</v>
      </c>
      <c r="D1512" s="158">
        <v>3</v>
      </c>
      <c r="E1512" s="158">
        <v>0</v>
      </c>
      <c r="F1512" s="175">
        <f t="shared" si="70"/>
        <v>0</v>
      </c>
      <c r="G1512" s="158">
        <v>0</v>
      </c>
      <c r="H1512" s="158">
        <v>0</v>
      </c>
      <c r="I1512" s="158">
        <v>0</v>
      </c>
      <c r="J1512" s="159">
        <f t="shared" si="71"/>
        <v>0</v>
      </c>
      <c r="K1512" s="158">
        <v>0</v>
      </c>
      <c r="L1512" s="158">
        <v>0</v>
      </c>
      <c r="M1512" s="177">
        <f t="shared" si="72"/>
        <v>0</v>
      </c>
    </row>
    <row r="1513" spans="2:13" ht="15" customHeight="1">
      <c r="B1513" s="158" t="s">
        <v>257</v>
      </c>
      <c r="C1513" s="158" t="s">
        <v>1726</v>
      </c>
      <c r="D1513" s="158">
        <v>3</v>
      </c>
      <c r="E1513" s="158">
        <v>0</v>
      </c>
      <c r="F1513" s="175">
        <f t="shared" si="70"/>
        <v>0</v>
      </c>
      <c r="G1513" s="158">
        <v>0</v>
      </c>
      <c r="H1513" s="158">
        <v>0</v>
      </c>
      <c r="I1513" s="158">
        <v>0</v>
      </c>
      <c r="J1513" s="159">
        <f t="shared" si="71"/>
        <v>0</v>
      </c>
      <c r="K1513" s="158">
        <v>0</v>
      </c>
      <c r="L1513" s="158">
        <v>0</v>
      </c>
      <c r="M1513" s="177">
        <f t="shared" si="72"/>
        <v>0</v>
      </c>
    </row>
    <row r="1514" spans="2:13" ht="15" customHeight="1">
      <c r="B1514" s="158" t="s">
        <v>257</v>
      </c>
      <c r="C1514" s="158" t="s">
        <v>1727</v>
      </c>
      <c r="D1514" s="158">
        <v>3</v>
      </c>
      <c r="E1514" s="158">
        <v>0</v>
      </c>
      <c r="F1514" s="175">
        <f t="shared" si="70"/>
        <v>0</v>
      </c>
      <c r="G1514" s="158">
        <v>0</v>
      </c>
      <c r="H1514" s="158">
        <v>0</v>
      </c>
      <c r="I1514" s="158">
        <v>0</v>
      </c>
      <c r="J1514" s="159">
        <f t="shared" si="71"/>
        <v>0</v>
      </c>
      <c r="K1514" s="158">
        <v>0</v>
      </c>
      <c r="L1514" s="158">
        <v>0</v>
      </c>
      <c r="M1514" s="177">
        <f t="shared" si="72"/>
        <v>0</v>
      </c>
    </row>
    <row r="1515" spans="2:13" ht="15" customHeight="1">
      <c r="B1515" s="158" t="s">
        <v>257</v>
      </c>
      <c r="C1515" s="158" t="s">
        <v>963</v>
      </c>
      <c r="D1515" s="158">
        <v>3</v>
      </c>
      <c r="E1515" s="158">
        <v>0</v>
      </c>
      <c r="F1515" s="175">
        <f t="shared" si="70"/>
        <v>0</v>
      </c>
      <c r="G1515" s="158">
        <v>0</v>
      </c>
      <c r="H1515" s="158">
        <v>0</v>
      </c>
      <c r="I1515" s="158">
        <v>0</v>
      </c>
      <c r="J1515" s="159">
        <f t="shared" si="71"/>
        <v>0</v>
      </c>
      <c r="K1515" s="158">
        <v>0</v>
      </c>
      <c r="L1515" s="158">
        <v>0</v>
      </c>
      <c r="M1515" s="177">
        <f t="shared" si="72"/>
        <v>0</v>
      </c>
    </row>
    <row r="1516" spans="2:13" ht="15" customHeight="1">
      <c r="B1516" s="158" t="s">
        <v>257</v>
      </c>
      <c r="C1516" s="158" t="s">
        <v>732</v>
      </c>
      <c r="D1516" s="158">
        <v>3</v>
      </c>
      <c r="E1516" s="158">
        <v>0</v>
      </c>
      <c r="F1516" s="175">
        <f t="shared" si="70"/>
        <v>0</v>
      </c>
      <c r="G1516" s="158">
        <v>0</v>
      </c>
      <c r="H1516" s="158">
        <v>0</v>
      </c>
      <c r="I1516" s="158">
        <v>0</v>
      </c>
      <c r="J1516" s="159">
        <f t="shared" si="71"/>
        <v>0</v>
      </c>
      <c r="K1516" s="158">
        <v>0</v>
      </c>
      <c r="L1516" s="158">
        <v>0</v>
      </c>
      <c r="M1516" s="177">
        <f t="shared" si="72"/>
        <v>0</v>
      </c>
    </row>
    <row r="1517" spans="2:13" ht="15" customHeight="1">
      <c r="B1517" s="158" t="s">
        <v>257</v>
      </c>
      <c r="C1517" s="158" t="s">
        <v>1571</v>
      </c>
      <c r="D1517" s="158">
        <v>3</v>
      </c>
      <c r="E1517" s="158">
        <v>0</v>
      </c>
      <c r="F1517" s="175">
        <f t="shared" si="70"/>
        <v>0</v>
      </c>
      <c r="G1517" s="158">
        <v>0</v>
      </c>
      <c r="H1517" s="158">
        <v>0</v>
      </c>
      <c r="I1517" s="158">
        <v>0</v>
      </c>
      <c r="J1517" s="159">
        <f t="shared" si="71"/>
        <v>0</v>
      </c>
      <c r="K1517" s="158">
        <v>0</v>
      </c>
      <c r="L1517" s="158">
        <v>0</v>
      </c>
      <c r="M1517" s="177">
        <f t="shared" si="72"/>
        <v>0</v>
      </c>
    </row>
    <row r="1518" spans="2:13" ht="15" customHeight="1">
      <c r="B1518" s="158" t="s">
        <v>257</v>
      </c>
      <c r="C1518" s="158" t="s">
        <v>747</v>
      </c>
      <c r="D1518" s="158">
        <v>3</v>
      </c>
      <c r="E1518" s="158">
        <v>0</v>
      </c>
      <c r="F1518" s="175">
        <f t="shared" si="70"/>
        <v>0</v>
      </c>
      <c r="G1518" s="158">
        <v>0</v>
      </c>
      <c r="H1518" s="158">
        <v>0</v>
      </c>
      <c r="I1518" s="158">
        <v>0</v>
      </c>
      <c r="J1518" s="159">
        <f t="shared" si="71"/>
        <v>0</v>
      </c>
      <c r="K1518" s="158">
        <v>0</v>
      </c>
      <c r="L1518" s="158">
        <v>0</v>
      </c>
      <c r="M1518" s="177">
        <f t="shared" si="72"/>
        <v>0</v>
      </c>
    </row>
    <row r="1519" spans="2:13" ht="15" customHeight="1">
      <c r="B1519" s="158" t="s">
        <v>257</v>
      </c>
      <c r="C1519" s="158" t="s">
        <v>1651</v>
      </c>
      <c r="D1519" s="158">
        <v>3</v>
      </c>
      <c r="E1519" s="158">
        <v>0</v>
      </c>
      <c r="F1519" s="175">
        <f t="shared" si="70"/>
        <v>0</v>
      </c>
      <c r="G1519" s="158">
        <v>0</v>
      </c>
      <c r="H1519" s="158">
        <v>0</v>
      </c>
      <c r="I1519" s="158">
        <v>0</v>
      </c>
      <c r="J1519" s="159">
        <f t="shared" si="71"/>
        <v>0</v>
      </c>
      <c r="K1519" s="158">
        <v>0</v>
      </c>
      <c r="L1519" s="158">
        <v>0</v>
      </c>
      <c r="M1519" s="177">
        <f t="shared" si="72"/>
        <v>0</v>
      </c>
    </row>
    <row r="1520" spans="2:13" ht="15" customHeight="1">
      <c r="B1520" s="158" t="s">
        <v>257</v>
      </c>
      <c r="C1520" s="158" t="s">
        <v>1728</v>
      </c>
      <c r="D1520" s="158">
        <v>3</v>
      </c>
      <c r="E1520" s="158">
        <v>0</v>
      </c>
      <c r="F1520" s="175">
        <f t="shared" si="70"/>
        <v>0</v>
      </c>
      <c r="G1520" s="158">
        <v>0</v>
      </c>
      <c r="H1520" s="158">
        <v>0</v>
      </c>
      <c r="I1520" s="158">
        <v>0</v>
      </c>
      <c r="J1520" s="159">
        <f t="shared" si="71"/>
        <v>0</v>
      </c>
      <c r="K1520" s="158">
        <v>0</v>
      </c>
      <c r="L1520" s="158">
        <v>0</v>
      </c>
      <c r="M1520" s="177">
        <f t="shared" si="72"/>
        <v>0</v>
      </c>
    </row>
    <row r="1521" spans="2:13" ht="15" customHeight="1">
      <c r="B1521" s="158" t="s">
        <v>257</v>
      </c>
      <c r="C1521" s="158" t="s">
        <v>1629</v>
      </c>
      <c r="D1521" s="158">
        <v>3</v>
      </c>
      <c r="E1521" s="158">
        <v>0</v>
      </c>
      <c r="F1521" s="175">
        <f t="shared" ref="F1521:F1584" si="73">IFERROR(E1521/D1521,0)</f>
        <v>0</v>
      </c>
      <c r="G1521" s="158">
        <v>0</v>
      </c>
      <c r="H1521" s="158">
        <v>0</v>
      </c>
      <c r="I1521" s="158">
        <v>0</v>
      </c>
      <c r="J1521" s="159">
        <f t="shared" si="71"/>
        <v>0</v>
      </c>
      <c r="K1521" s="158">
        <v>0</v>
      </c>
      <c r="L1521" s="158">
        <v>0</v>
      </c>
      <c r="M1521" s="177">
        <f t="shared" si="72"/>
        <v>0</v>
      </c>
    </row>
    <row r="1522" spans="2:13" ht="15" customHeight="1">
      <c r="B1522" s="158" t="s">
        <v>257</v>
      </c>
      <c r="C1522" s="158" t="s">
        <v>987</v>
      </c>
      <c r="D1522" s="158">
        <v>3</v>
      </c>
      <c r="E1522" s="158">
        <v>0</v>
      </c>
      <c r="F1522" s="175">
        <f t="shared" si="73"/>
        <v>0</v>
      </c>
      <c r="G1522" s="158">
        <v>0</v>
      </c>
      <c r="H1522" s="158">
        <v>0</v>
      </c>
      <c r="I1522" s="158">
        <v>0</v>
      </c>
      <c r="J1522" s="159">
        <f t="shared" si="71"/>
        <v>0</v>
      </c>
      <c r="K1522" s="158">
        <v>0</v>
      </c>
      <c r="L1522" s="158">
        <v>0</v>
      </c>
      <c r="M1522" s="177">
        <f t="shared" si="72"/>
        <v>0</v>
      </c>
    </row>
    <row r="1523" spans="2:13" ht="15" customHeight="1">
      <c r="B1523" s="158" t="s">
        <v>257</v>
      </c>
      <c r="C1523" s="158" t="s">
        <v>1613</v>
      </c>
      <c r="D1523" s="158">
        <v>3</v>
      </c>
      <c r="E1523" s="158">
        <v>0</v>
      </c>
      <c r="F1523" s="175">
        <f t="shared" si="73"/>
        <v>0</v>
      </c>
      <c r="G1523" s="158">
        <v>0</v>
      </c>
      <c r="H1523" s="158">
        <v>0</v>
      </c>
      <c r="I1523" s="158">
        <v>0</v>
      </c>
      <c r="J1523" s="159">
        <f t="shared" si="71"/>
        <v>0</v>
      </c>
      <c r="K1523" s="158">
        <v>0</v>
      </c>
      <c r="L1523" s="158">
        <v>0</v>
      </c>
      <c r="M1523" s="177">
        <f t="shared" si="72"/>
        <v>0</v>
      </c>
    </row>
    <row r="1524" spans="2:13" ht="15" customHeight="1">
      <c r="B1524" s="158" t="s">
        <v>257</v>
      </c>
      <c r="C1524" s="158" t="s">
        <v>1729</v>
      </c>
      <c r="D1524" s="158">
        <v>3</v>
      </c>
      <c r="E1524" s="158">
        <v>0</v>
      </c>
      <c r="F1524" s="175">
        <f t="shared" si="73"/>
        <v>0</v>
      </c>
      <c r="G1524" s="158">
        <v>0</v>
      </c>
      <c r="H1524" s="158">
        <v>0</v>
      </c>
      <c r="I1524" s="158">
        <v>0</v>
      </c>
      <c r="J1524" s="159">
        <f t="shared" si="71"/>
        <v>0</v>
      </c>
      <c r="K1524" s="158">
        <v>0</v>
      </c>
      <c r="L1524" s="158">
        <v>0</v>
      </c>
      <c r="M1524" s="177">
        <f t="shared" si="72"/>
        <v>0</v>
      </c>
    </row>
    <row r="1525" spans="2:13" ht="15" customHeight="1">
      <c r="B1525" s="158" t="s">
        <v>257</v>
      </c>
      <c r="C1525" s="158" t="s">
        <v>1201</v>
      </c>
      <c r="D1525" s="158">
        <v>3</v>
      </c>
      <c r="E1525" s="158">
        <v>0</v>
      </c>
      <c r="F1525" s="175">
        <f t="shared" si="73"/>
        <v>0</v>
      </c>
      <c r="G1525" s="158">
        <v>0</v>
      </c>
      <c r="H1525" s="158">
        <v>0</v>
      </c>
      <c r="I1525" s="158">
        <v>0</v>
      </c>
      <c r="J1525" s="159">
        <f t="shared" si="71"/>
        <v>0</v>
      </c>
      <c r="K1525" s="158">
        <v>0</v>
      </c>
      <c r="L1525" s="158">
        <v>0</v>
      </c>
      <c r="M1525" s="177">
        <f t="shared" si="72"/>
        <v>0</v>
      </c>
    </row>
    <row r="1526" spans="2:13" ht="15" customHeight="1">
      <c r="B1526" s="158" t="s">
        <v>1391</v>
      </c>
      <c r="C1526" s="158" t="s">
        <v>1730</v>
      </c>
      <c r="D1526" s="158">
        <v>3</v>
      </c>
      <c r="E1526" s="158">
        <v>0</v>
      </c>
      <c r="F1526" s="175">
        <f t="shared" si="73"/>
        <v>0</v>
      </c>
      <c r="G1526" s="158">
        <v>0</v>
      </c>
      <c r="H1526" s="158">
        <v>0</v>
      </c>
      <c r="I1526" s="158">
        <v>0</v>
      </c>
      <c r="J1526" s="159">
        <f t="shared" si="71"/>
        <v>0</v>
      </c>
      <c r="K1526" s="158">
        <v>0</v>
      </c>
      <c r="L1526" s="158">
        <v>0</v>
      </c>
      <c r="M1526" s="177">
        <f t="shared" si="72"/>
        <v>0</v>
      </c>
    </row>
    <row r="1527" spans="2:13" ht="15" customHeight="1">
      <c r="B1527" s="158" t="s">
        <v>1525</v>
      </c>
      <c r="C1527" s="158" t="s">
        <v>1637</v>
      </c>
      <c r="D1527" s="158">
        <v>3</v>
      </c>
      <c r="E1527" s="158">
        <v>0</v>
      </c>
      <c r="F1527" s="175">
        <f t="shared" si="73"/>
        <v>0</v>
      </c>
      <c r="G1527" s="158">
        <v>0</v>
      </c>
      <c r="H1527" s="158">
        <v>0</v>
      </c>
      <c r="I1527" s="158">
        <v>0</v>
      </c>
      <c r="J1527" s="159">
        <f t="shared" ref="J1527:J1590" si="74">IFERROR(I1527/E1527,0)</f>
        <v>0</v>
      </c>
      <c r="K1527" s="158">
        <v>0</v>
      </c>
      <c r="L1527" s="158">
        <v>0</v>
      </c>
      <c r="M1527" s="177">
        <f t="shared" si="72"/>
        <v>0</v>
      </c>
    </row>
    <row r="1528" spans="2:13" ht="15" customHeight="1">
      <c r="B1528" s="158" t="s">
        <v>1584</v>
      </c>
      <c r="C1528" s="158" t="s">
        <v>1731</v>
      </c>
      <c r="D1528" s="158">
        <v>3</v>
      </c>
      <c r="E1528" s="158">
        <v>0</v>
      </c>
      <c r="F1528" s="175">
        <f t="shared" si="73"/>
        <v>0</v>
      </c>
      <c r="G1528" s="158">
        <v>0</v>
      </c>
      <c r="H1528" s="158">
        <v>0</v>
      </c>
      <c r="I1528" s="158">
        <v>0</v>
      </c>
      <c r="J1528" s="159">
        <f t="shared" si="74"/>
        <v>0</v>
      </c>
      <c r="K1528" s="158">
        <v>0</v>
      </c>
      <c r="L1528" s="158">
        <v>0</v>
      </c>
      <c r="M1528" s="177">
        <f t="shared" ref="M1528:M1591" si="75">IFERROR(L1528/H1528,0)</f>
        <v>0</v>
      </c>
    </row>
    <row r="1529" spans="2:13" ht="15" customHeight="1">
      <c r="B1529" s="158" t="s">
        <v>542</v>
      </c>
      <c r="C1529" s="158" t="s">
        <v>1015</v>
      </c>
      <c r="D1529" s="158">
        <v>3</v>
      </c>
      <c r="E1529" s="158">
        <v>0</v>
      </c>
      <c r="F1529" s="175">
        <f t="shared" si="73"/>
        <v>0</v>
      </c>
      <c r="G1529" s="158">
        <v>0</v>
      </c>
      <c r="H1529" s="158">
        <v>0</v>
      </c>
      <c r="I1529" s="158">
        <v>0</v>
      </c>
      <c r="J1529" s="159">
        <f t="shared" si="74"/>
        <v>0</v>
      </c>
      <c r="K1529" s="158">
        <v>0</v>
      </c>
      <c r="L1529" s="158">
        <v>0</v>
      </c>
      <c r="M1529" s="177">
        <f t="shared" si="75"/>
        <v>0</v>
      </c>
    </row>
    <row r="1530" spans="2:13" ht="15" customHeight="1">
      <c r="B1530" s="158" t="s">
        <v>542</v>
      </c>
      <c r="C1530" s="158" t="s">
        <v>1017</v>
      </c>
      <c r="D1530" s="158">
        <v>3</v>
      </c>
      <c r="E1530" s="158">
        <v>0</v>
      </c>
      <c r="F1530" s="175">
        <f t="shared" si="73"/>
        <v>0</v>
      </c>
      <c r="G1530" s="158">
        <v>0</v>
      </c>
      <c r="H1530" s="158">
        <v>0</v>
      </c>
      <c r="I1530" s="158">
        <v>0</v>
      </c>
      <c r="J1530" s="159">
        <f t="shared" si="74"/>
        <v>0</v>
      </c>
      <c r="K1530" s="158">
        <v>0</v>
      </c>
      <c r="L1530" s="158">
        <v>0</v>
      </c>
      <c r="M1530" s="177">
        <f t="shared" si="75"/>
        <v>0</v>
      </c>
    </row>
    <row r="1531" spans="2:13" ht="15" customHeight="1">
      <c r="B1531" s="158" t="s">
        <v>542</v>
      </c>
      <c r="C1531" s="158" t="s">
        <v>1732</v>
      </c>
      <c r="D1531" s="158">
        <v>3</v>
      </c>
      <c r="E1531" s="158">
        <v>0</v>
      </c>
      <c r="F1531" s="175">
        <f t="shared" si="73"/>
        <v>0</v>
      </c>
      <c r="G1531" s="158">
        <v>0</v>
      </c>
      <c r="H1531" s="158">
        <v>0</v>
      </c>
      <c r="I1531" s="158">
        <v>0</v>
      </c>
      <c r="J1531" s="159">
        <f t="shared" si="74"/>
        <v>0</v>
      </c>
      <c r="K1531" s="158">
        <v>0</v>
      </c>
      <c r="L1531" s="158">
        <v>0</v>
      </c>
      <c r="M1531" s="177">
        <f t="shared" si="75"/>
        <v>0</v>
      </c>
    </row>
    <row r="1532" spans="2:13" ht="15" customHeight="1">
      <c r="B1532" s="158" t="s">
        <v>542</v>
      </c>
      <c r="C1532" s="158" t="s">
        <v>1020</v>
      </c>
      <c r="D1532" s="158">
        <v>3</v>
      </c>
      <c r="E1532" s="158">
        <v>0</v>
      </c>
      <c r="F1532" s="175">
        <f t="shared" si="73"/>
        <v>0</v>
      </c>
      <c r="G1532" s="158">
        <v>0</v>
      </c>
      <c r="H1532" s="158">
        <v>0</v>
      </c>
      <c r="I1532" s="158">
        <v>0</v>
      </c>
      <c r="J1532" s="159">
        <f t="shared" si="74"/>
        <v>0</v>
      </c>
      <c r="K1532" s="158">
        <v>0</v>
      </c>
      <c r="L1532" s="158">
        <v>0</v>
      </c>
      <c r="M1532" s="177">
        <f t="shared" si="75"/>
        <v>0</v>
      </c>
    </row>
    <row r="1533" spans="2:13" ht="15" customHeight="1">
      <c r="B1533" s="158" t="s">
        <v>171</v>
      </c>
      <c r="C1533" s="158" t="s">
        <v>1038</v>
      </c>
      <c r="D1533" s="158">
        <v>3</v>
      </c>
      <c r="E1533" s="158">
        <v>0</v>
      </c>
      <c r="F1533" s="175">
        <f t="shared" si="73"/>
        <v>0</v>
      </c>
      <c r="G1533" s="158">
        <v>0</v>
      </c>
      <c r="H1533" s="158">
        <v>0</v>
      </c>
      <c r="I1533" s="158">
        <v>0</v>
      </c>
      <c r="J1533" s="159">
        <f t="shared" si="74"/>
        <v>0</v>
      </c>
      <c r="K1533" s="158">
        <v>0</v>
      </c>
      <c r="L1533" s="158">
        <v>0</v>
      </c>
      <c r="M1533" s="177">
        <f t="shared" si="75"/>
        <v>0</v>
      </c>
    </row>
    <row r="1534" spans="2:13" ht="15" customHeight="1">
      <c r="B1534" s="158" t="s">
        <v>171</v>
      </c>
      <c r="C1534" s="158" t="s">
        <v>1578</v>
      </c>
      <c r="D1534" s="158">
        <v>3</v>
      </c>
      <c r="E1534" s="158">
        <v>0</v>
      </c>
      <c r="F1534" s="175">
        <f t="shared" si="73"/>
        <v>0</v>
      </c>
      <c r="G1534" s="158">
        <v>0</v>
      </c>
      <c r="H1534" s="158">
        <v>0</v>
      </c>
      <c r="I1534" s="158">
        <v>0</v>
      </c>
      <c r="J1534" s="159">
        <f t="shared" si="74"/>
        <v>0</v>
      </c>
      <c r="K1534" s="158">
        <v>0</v>
      </c>
      <c r="L1534" s="158">
        <v>0</v>
      </c>
      <c r="M1534" s="177">
        <f t="shared" si="75"/>
        <v>0</v>
      </c>
    </row>
    <row r="1535" spans="2:13" ht="15" customHeight="1">
      <c r="B1535" s="158" t="s">
        <v>171</v>
      </c>
      <c r="C1535" s="158" t="s">
        <v>456</v>
      </c>
      <c r="D1535" s="158">
        <v>3</v>
      </c>
      <c r="E1535" s="158">
        <v>0</v>
      </c>
      <c r="F1535" s="175">
        <f t="shared" si="73"/>
        <v>0</v>
      </c>
      <c r="G1535" s="158">
        <v>0</v>
      </c>
      <c r="H1535" s="158">
        <v>0</v>
      </c>
      <c r="I1535" s="158">
        <v>0</v>
      </c>
      <c r="J1535" s="159">
        <f t="shared" si="74"/>
        <v>0</v>
      </c>
      <c r="K1535" s="158">
        <v>0</v>
      </c>
      <c r="L1535" s="158">
        <v>0</v>
      </c>
      <c r="M1535" s="177">
        <f t="shared" si="75"/>
        <v>0</v>
      </c>
    </row>
    <row r="1536" spans="2:13" ht="15" customHeight="1">
      <c r="B1536" s="158" t="s">
        <v>171</v>
      </c>
      <c r="C1536" s="158" t="s">
        <v>1668</v>
      </c>
      <c r="D1536" s="158">
        <v>3</v>
      </c>
      <c r="E1536" s="158">
        <v>0</v>
      </c>
      <c r="F1536" s="175">
        <f t="shared" si="73"/>
        <v>0</v>
      </c>
      <c r="G1536" s="158">
        <v>0</v>
      </c>
      <c r="H1536" s="158">
        <v>0</v>
      </c>
      <c r="I1536" s="158">
        <v>0</v>
      </c>
      <c r="J1536" s="159">
        <f t="shared" si="74"/>
        <v>0</v>
      </c>
      <c r="K1536" s="158">
        <v>0</v>
      </c>
      <c r="L1536" s="158">
        <v>0</v>
      </c>
      <c r="M1536" s="177">
        <f t="shared" si="75"/>
        <v>0</v>
      </c>
    </row>
    <row r="1537" spans="2:13" ht="15" customHeight="1">
      <c r="B1537" s="158" t="s">
        <v>171</v>
      </c>
      <c r="C1537" s="158" t="s">
        <v>1502</v>
      </c>
      <c r="D1537" s="158">
        <v>3</v>
      </c>
      <c r="E1537" s="158">
        <v>0</v>
      </c>
      <c r="F1537" s="175">
        <f t="shared" si="73"/>
        <v>0</v>
      </c>
      <c r="G1537" s="158">
        <v>0</v>
      </c>
      <c r="H1537" s="158">
        <v>0</v>
      </c>
      <c r="I1537" s="158">
        <v>0</v>
      </c>
      <c r="J1537" s="159">
        <f t="shared" si="74"/>
        <v>0</v>
      </c>
      <c r="K1537" s="158">
        <v>0</v>
      </c>
      <c r="L1537" s="158">
        <v>0</v>
      </c>
      <c r="M1537" s="177">
        <f t="shared" si="75"/>
        <v>0</v>
      </c>
    </row>
    <row r="1538" spans="2:13" ht="15" customHeight="1">
      <c r="B1538" s="158" t="s">
        <v>171</v>
      </c>
      <c r="C1538" s="158" t="s">
        <v>1468</v>
      </c>
      <c r="D1538" s="158">
        <v>3</v>
      </c>
      <c r="E1538" s="158">
        <v>0</v>
      </c>
      <c r="F1538" s="175">
        <f t="shared" si="73"/>
        <v>0</v>
      </c>
      <c r="G1538" s="158">
        <v>0</v>
      </c>
      <c r="H1538" s="158">
        <v>0</v>
      </c>
      <c r="I1538" s="158">
        <v>0</v>
      </c>
      <c r="J1538" s="159">
        <f t="shared" si="74"/>
        <v>0</v>
      </c>
      <c r="K1538" s="158">
        <v>0</v>
      </c>
      <c r="L1538" s="158">
        <v>0</v>
      </c>
      <c r="M1538" s="177">
        <f t="shared" si="75"/>
        <v>0</v>
      </c>
    </row>
    <row r="1539" spans="2:13" ht="15" customHeight="1">
      <c r="B1539" s="158" t="s">
        <v>115</v>
      </c>
      <c r="C1539" s="158" t="s">
        <v>1603</v>
      </c>
      <c r="D1539" s="158">
        <v>3</v>
      </c>
      <c r="E1539" s="158">
        <v>0</v>
      </c>
      <c r="F1539" s="175">
        <f t="shared" si="73"/>
        <v>0</v>
      </c>
      <c r="G1539" s="158">
        <v>0</v>
      </c>
      <c r="H1539" s="158">
        <v>0</v>
      </c>
      <c r="I1539" s="158">
        <v>0</v>
      </c>
      <c r="J1539" s="159">
        <f t="shared" si="74"/>
        <v>0</v>
      </c>
      <c r="K1539" s="158">
        <v>0</v>
      </c>
      <c r="L1539" s="158">
        <v>0</v>
      </c>
      <c r="M1539" s="177">
        <f t="shared" si="75"/>
        <v>0</v>
      </c>
    </row>
    <row r="1540" spans="2:13" ht="15" customHeight="1">
      <c r="B1540" s="158" t="s">
        <v>115</v>
      </c>
      <c r="C1540" s="158" t="s">
        <v>1185</v>
      </c>
      <c r="D1540" s="158">
        <v>3</v>
      </c>
      <c r="E1540" s="158">
        <v>0</v>
      </c>
      <c r="F1540" s="175">
        <f t="shared" si="73"/>
        <v>0</v>
      </c>
      <c r="G1540" s="158">
        <v>0</v>
      </c>
      <c r="H1540" s="158">
        <v>0</v>
      </c>
      <c r="I1540" s="158">
        <v>0</v>
      </c>
      <c r="J1540" s="159">
        <f t="shared" si="74"/>
        <v>0</v>
      </c>
      <c r="K1540" s="158">
        <v>0</v>
      </c>
      <c r="L1540" s="158">
        <v>0</v>
      </c>
      <c r="M1540" s="177">
        <f t="shared" si="75"/>
        <v>0</v>
      </c>
    </row>
    <row r="1541" spans="2:13" ht="15" customHeight="1">
      <c r="B1541" s="158" t="s">
        <v>115</v>
      </c>
      <c r="C1541" s="158" t="s">
        <v>1076</v>
      </c>
      <c r="D1541" s="158">
        <v>3</v>
      </c>
      <c r="E1541" s="158">
        <v>0</v>
      </c>
      <c r="F1541" s="175">
        <f t="shared" si="73"/>
        <v>0</v>
      </c>
      <c r="G1541" s="158">
        <v>0</v>
      </c>
      <c r="H1541" s="158">
        <v>0</v>
      </c>
      <c r="I1541" s="158">
        <v>0</v>
      </c>
      <c r="J1541" s="159">
        <f t="shared" si="74"/>
        <v>0</v>
      </c>
      <c r="K1541" s="158">
        <v>0</v>
      </c>
      <c r="L1541" s="158">
        <v>0</v>
      </c>
      <c r="M1541" s="177">
        <f t="shared" si="75"/>
        <v>0</v>
      </c>
    </row>
    <row r="1542" spans="2:13" ht="15" customHeight="1">
      <c r="B1542" s="158" t="s">
        <v>115</v>
      </c>
      <c r="C1542" s="158" t="s">
        <v>1506</v>
      </c>
      <c r="D1542" s="158">
        <v>3</v>
      </c>
      <c r="E1542" s="158">
        <v>0</v>
      </c>
      <c r="F1542" s="175">
        <f t="shared" si="73"/>
        <v>0</v>
      </c>
      <c r="G1542" s="158">
        <v>0</v>
      </c>
      <c r="H1542" s="158">
        <v>0</v>
      </c>
      <c r="I1542" s="158">
        <v>0</v>
      </c>
      <c r="J1542" s="159">
        <f t="shared" si="74"/>
        <v>0</v>
      </c>
      <c r="K1542" s="158">
        <v>0</v>
      </c>
      <c r="L1542" s="158">
        <v>0</v>
      </c>
      <c r="M1542" s="177">
        <f t="shared" si="75"/>
        <v>0</v>
      </c>
    </row>
    <row r="1543" spans="2:13" ht="15" customHeight="1">
      <c r="B1543" s="158" t="s">
        <v>115</v>
      </c>
      <c r="C1543" s="158" t="s">
        <v>1169</v>
      </c>
      <c r="D1543" s="158">
        <v>3</v>
      </c>
      <c r="E1543" s="158">
        <v>0</v>
      </c>
      <c r="F1543" s="175">
        <f t="shared" si="73"/>
        <v>0</v>
      </c>
      <c r="G1543" s="158">
        <v>0</v>
      </c>
      <c r="H1543" s="158">
        <v>0</v>
      </c>
      <c r="I1543" s="158">
        <v>0</v>
      </c>
      <c r="J1543" s="159">
        <f t="shared" si="74"/>
        <v>0</v>
      </c>
      <c r="K1543" s="158">
        <v>0</v>
      </c>
      <c r="L1543" s="158">
        <v>0</v>
      </c>
      <c r="M1543" s="177">
        <f t="shared" si="75"/>
        <v>0</v>
      </c>
    </row>
    <row r="1544" spans="2:13" ht="15" customHeight="1">
      <c r="B1544" s="158" t="s">
        <v>115</v>
      </c>
      <c r="C1544" s="158" t="s">
        <v>1091</v>
      </c>
      <c r="D1544" s="158">
        <v>3</v>
      </c>
      <c r="E1544" s="158">
        <v>0</v>
      </c>
      <c r="F1544" s="175">
        <f t="shared" si="73"/>
        <v>0</v>
      </c>
      <c r="G1544" s="158">
        <v>0</v>
      </c>
      <c r="H1544" s="158">
        <v>0</v>
      </c>
      <c r="I1544" s="158">
        <v>0</v>
      </c>
      <c r="J1544" s="159">
        <f t="shared" si="74"/>
        <v>0</v>
      </c>
      <c r="K1544" s="158">
        <v>0</v>
      </c>
      <c r="L1544" s="158">
        <v>0</v>
      </c>
      <c r="M1544" s="177">
        <f t="shared" si="75"/>
        <v>0</v>
      </c>
    </row>
    <row r="1545" spans="2:13" ht="15" customHeight="1">
      <c r="B1545" s="158" t="s">
        <v>226</v>
      </c>
      <c r="C1545" s="158" t="s">
        <v>1102</v>
      </c>
      <c r="D1545" s="158">
        <v>3</v>
      </c>
      <c r="E1545" s="158">
        <v>0</v>
      </c>
      <c r="F1545" s="175">
        <f t="shared" si="73"/>
        <v>0</v>
      </c>
      <c r="G1545" s="158">
        <v>0</v>
      </c>
      <c r="H1545" s="158">
        <v>0</v>
      </c>
      <c r="I1545" s="158">
        <v>0</v>
      </c>
      <c r="J1545" s="159">
        <f t="shared" si="74"/>
        <v>0</v>
      </c>
      <c r="K1545" s="158">
        <v>0</v>
      </c>
      <c r="L1545" s="158">
        <v>0</v>
      </c>
      <c r="M1545" s="177">
        <f t="shared" si="75"/>
        <v>0</v>
      </c>
    </row>
    <row r="1546" spans="2:13" ht="15" customHeight="1">
      <c r="B1546" s="158" t="s">
        <v>226</v>
      </c>
      <c r="C1546" s="158" t="s">
        <v>819</v>
      </c>
      <c r="D1546" s="158">
        <v>3</v>
      </c>
      <c r="E1546" s="158">
        <v>0</v>
      </c>
      <c r="F1546" s="175">
        <f t="shared" si="73"/>
        <v>0</v>
      </c>
      <c r="G1546" s="158">
        <v>0</v>
      </c>
      <c r="H1546" s="158">
        <v>0</v>
      </c>
      <c r="I1546" s="158">
        <v>0</v>
      </c>
      <c r="J1546" s="159">
        <f t="shared" si="74"/>
        <v>0</v>
      </c>
      <c r="K1546" s="158">
        <v>0</v>
      </c>
      <c r="L1546" s="158">
        <v>0</v>
      </c>
      <c r="M1546" s="177">
        <f t="shared" si="75"/>
        <v>0</v>
      </c>
    </row>
    <row r="1547" spans="2:13" ht="15" customHeight="1">
      <c r="B1547" s="158" t="s">
        <v>120</v>
      </c>
      <c r="C1547" s="158" t="s">
        <v>1123</v>
      </c>
      <c r="D1547" s="158">
        <v>3</v>
      </c>
      <c r="E1547" s="158">
        <v>0</v>
      </c>
      <c r="F1547" s="175">
        <f t="shared" si="73"/>
        <v>0</v>
      </c>
      <c r="G1547" s="158">
        <v>0</v>
      </c>
      <c r="H1547" s="158">
        <v>0</v>
      </c>
      <c r="I1547" s="158">
        <v>0</v>
      </c>
      <c r="J1547" s="159">
        <f t="shared" si="74"/>
        <v>0</v>
      </c>
      <c r="K1547" s="158">
        <v>0</v>
      </c>
      <c r="L1547" s="158">
        <v>0</v>
      </c>
      <c r="M1547" s="177">
        <f t="shared" si="75"/>
        <v>0</v>
      </c>
    </row>
    <row r="1548" spans="2:13" ht="15" customHeight="1">
      <c r="B1548" s="158" t="s">
        <v>120</v>
      </c>
      <c r="C1548" s="158" t="s">
        <v>1125</v>
      </c>
      <c r="D1548" s="158">
        <v>3</v>
      </c>
      <c r="E1548" s="158">
        <v>0</v>
      </c>
      <c r="F1548" s="175">
        <f t="shared" si="73"/>
        <v>0</v>
      </c>
      <c r="G1548" s="158">
        <v>0</v>
      </c>
      <c r="H1548" s="158">
        <v>0</v>
      </c>
      <c r="I1548" s="158">
        <v>0</v>
      </c>
      <c r="J1548" s="159">
        <f t="shared" si="74"/>
        <v>0</v>
      </c>
      <c r="K1548" s="158">
        <v>0</v>
      </c>
      <c r="L1548" s="158">
        <v>0</v>
      </c>
      <c r="M1548" s="177">
        <f t="shared" si="75"/>
        <v>0</v>
      </c>
    </row>
    <row r="1549" spans="2:13" ht="15" customHeight="1">
      <c r="B1549" s="158" t="s">
        <v>120</v>
      </c>
      <c r="C1549" s="158" t="s">
        <v>1222</v>
      </c>
      <c r="D1549" s="158">
        <v>3</v>
      </c>
      <c r="E1549" s="158">
        <v>0</v>
      </c>
      <c r="F1549" s="175">
        <f t="shared" si="73"/>
        <v>0</v>
      </c>
      <c r="G1549" s="158">
        <v>0</v>
      </c>
      <c r="H1549" s="158">
        <v>0</v>
      </c>
      <c r="I1549" s="158">
        <v>0</v>
      </c>
      <c r="J1549" s="159">
        <f t="shared" si="74"/>
        <v>0</v>
      </c>
      <c r="K1549" s="158">
        <v>0</v>
      </c>
      <c r="L1549" s="158">
        <v>0</v>
      </c>
      <c r="M1549" s="177">
        <f t="shared" si="75"/>
        <v>0</v>
      </c>
    </row>
    <row r="1550" spans="2:13" ht="15" customHeight="1">
      <c r="B1550" s="158" t="s">
        <v>120</v>
      </c>
      <c r="C1550" s="158" t="s">
        <v>631</v>
      </c>
      <c r="D1550" s="158">
        <v>3</v>
      </c>
      <c r="E1550" s="158">
        <v>0</v>
      </c>
      <c r="F1550" s="175">
        <f t="shared" si="73"/>
        <v>0</v>
      </c>
      <c r="G1550" s="158">
        <v>0</v>
      </c>
      <c r="H1550" s="158">
        <v>0</v>
      </c>
      <c r="I1550" s="158">
        <v>0</v>
      </c>
      <c r="J1550" s="159">
        <f t="shared" si="74"/>
        <v>0</v>
      </c>
      <c r="K1550" s="158">
        <v>0</v>
      </c>
      <c r="L1550" s="158">
        <v>0</v>
      </c>
      <c r="M1550" s="177">
        <f t="shared" si="75"/>
        <v>0</v>
      </c>
    </row>
    <row r="1551" spans="2:13" ht="15" customHeight="1">
      <c r="B1551" s="158" t="s">
        <v>326</v>
      </c>
      <c r="C1551" s="158" t="s">
        <v>1135</v>
      </c>
      <c r="D1551" s="158">
        <v>3</v>
      </c>
      <c r="E1551" s="158">
        <v>0</v>
      </c>
      <c r="F1551" s="175">
        <f t="shared" si="73"/>
        <v>0</v>
      </c>
      <c r="G1551" s="158">
        <v>0</v>
      </c>
      <c r="H1551" s="158">
        <v>0</v>
      </c>
      <c r="I1551" s="158">
        <v>0</v>
      </c>
      <c r="J1551" s="159">
        <f t="shared" si="74"/>
        <v>0</v>
      </c>
      <c r="K1551" s="158">
        <v>0</v>
      </c>
      <c r="L1551" s="158">
        <v>0</v>
      </c>
      <c r="M1551" s="177">
        <f t="shared" si="75"/>
        <v>0</v>
      </c>
    </row>
    <row r="1552" spans="2:13" ht="15" customHeight="1">
      <c r="B1552" s="158" t="s">
        <v>1390</v>
      </c>
      <c r="C1552" s="158" t="s">
        <v>1441</v>
      </c>
      <c r="D1552" s="158">
        <v>3</v>
      </c>
      <c r="E1552" s="158">
        <v>0</v>
      </c>
      <c r="F1552" s="175">
        <f t="shared" si="73"/>
        <v>0</v>
      </c>
      <c r="G1552" s="158">
        <v>0</v>
      </c>
      <c r="H1552" s="158">
        <v>0</v>
      </c>
      <c r="I1552" s="158">
        <v>0</v>
      </c>
      <c r="J1552" s="159">
        <f t="shared" si="74"/>
        <v>0</v>
      </c>
      <c r="K1552" s="158">
        <v>0</v>
      </c>
      <c r="L1552" s="158">
        <v>0</v>
      </c>
      <c r="M1552" s="177">
        <f t="shared" si="75"/>
        <v>0</v>
      </c>
    </row>
    <row r="1553" spans="2:13" ht="15" customHeight="1">
      <c r="B1553" s="158" t="s">
        <v>188</v>
      </c>
      <c r="C1553" s="158" t="s">
        <v>661</v>
      </c>
      <c r="D1553" s="158">
        <v>3</v>
      </c>
      <c r="E1553" s="158">
        <v>0</v>
      </c>
      <c r="F1553" s="175">
        <f t="shared" si="73"/>
        <v>0</v>
      </c>
      <c r="G1553" s="158">
        <v>0</v>
      </c>
      <c r="H1553" s="158">
        <v>0</v>
      </c>
      <c r="I1553" s="158">
        <v>0</v>
      </c>
      <c r="J1553" s="159">
        <f t="shared" si="74"/>
        <v>0</v>
      </c>
      <c r="K1553" s="158">
        <v>0</v>
      </c>
      <c r="L1553" s="158">
        <v>0</v>
      </c>
      <c r="M1553" s="177">
        <f t="shared" si="75"/>
        <v>0</v>
      </c>
    </row>
    <row r="1554" spans="2:13" ht="15" customHeight="1">
      <c r="B1554" s="158" t="s">
        <v>165</v>
      </c>
      <c r="C1554" s="158" t="s">
        <v>1575</v>
      </c>
      <c r="D1554" s="158">
        <v>3</v>
      </c>
      <c r="E1554" s="158">
        <v>0</v>
      </c>
      <c r="F1554" s="175">
        <f t="shared" si="73"/>
        <v>0</v>
      </c>
      <c r="G1554" s="158">
        <v>0</v>
      </c>
      <c r="H1554" s="158">
        <v>0</v>
      </c>
      <c r="I1554" s="158">
        <v>0</v>
      </c>
      <c r="J1554" s="159">
        <f t="shared" si="74"/>
        <v>0</v>
      </c>
      <c r="K1554" s="158">
        <v>0</v>
      </c>
      <c r="L1554" s="158">
        <v>0</v>
      </c>
      <c r="M1554" s="177">
        <f t="shared" si="75"/>
        <v>0</v>
      </c>
    </row>
    <row r="1555" spans="2:13" ht="15" customHeight="1">
      <c r="B1555" s="158" t="s">
        <v>1601</v>
      </c>
      <c r="C1555" s="158" t="s">
        <v>1342</v>
      </c>
      <c r="D1555" s="158">
        <v>2</v>
      </c>
      <c r="E1555" s="158">
        <v>0</v>
      </c>
      <c r="F1555" s="175">
        <f t="shared" si="73"/>
        <v>0</v>
      </c>
      <c r="G1555" s="158">
        <v>0</v>
      </c>
      <c r="H1555" s="158">
        <v>0</v>
      </c>
      <c r="I1555" s="158">
        <v>0</v>
      </c>
      <c r="J1555" s="159">
        <f t="shared" si="74"/>
        <v>0</v>
      </c>
      <c r="K1555" s="158">
        <v>0</v>
      </c>
      <c r="L1555" s="158">
        <v>0</v>
      </c>
      <c r="M1555" s="177">
        <f t="shared" si="75"/>
        <v>0</v>
      </c>
    </row>
    <row r="1556" spans="2:13" ht="15" customHeight="1">
      <c r="B1556" s="158" t="s">
        <v>1601</v>
      </c>
      <c r="C1556" s="158" t="s">
        <v>1199</v>
      </c>
      <c r="D1556" s="158">
        <v>2</v>
      </c>
      <c r="E1556" s="158">
        <v>0</v>
      </c>
      <c r="F1556" s="175">
        <f t="shared" si="73"/>
        <v>0</v>
      </c>
      <c r="G1556" s="158">
        <v>0</v>
      </c>
      <c r="H1556" s="158">
        <v>0</v>
      </c>
      <c r="I1556" s="158">
        <v>0</v>
      </c>
      <c r="J1556" s="159">
        <f t="shared" si="74"/>
        <v>0</v>
      </c>
      <c r="K1556" s="158">
        <v>0</v>
      </c>
      <c r="L1556" s="158">
        <v>0</v>
      </c>
      <c r="M1556" s="177">
        <f t="shared" si="75"/>
        <v>0</v>
      </c>
    </row>
    <row r="1557" spans="2:13" ht="15" customHeight="1">
      <c r="B1557" s="158" t="s">
        <v>1601</v>
      </c>
      <c r="C1557" s="158" t="s">
        <v>384</v>
      </c>
      <c r="D1557" s="158">
        <v>2</v>
      </c>
      <c r="E1557" s="158">
        <v>0</v>
      </c>
      <c r="F1557" s="175">
        <f t="shared" si="73"/>
        <v>0</v>
      </c>
      <c r="G1557" s="158">
        <v>0</v>
      </c>
      <c r="H1557" s="158">
        <v>0</v>
      </c>
      <c r="I1557" s="158">
        <v>0</v>
      </c>
      <c r="J1557" s="159">
        <f t="shared" si="74"/>
        <v>0</v>
      </c>
      <c r="K1557" s="158">
        <v>0</v>
      </c>
      <c r="L1557" s="158">
        <v>0</v>
      </c>
      <c r="M1557" s="177">
        <f t="shared" si="75"/>
        <v>0</v>
      </c>
    </row>
    <row r="1558" spans="2:13" ht="15" customHeight="1">
      <c r="B1558" s="158" t="s">
        <v>1601</v>
      </c>
      <c r="C1558" s="158" t="s">
        <v>519</v>
      </c>
      <c r="D1558" s="158">
        <v>2</v>
      </c>
      <c r="E1558" s="158">
        <v>0</v>
      </c>
      <c r="F1558" s="175">
        <f t="shared" si="73"/>
        <v>0</v>
      </c>
      <c r="G1558" s="158">
        <v>0</v>
      </c>
      <c r="H1558" s="158">
        <v>0</v>
      </c>
      <c r="I1558" s="158">
        <v>0</v>
      </c>
      <c r="J1558" s="159">
        <f t="shared" si="74"/>
        <v>0</v>
      </c>
      <c r="K1558" s="158">
        <v>0</v>
      </c>
      <c r="L1558" s="158">
        <v>0</v>
      </c>
      <c r="M1558" s="177">
        <f t="shared" si="75"/>
        <v>0</v>
      </c>
    </row>
    <row r="1559" spans="2:13" ht="15" customHeight="1">
      <c r="B1559" s="158" t="s">
        <v>133</v>
      </c>
      <c r="C1559" s="158" t="s">
        <v>1278</v>
      </c>
      <c r="D1559" s="158">
        <v>2</v>
      </c>
      <c r="E1559" s="158">
        <v>0</v>
      </c>
      <c r="F1559" s="175">
        <f t="shared" si="73"/>
        <v>0</v>
      </c>
      <c r="G1559" s="158">
        <v>0</v>
      </c>
      <c r="H1559" s="158">
        <v>0</v>
      </c>
      <c r="I1559" s="158">
        <v>0</v>
      </c>
      <c r="J1559" s="159">
        <f t="shared" si="74"/>
        <v>0</v>
      </c>
      <c r="K1559" s="158">
        <v>0</v>
      </c>
      <c r="L1559" s="158">
        <v>0</v>
      </c>
      <c r="M1559" s="177">
        <f t="shared" si="75"/>
        <v>0</v>
      </c>
    </row>
    <row r="1560" spans="2:13" ht="15" customHeight="1">
      <c r="B1560" s="158" t="s">
        <v>133</v>
      </c>
      <c r="C1560" s="158" t="s">
        <v>1163</v>
      </c>
      <c r="D1560" s="158">
        <v>2</v>
      </c>
      <c r="E1560" s="158">
        <v>0</v>
      </c>
      <c r="F1560" s="175">
        <f t="shared" si="73"/>
        <v>0</v>
      </c>
      <c r="G1560" s="158">
        <v>0</v>
      </c>
      <c r="H1560" s="158">
        <v>0</v>
      </c>
      <c r="I1560" s="158">
        <v>0</v>
      </c>
      <c r="J1560" s="159">
        <f t="shared" si="74"/>
        <v>0</v>
      </c>
      <c r="K1560" s="158">
        <v>0</v>
      </c>
      <c r="L1560" s="158">
        <v>0</v>
      </c>
      <c r="M1560" s="177">
        <f t="shared" si="75"/>
        <v>0</v>
      </c>
    </row>
    <row r="1561" spans="2:13" ht="15" customHeight="1">
      <c r="B1561" s="158" t="s">
        <v>133</v>
      </c>
      <c r="C1561" s="158" t="s">
        <v>888</v>
      </c>
      <c r="D1561" s="158">
        <v>2</v>
      </c>
      <c r="E1561" s="158">
        <v>0</v>
      </c>
      <c r="F1561" s="175">
        <f t="shared" si="73"/>
        <v>0</v>
      </c>
      <c r="G1561" s="158">
        <v>0</v>
      </c>
      <c r="H1561" s="158">
        <v>0</v>
      </c>
      <c r="I1561" s="158">
        <v>0</v>
      </c>
      <c r="J1561" s="159">
        <f t="shared" si="74"/>
        <v>0</v>
      </c>
      <c r="K1561" s="158">
        <v>0</v>
      </c>
      <c r="L1561" s="158">
        <v>0</v>
      </c>
      <c r="M1561" s="177">
        <f t="shared" si="75"/>
        <v>0</v>
      </c>
    </row>
    <row r="1562" spans="2:13" ht="15" customHeight="1">
      <c r="B1562" s="158" t="s">
        <v>125</v>
      </c>
      <c r="C1562" s="158" t="s">
        <v>1345</v>
      </c>
      <c r="D1562" s="158">
        <v>2</v>
      </c>
      <c r="E1562" s="158">
        <v>0</v>
      </c>
      <c r="F1562" s="175">
        <f t="shared" si="73"/>
        <v>0</v>
      </c>
      <c r="G1562" s="158">
        <v>0</v>
      </c>
      <c r="H1562" s="158">
        <v>0</v>
      </c>
      <c r="I1562" s="158">
        <v>0</v>
      </c>
      <c r="J1562" s="159">
        <f t="shared" si="74"/>
        <v>0</v>
      </c>
      <c r="K1562" s="158">
        <v>0</v>
      </c>
      <c r="L1562" s="158">
        <v>0</v>
      </c>
      <c r="M1562" s="177">
        <f t="shared" si="75"/>
        <v>0</v>
      </c>
    </row>
    <row r="1563" spans="2:13" ht="15" customHeight="1">
      <c r="B1563" s="158" t="s">
        <v>125</v>
      </c>
      <c r="C1563" s="158" t="s">
        <v>1544</v>
      </c>
      <c r="D1563" s="158">
        <v>2</v>
      </c>
      <c r="E1563" s="158">
        <v>0</v>
      </c>
      <c r="F1563" s="175">
        <f t="shared" si="73"/>
        <v>0</v>
      </c>
      <c r="G1563" s="158">
        <v>0</v>
      </c>
      <c r="H1563" s="158">
        <v>0</v>
      </c>
      <c r="I1563" s="158">
        <v>0</v>
      </c>
      <c r="J1563" s="159">
        <f t="shared" si="74"/>
        <v>0</v>
      </c>
      <c r="K1563" s="158">
        <v>0</v>
      </c>
      <c r="L1563" s="158">
        <v>0</v>
      </c>
      <c r="M1563" s="177">
        <f t="shared" si="75"/>
        <v>0</v>
      </c>
    </row>
    <row r="1564" spans="2:13" ht="15" customHeight="1">
      <c r="B1564" s="158" t="s">
        <v>160</v>
      </c>
      <c r="C1564" s="158" t="s">
        <v>1177</v>
      </c>
      <c r="D1564" s="158">
        <v>2</v>
      </c>
      <c r="E1564" s="158">
        <v>0</v>
      </c>
      <c r="F1564" s="175">
        <f t="shared" si="73"/>
        <v>0</v>
      </c>
      <c r="G1564" s="158">
        <v>0</v>
      </c>
      <c r="H1564" s="158">
        <v>0</v>
      </c>
      <c r="I1564" s="158">
        <v>0</v>
      </c>
      <c r="J1564" s="159">
        <f t="shared" si="74"/>
        <v>0</v>
      </c>
      <c r="K1564" s="158">
        <v>0</v>
      </c>
      <c r="L1564" s="158">
        <v>0</v>
      </c>
      <c r="M1564" s="177">
        <f t="shared" si="75"/>
        <v>0</v>
      </c>
    </row>
    <row r="1565" spans="2:13" ht="15" customHeight="1">
      <c r="B1565" s="158" t="s">
        <v>160</v>
      </c>
      <c r="C1565" s="158" t="s">
        <v>1602</v>
      </c>
      <c r="D1565" s="158">
        <v>2</v>
      </c>
      <c r="E1565" s="158">
        <v>0</v>
      </c>
      <c r="F1565" s="175">
        <f t="shared" si="73"/>
        <v>0</v>
      </c>
      <c r="G1565" s="158">
        <v>0</v>
      </c>
      <c r="H1565" s="158">
        <v>0</v>
      </c>
      <c r="I1565" s="158">
        <v>0</v>
      </c>
      <c r="J1565" s="159">
        <f t="shared" si="74"/>
        <v>0</v>
      </c>
      <c r="K1565" s="158">
        <v>0</v>
      </c>
      <c r="L1565" s="158">
        <v>0</v>
      </c>
      <c r="M1565" s="177">
        <f t="shared" si="75"/>
        <v>0</v>
      </c>
    </row>
    <row r="1566" spans="2:13" ht="15" customHeight="1">
      <c r="B1566" s="158" t="s">
        <v>329</v>
      </c>
      <c r="C1566" s="158" t="s">
        <v>1455</v>
      </c>
      <c r="D1566" s="158">
        <v>2</v>
      </c>
      <c r="E1566" s="158">
        <v>0</v>
      </c>
      <c r="F1566" s="175">
        <f t="shared" si="73"/>
        <v>0</v>
      </c>
      <c r="G1566" s="158">
        <v>0</v>
      </c>
      <c r="H1566" s="158">
        <v>0</v>
      </c>
      <c r="I1566" s="158">
        <v>0</v>
      </c>
      <c r="J1566" s="159">
        <f t="shared" si="74"/>
        <v>0</v>
      </c>
      <c r="K1566" s="158">
        <v>0</v>
      </c>
      <c r="L1566" s="158">
        <v>0</v>
      </c>
      <c r="M1566" s="177">
        <f t="shared" si="75"/>
        <v>0</v>
      </c>
    </row>
    <row r="1567" spans="2:13" ht="15" customHeight="1">
      <c r="B1567" s="158" t="s">
        <v>257</v>
      </c>
      <c r="C1567" s="158" t="s">
        <v>915</v>
      </c>
      <c r="D1567" s="158">
        <v>2</v>
      </c>
      <c r="E1567" s="158">
        <v>0</v>
      </c>
      <c r="F1567" s="175">
        <f t="shared" si="73"/>
        <v>0</v>
      </c>
      <c r="G1567" s="158">
        <v>0</v>
      </c>
      <c r="H1567" s="158">
        <v>0</v>
      </c>
      <c r="I1567" s="158">
        <v>0</v>
      </c>
      <c r="J1567" s="159">
        <f t="shared" si="74"/>
        <v>0</v>
      </c>
      <c r="K1567" s="158">
        <v>0</v>
      </c>
      <c r="L1567" s="158">
        <v>0</v>
      </c>
      <c r="M1567" s="177">
        <f t="shared" si="75"/>
        <v>0</v>
      </c>
    </row>
    <row r="1568" spans="2:13" ht="15" customHeight="1">
      <c r="B1568" s="158" t="s">
        <v>257</v>
      </c>
      <c r="C1568" s="158" t="s">
        <v>1733</v>
      </c>
      <c r="D1568" s="158">
        <v>2</v>
      </c>
      <c r="E1568" s="158">
        <v>0</v>
      </c>
      <c r="F1568" s="175">
        <f t="shared" si="73"/>
        <v>0</v>
      </c>
      <c r="G1568" s="158">
        <v>0</v>
      </c>
      <c r="H1568" s="158">
        <v>0</v>
      </c>
      <c r="I1568" s="158">
        <v>0</v>
      </c>
      <c r="J1568" s="159">
        <f t="shared" si="74"/>
        <v>0</v>
      </c>
      <c r="K1568" s="158">
        <v>0</v>
      </c>
      <c r="L1568" s="158">
        <v>0</v>
      </c>
      <c r="M1568" s="177">
        <f t="shared" si="75"/>
        <v>0</v>
      </c>
    </row>
    <row r="1569" spans="2:13" ht="15" customHeight="1">
      <c r="B1569" s="158" t="s">
        <v>257</v>
      </c>
      <c r="C1569" s="158" t="s">
        <v>1644</v>
      </c>
      <c r="D1569" s="158">
        <v>2</v>
      </c>
      <c r="E1569" s="158">
        <v>0</v>
      </c>
      <c r="F1569" s="175">
        <f t="shared" si="73"/>
        <v>0</v>
      </c>
      <c r="G1569" s="158">
        <v>0</v>
      </c>
      <c r="H1569" s="158">
        <v>0</v>
      </c>
      <c r="I1569" s="158">
        <v>0</v>
      </c>
      <c r="J1569" s="159">
        <f t="shared" si="74"/>
        <v>0</v>
      </c>
      <c r="K1569" s="158">
        <v>0</v>
      </c>
      <c r="L1569" s="158">
        <v>0</v>
      </c>
      <c r="M1569" s="177">
        <f t="shared" si="75"/>
        <v>0</v>
      </c>
    </row>
    <row r="1570" spans="2:13" ht="15" customHeight="1">
      <c r="B1570" s="158" t="s">
        <v>257</v>
      </c>
      <c r="C1570" s="158" t="s">
        <v>1566</v>
      </c>
      <c r="D1570" s="158">
        <v>2</v>
      </c>
      <c r="E1570" s="158">
        <v>0</v>
      </c>
      <c r="F1570" s="175">
        <f t="shared" si="73"/>
        <v>0</v>
      </c>
      <c r="G1570" s="158">
        <v>0</v>
      </c>
      <c r="H1570" s="158">
        <v>0</v>
      </c>
      <c r="I1570" s="158">
        <v>0</v>
      </c>
      <c r="J1570" s="159">
        <f t="shared" si="74"/>
        <v>0</v>
      </c>
      <c r="K1570" s="158">
        <v>0</v>
      </c>
      <c r="L1570" s="158">
        <v>0</v>
      </c>
      <c r="M1570" s="177">
        <f t="shared" si="75"/>
        <v>0</v>
      </c>
    </row>
    <row r="1571" spans="2:13" ht="15" customHeight="1">
      <c r="B1571" s="158" t="s">
        <v>257</v>
      </c>
      <c r="C1571" s="158" t="s">
        <v>875</v>
      </c>
      <c r="D1571" s="158">
        <v>2</v>
      </c>
      <c r="E1571" s="158">
        <v>0</v>
      </c>
      <c r="F1571" s="175">
        <f t="shared" si="73"/>
        <v>0</v>
      </c>
      <c r="G1571" s="158">
        <v>0</v>
      </c>
      <c r="H1571" s="158">
        <v>0</v>
      </c>
      <c r="I1571" s="158">
        <v>0</v>
      </c>
      <c r="J1571" s="159">
        <f t="shared" si="74"/>
        <v>0</v>
      </c>
      <c r="K1571" s="158">
        <v>0</v>
      </c>
      <c r="L1571" s="158">
        <v>0</v>
      </c>
      <c r="M1571" s="177">
        <f t="shared" si="75"/>
        <v>0</v>
      </c>
    </row>
    <row r="1572" spans="2:13" ht="15" customHeight="1">
      <c r="B1572" s="158" t="s">
        <v>257</v>
      </c>
      <c r="C1572" s="158" t="s">
        <v>1734</v>
      </c>
      <c r="D1572" s="158">
        <v>2</v>
      </c>
      <c r="E1572" s="158">
        <v>0</v>
      </c>
      <c r="F1572" s="175">
        <f t="shared" si="73"/>
        <v>0</v>
      </c>
      <c r="G1572" s="158">
        <v>0</v>
      </c>
      <c r="H1572" s="158">
        <v>0</v>
      </c>
      <c r="I1572" s="158">
        <v>0</v>
      </c>
      <c r="J1572" s="159">
        <f t="shared" si="74"/>
        <v>0</v>
      </c>
      <c r="K1572" s="158">
        <v>0</v>
      </c>
      <c r="L1572" s="158">
        <v>0</v>
      </c>
      <c r="M1572" s="177">
        <f t="shared" si="75"/>
        <v>0</v>
      </c>
    </row>
    <row r="1573" spans="2:13" ht="15" customHeight="1">
      <c r="B1573" s="158" t="s">
        <v>257</v>
      </c>
      <c r="C1573" s="158" t="s">
        <v>1735</v>
      </c>
      <c r="D1573" s="158">
        <v>2</v>
      </c>
      <c r="E1573" s="158">
        <v>0</v>
      </c>
      <c r="F1573" s="175">
        <f t="shared" si="73"/>
        <v>0</v>
      </c>
      <c r="G1573" s="158">
        <v>0</v>
      </c>
      <c r="H1573" s="158">
        <v>0</v>
      </c>
      <c r="I1573" s="158">
        <v>0</v>
      </c>
      <c r="J1573" s="159">
        <f t="shared" si="74"/>
        <v>0</v>
      </c>
      <c r="K1573" s="158">
        <v>0</v>
      </c>
      <c r="L1573" s="158">
        <v>0</v>
      </c>
      <c r="M1573" s="177">
        <f t="shared" si="75"/>
        <v>0</v>
      </c>
    </row>
    <row r="1574" spans="2:13" ht="15" customHeight="1">
      <c r="B1574" s="158" t="s">
        <v>257</v>
      </c>
      <c r="C1574" s="158" t="s">
        <v>1736</v>
      </c>
      <c r="D1574" s="158">
        <v>2</v>
      </c>
      <c r="E1574" s="158">
        <v>0</v>
      </c>
      <c r="F1574" s="175">
        <f t="shared" si="73"/>
        <v>0</v>
      </c>
      <c r="G1574" s="158">
        <v>0</v>
      </c>
      <c r="H1574" s="158">
        <v>0</v>
      </c>
      <c r="I1574" s="158">
        <v>0</v>
      </c>
      <c r="J1574" s="159">
        <f t="shared" si="74"/>
        <v>0</v>
      </c>
      <c r="K1574" s="158">
        <v>0</v>
      </c>
      <c r="L1574" s="158">
        <v>0</v>
      </c>
      <c r="M1574" s="177">
        <f t="shared" si="75"/>
        <v>0</v>
      </c>
    </row>
    <row r="1575" spans="2:13" ht="15" customHeight="1">
      <c r="B1575" s="158" t="s">
        <v>257</v>
      </c>
      <c r="C1575" s="158" t="s">
        <v>1737</v>
      </c>
      <c r="D1575" s="158">
        <v>2</v>
      </c>
      <c r="E1575" s="158">
        <v>0</v>
      </c>
      <c r="F1575" s="175">
        <f t="shared" si="73"/>
        <v>0</v>
      </c>
      <c r="G1575" s="158">
        <v>0</v>
      </c>
      <c r="H1575" s="158">
        <v>0</v>
      </c>
      <c r="I1575" s="158">
        <v>0</v>
      </c>
      <c r="J1575" s="159">
        <f t="shared" si="74"/>
        <v>0</v>
      </c>
      <c r="K1575" s="158">
        <v>0</v>
      </c>
      <c r="L1575" s="158">
        <v>0</v>
      </c>
      <c r="M1575" s="177">
        <f t="shared" si="75"/>
        <v>0</v>
      </c>
    </row>
    <row r="1576" spans="2:13" ht="15" customHeight="1">
      <c r="B1576" s="158" t="s">
        <v>257</v>
      </c>
      <c r="C1576" s="158" t="s">
        <v>1553</v>
      </c>
      <c r="D1576" s="158">
        <v>2</v>
      </c>
      <c r="E1576" s="158">
        <v>0</v>
      </c>
      <c r="F1576" s="175">
        <f t="shared" si="73"/>
        <v>0</v>
      </c>
      <c r="G1576" s="158">
        <v>0</v>
      </c>
      <c r="H1576" s="158">
        <v>0</v>
      </c>
      <c r="I1576" s="158">
        <v>0</v>
      </c>
      <c r="J1576" s="159">
        <f t="shared" si="74"/>
        <v>0</v>
      </c>
      <c r="K1576" s="158">
        <v>0</v>
      </c>
      <c r="L1576" s="158">
        <v>0</v>
      </c>
      <c r="M1576" s="177">
        <f t="shared" si="75"/>
        <v>0</v>
      </c>
    </row>
    <row r="1577" spans="2:13" ht="15" customHeight="1">
      <c r="B1577" s="158" t="s">
        <v>257</v>
      </c>
      <c r="C1577" s="158" t="s">
        <v>1569</v>
      </c>
      <c r="D1577" s="158">
        <v>2</v>
      </c>
      <c r="E1577" s="158">
        <v>0</v>
      </c>
      <c r="F1577" s="175">
        <f t="shared" si="73"/>
        <v>0</v>
      </c>
      <c r="G1577" s="158">
        <v>0</v>
      </c>
      <c r="H1577" s="158">
        <v>0</v>
      </c>
      <c r="I1577" s="158">
        <v>0</v>
      </c>
      <c r="J1577" s="159">
        <f t="shared" si="74"/>
        <v>0</v>
      </c>
      <c r="K1577" s="158">
        <v>0</v>
      </c>
      <c r="L1577" s="158">
        <v>0</v>
      </c>
      <c r="M1577" s="177">
        <f t="shared" si="75"/>
        <v>0</v>
      </c>
    </row>
    <row r="1578" spans="2:13" ht="15" customHeight="1">
      <c r="B1578" s="158" t="s">
        <v>257</v>
      </c>
      <c r="C1578" s="158" t="s">
        <v>1738</v>
      </c>
      <c r="D1578" s="158">
        <v>2</v>
      </c>
      <c r="E1578" s="158">
        <v>0</v>
      </c>
      <c r="F1578" s="175">
        <f t="shared" si="73"/>
        <v>0</v>
      </c>
      <c r="G1578" s="158">
        <v>0</v>
      </c>
      <c r="H1578" s="158">
        <v>0</v>
      </c>
      <c r="I1578" s="158">
        <v>0</v>
      </c>
      <c r="J1578" s="159">
        <f t="shared" si="74"/>
        <v>0</v>
      </c>
      <c r="K1578" s="158">
        <v>0</v>
      </c>
      <c r="L1578" s="158">
        <v>0</v>
      </c>
      <c r="M1578" s="177">
        <f t="shared" si="75"/>
        <v>0</v>
      </c>
    </row>
    <row r="1579" spans="2:13" ht="15" customHeight="1">
      <c r="B1579" s="158" t="s">
        <v>257</v>
      </c>
      <c r="C1579" s="158" t="s">
        <v>1178</v>
      </c>
      <c r="D1579" s="158">
        <v>2</v>
      </c>
      <c r="E1579" s="158">
        <v>0</v>
      </c>
      <c r="F1579" s="175">
        <f t="shared" si="73"/>
        <v>0</v>
      </c>
      <c r="G1579" s="158">
        <v>0</v>
      </c>
      <c r="H1579" s="158">
        <v>0</v>
      </c>
      <c r="I1579" s="158">
        <v>0</v>
      </c>
      <c r="J1579" s="159">
        <f t="shared" si="74"/>
        <v>0</v>
      </c>
      <c r="K1579" s="158">
        <v>0</v>
      </c>
      <c r="L1579" s="158">
        <v>0</v>
      </c>
      <c r="M1579" s="177">
        <f t="shared" si="75"/>
        <v>0</v>
      </c>
    </row>
    <row r="1580" spans="2:13" ht="15" customHeight="1">
      <c r="B1580" s="158" t="s">
        <v>257</v>
      </c>
      <c r="C1580" s="158" t="s">
        <v>855</v>
      </c>
      <c r="D1580" s="158">
        <v>2</v>
      </c>
      <c r="E1580" s="158">
        <v>0</v>
      </c>
      <c r="F1580" s="175">
        <f t="shared" si="73"/>
        <v>0</v>
      </c>
      <c r="G1580" s="158">
        <v>0</v>
      </c>
      <c r="H1580" s="158">
        <v>0</v>
      </c>
      <c r="I1580" s="158">
        <v>0</v>
      </c>
      <c r="J1580" s="159">
        <f t="shared" si="74"/>
        <v>0</v>
      </c>
      <c r="K1580" s="158">
        <v>0</v>
      </c>
      <c r="L1580" s="158">
        <v>0</v>
      </c>
      <c r="M1580" s="177">
        <f t="shared" si="75"/>
        <v>0</v>
      </c>
    </row>
    <row r="1581" spans="2:13" ht="15" customHeight="1">
      <c r="B1581" s="158" t="s">
        <v>257</v>
      </c>
      <c r="C1581" s="158" t="s">
        <v>1279</v>
      </c>
      <c r="D1581" s="158">
        <v>2</v>
      </c>
      <c r="E1581" s="158">
        <v>0</v>
      </c>
      <c r="F1581" s="175">
        <f t="shared" si="73"/>
        <v>0</v>
      </c>
      <c r="G1581" s="158">
        <v>0</v>
      </c>
      <c r="H1581" s="158">
        <v>0</v>
      </c>
      <c r="I1581" s="158">
        <v>0</v>
      </c>
      <c r="J1581" s="159">
        <f t="shared" si="74"/>
        <v>0</v>
      </c>
      <c r="K1581" s="158">
        <v>0</v>
      </c>
      <c r="L1581" s="158">
        <v>0</v>
      </c>
      <c r="M1581" s="177">
        <f t="shared" si="75"/>
        <v>0</v>
      </c>
    </row>
    <row r="1582" spans="2:13" ht="15" customHeight="1">
      <c r="B1582" s="158" t="s">
        <v>257</v>
      </c>
      <c r="C1582" s="158" t="s">
        <v>1739</v>
      </c>
      <c r="D1582" s="158">
        <v>2</v>
      </c>
      <c r="E1582" s="158">
        <v>0</v>
      </c>
      <c r="F1582" s="175">
        <f t="shared" si="73"/>
        <v>0</v>
      </c>
      <c r="G1582" s="158">
        <v>0</v>
      </c>
      <c r="H1582" s="158">
        <v>0</v>
      </c>
      <c r="I1582" s="158">
        <v>0</v>
      </c>
      <c r="J1582" s="159">
        <f t="shared" si="74"/>
        <v>0</v>
      </c>
      <c r="K1582" s="158">
        <v>0</v>
      </c>
      <c r="L1582" s="158">
        <v>0</v>
      </c>
      <c r="M1582" s="177">
        <f t="shared" si="75"/>
        <v>0</v>
      </c>
    </row>
    <row r="1583" spans="2:13" ht="15" customHeight="1">
      <c r="B1583" s="158" t="s">
        <v>257</v>
      </c>
      <c r="C1583" s="158" t="s">
        <v>941</v>
      </c>
      <c r="D1583" s="158">
        <v>2</v>
      </c>
      <c r="E1583" s="158">
        <v>0</v>
      </c>
      <c r="F1583" s="175">
        <f t="shared" si="73"/>
        <v>0</v>
      </c>
      <c r="G1583" s="158">
        <v>0</v>
      </c>
      <c r="H1583" s="158">
        <v>0</v>
      </c>
      <c r="I1583" s="158">
        <v>0</v>
      </c>
      <c r="J1583" s="159">
        <f t="shared" si="74"/>
        <v>0</v>
      </c>
      <c r="K1583" s="158">
        <v>0</v>
      </c>
      <c r="L1583" s="158">
        <v>0</v>
      </c>
      <c r="M1583" s="177">
        <f t="shared" si="75"/>
        <v>0</v>
      </c>
    </row>
    <row r="1584" spans="2:13" ht="15" customHeight="1">
      <c r="B1584" s="158" t="s">
        <v>257</v>
      </c>
      <c r="C1584" s="158" t="s">
        <v>856</v>
      </c>
      <c r="D1584" s="158">
        <v>2</v>
      </c>
      <c r="E1584" s="158">
        <v>0</v>
      </c>
      <c r="F1584" s="175">
        <f t="shared" si="73"/>
        <v>0</v>
      </c>
      <c r="G1584" s="158">
        <v>0</v>
      </c>
      <c r="H1584" s="158">
        <v>0</v>
      </c>
      <c r="I1584" s="158">
        <v>0</v>
      </c>
      <c r="J1584" s="159">
        <f t="shared" si="74"/>
        <v>0</v>
      </c>
      <c r="K1584" s="158">
        <v>0</v>
      </c>
      <c r="L1584" s="158">
        <v>0</v>
      </c>
      <c r="M1584" s="177">
        <f t="shared" si="75"/>
        <v>0</v>
      </c>
    </row>
    <row r="1585" spans="2:13" ht="15" customHeight="1">
      <c r="B1585" s="158" t="s">
        <v>257</v>
      </c>
      <c r="C1585" s="158" t="s">
        <v>1740</v>
      </c>
      <c r="D1585" s="158">
        <v>2</v>
      </c>
      <c r="E1585" s="158">
        <v>0</v>
      </c>
      <c r="F1585" s="175">
        <f t="shared" ref="F1585:F1648" si="76">IFERROR(E1585/D1585,0)</f>
        <v>0</v>
      </c>
      <c r="G1585" s="158">
        <v>0</v>
      </c>
      <c r="H1585" s="158">
        <v>0</v>
      </c>
      <c r="I1585" s="158">
        <v>0</v>
      </c>
      <c r="J1585" s="159">
        <f t="shared" si="74"/>
        <v>0</v>
      </c>
      <c r="K1585" s="158">
        <v>0</v>
      </c>
      <c r="L1585" s="158">
        <v>0</v>
      </c>
      <c r="M1585" s="177">
        <f t="shared" si="75"/>
        <v>0</v>
      </c>
    </row>
    <row r="1586" spans="2:13" ht="15" customHeight="1">
      <c r="B1586" s="158" t="s">
        <v>257</v>
      </c>
      <c r="C1586" s="158" t="s">
        <v>1741</v>
      </c>
      <c r="D1586" s="158">
        <v>2</v>
      </c>
      <c r="E1586" s="158">
        <v>0</v>
      </c>
      <c r="F1586" s="175">
        <f t="shared" si="76"/>
        <v>0</v>
      </c>
      <c r="G1586" s="158">
        <v>0</v>
      </c>
      <c r="H1586" s="158">
        <v>0</v>
      </c>
      <c r="I1586" s="158">
        <v>0</v>
      </c>
      <c r="J1586" s="159">
        <f t="shared" si="74"/>
        <v>0</v>
      </c>
      <c r="K1586" s="158">
        <v>0</v>
      </c>
      <c r="L1586" s="158">
        <v>0</v>
      </c>
      <c r="M1586" s="177">
        <f t="shared" si="75"/>
        <v>0</v>
      </c>
    </row>
    <row r="1587" spans="2:13" ht="15" customHeight="1">
      <c r="B1587" s="158" t="s">
        <v>257</v>
      </c>
      <c r="C1587" s="158" t="s">
        <v>947</v>
      </c>
      <c r="D1587" s="158">
        <v>2</v>
      </c>
      <c r="E1587" s="158">
        <v>0</v>
      </c>
      <c r="F1587" s="175">
        <f t="shared" si="76"/>
        <v>0</v>
      </c>
      <c r="G1587" s="158">
        <v>0</v>
      </c>
      <c r="H1587" s="158">
        <v>0</v>
      </c>
      <c r="I1587" s="158">
        <v>0</v>
      </c>
      <c r="J1587" s="159">
        <f t="shared" si="74"/>
        <v>0</v>
      </c>
      <c r="K1587" s="158">
        <v>0</v>
      </c>
      <c r="L1587" s="158">
        <v>0</v>
      </c>
      <c r="M1587" s="177">
        <f t="shared" si="75"/>
        <v>0</v>
      </c>
    </row>
    <row r="1588" spans="2:13" ht="15" customHeight="1">
      <c r="B1588" s="158" t="s">
        <v>257</v>
      </c>
      <c r="C1588" s="158" t="s">
        <v>1742</v>
      </c>
      <c r="D1588" s="158">
        <v>2</v>
      </c>
      <c r="E1588" s="158">
        <v>0</v>
      </c>
      <c r="F1588" s="175">
        <f t="shared" si="76"/>
        <v>0</v>
      </c>
      <c r="G1588" s="158">
        <v>0</v>
      </c>
      <c r="H1588" s="158">
        <v>0</v>
      </c>
      <c r="I1588" s="158">
        <v>0</v>
      </c>
      <c r="J1588" s="159">
        <f t="shared" si="74"/>
        <v>0</v>
      </c>
      <c r="K1588" s="158">
        <v>0</v>
      </c>
      <c r="L1588" s="158">
        <v>0</v>
      </c>
      <c r="M1588" s="177">
        <f t="shared" si="75"/>
        <v>0</v>
      </c>
    </row>
    <row r="1589" spans="2:13" ht="15" customHeight="1">
      <c r="B1589" s="158" t="s">
        <v>257</v>
      </c>
      <c r="C1589" s="158" t="s">
        <v>1647</v>
      </c>
      <c r="D1589" s="158">
        <v>2</v>
      </c>
      <c r="E1589" s="158">
        <v>0</v>
      </c>
      <c r="F1589" s="175">
        <f t="shared" si="76"/>
        <v>0</v>
      </c>
      <c r="G1589" s="158">
        <v>0</v>
      </c>
      <c r="H1589" s="158">
        <v>0</v>
      </c>
      <c r="I1589" s="158">
        <v>0</v>
      </c>
      <c r="J1589" s="159">
        <f t="shared" si="74"/>
        <v>0</v>
      </c>
      <c r="K1589" s="158">
        <v>0</v>
      </c>
      <c r="L1589" s="158">
        <v>0</v>
      </c>
      <c r="M1589" s="177">
        <f t="shared" si="75"/>
        <v>0</v>
      </c>
    </row>
    <row r="1590" spans="2:13" ht="15" customHeight="1">
      <c r="B1590" s="158" t="s">
        <v>257</v>
      </c>
      <c r="C1590" s="158" t="s">
        <v>1743</v>
      </c>
      <c r="D1590" s="158">
        <v>2</v>
      </c>
      <c r="E1590" s="158">
        <v>0</v>
      </c>
      <c r="F1590" s="175">
        <f t="shared" si="76"/>
        <v>0</v>
      </c>
      <c r="G1590" s="158">
        <v>0</v>
      </c>
      <c r="H1590" s="158">
        <v>0</v>
      </c>
      <c r="I1590" s="158">
        <v>0</v>
      </c>
      <c r="J1590" s="159">
        <f t="shared" si="74"/>
        <v>0</v>
      </c>
      <c r="K1590" s="158">
        <v>0</v>
      </c>
      <c r="L1590" s="158">
        <v>0</v>
      </c>
      <c r="M1590" s="177">
        <f t="shared" si="75"/>
        <v>0</v>
      </c>
    </row>
    <row r="1591" spans="2:13" ht="15" customHeight="1">
      <c r="B1591" s="158" t="s">
        <v>257</v>
      </c>
      <c r="C1591" s="158" t="s">
        <v>955</v>
      </c>
      <c r="D1591" s="158">
        <v>2</v>
      </c>
      <c r="E1591" s="158">
        <v>0</v>
      </c>
      <c r="F1591" s="175">
        <f t="shared" si="76"/>
        <v>0</v>
      </c>
      <c r="G1591" s="158">
        <v>0</v>
      </c>
      <c r="H1591" s="158">
        <v>0</v>
      </c>
      <c r="I1591" s="158">
        <v>0</v>
      </c>
      <c r="J1591" s="159">
        <f t="shared" ref="J1591:J1654" si="77">IFERROR(I1591/E1591,0)</f>
        <v>0</v>
      </c>
      <c r="K1591" s="158">
        <v>0</v>
      </c>
      <c r="L1591" s="158">
        <v>0</v>
      </c>
      <c r="M1591" s="177">
        <f t="shared" si="75"/>
        <v>0</v>
      </c>
    </row>
    <row r="1592" spans="2:13" ht="15" customHeight="1">
      <c r="B1592" s="158" t="s">
        <v>257</v>
      </c>
      <c r="C1592" s="158" t="s">
        <v>1744</v>
      </c>
      <c r="D1592" s="158">
        <v>2</v>
      </c>
      <c r="E1592" s="158">
        <v>0</v>
      </c>
      <c r="F1592" s="175">
        <f t="shared" si="76"/>
        <v>0</v>
      </c>
      <c r="G1592" s="158">
        <v>0</v>
      </c>
      <c r="H1592" s="158">
        <v>0</v>
      </c>
      <c r="I1592" s="158">
        <v>0</v>
      </c>
      <c r="J1592" s="159">
        <f t="shared" si="77"/>
        <v>0</v>
      </c>
      <c r="K1592" s="158">
        <v>0</v>
      </c>
      <c r="L1592" s="158">
        <v>0</v>
      </c>
      <c r="M1592" s="177">
        <f t="shared" ref="M1592:M1655" si="78">IFERROR(L1592/H1592,0)</f>
        <v>0</v>
      </c>
    </row>
    <row r="1593" spans="2:13" ht="15" customHeight="1">
      <c r="B1593" s="158" t="s">
        <v>257</v>
      </c>
      <c r="C1593" s="158" t="s">
        <v>956</v>
      </c>
      <c r="D1593" s="158">
        <v>2</v>
      </c>
      <c r="E1593" s="158">
        <v>0</v>
      </c>
      <c r="F1593" s="175">
        <f t="shared" si="76"/>
        <v>0</v>
      </c>
      <c r="G1593" s="158">
        <v>0</v>
      </c>
      <c r="H1593" s="158">
        <v>0</v>
      </c>
      <c r="I1593" s="158">
        <v>0</v>
      </c>
      <c r="J1593" s="159">
        <f t="shared" si="77"/>
        <v>0</v>
      </c>
      <c r="K1593" s="158">
        <v>0</v>
      </c>
      <c r="L1593" s="158">
        <v>0</v>
      </c>
      <c r="M1593" s="177">
        <f t="shared" si="78"/>
        <v>0</v>
      </c>
    </row>
    <row r="1594" spans="2:13" ht="15" customHeight="1">
      <c r="B1594" s="158" t="s">
        <v>257</v>
      </c>
      <c r="C1594" s="158" t="s">
        <v>1648</v>
      </c>
      <c r="D1594" s="158">
        <v>2</v>
      </c>
      <c r="E1594" s="158">
        <v>0</v>
      </c>
      <c r="F1594" s="175">
        <f t="shared" si="76"/>
        <v>0</v>
      </c>
      <c r="G1594" s="158">
        <v>0</v>
      </c>
      <c r="H1594" s="158">
        <v>0</v>
      </c>
      <c r="I1594" s="158">
        <v>0</v>
      </c>
      <c r="J1594" s="159">
        <f t="shared" si="77"/>
        <v>0</v>
      </c>
      <c r="K1594" s="158">
        <v>0</v>
      </c>
      <c r="L1594" s="158">
        <v>0</v>
      </c>
      <c r="M1594" s="177">
        <f t="shared" si="78"/>
        <v>0</v>
      </c>
    </row>
    <row r="1595" spans="2:13" ht="15" customHeight="1">
      <c r="B1595" s="158" t="s">
        <v>257</v>
      </c>
      <c r="C1595" s="158" t="s">
        <v>967</v>
      </c>
      <c r="D1595" s="158">
        <v>2</v>
      </c>
      <c r="E1595" s="158">
        <v>0</v>
      </c>
      <c r="F1595" s="175">
        <f t="shared" si="76"/>
        <v>0</v>
      </c>
      <c r="G1595" s="158">
        <v>0</v>
      </c>
      <c r="H1595" s="158">
        <v>0</v>
      </c>
      <c r="I1595" s="158">
        <v>0</v>
      </c>
      <c r="J1595" s="159">
        <f t="shared" si="77"/>
        <v>0</v>
      </c>
      <c r="K1595" s="158">
        <v>0</v>
      </c>
      <c r="L1595" s="158">
        <v>0</v>
      </c>
      <c r="M1595" s="177">
        <f t="shared" si="78"/>
        <v>0</v>
      </c>
    </row>
    <row r="1596" spans="2:13" ht="15" customHeight="1">
      <c r="B1596" s="158" t="s">
        <v>257</v>
      </c>
      <c r="C1596" s="158" t="s">
        <v>1745</v>
      </c>
      <c r="D1596" s="158">
        <v>2</v>
      </c>
      <c r="E1596" s="158">
        <v>0</v>
      </c>
      <c r="F1596" s="175">
        <f t="shared" si="76"/>
        <v>0</v>
      </c>
      <c r="G1596" s="158">
        <v>0</v>
      </c>
      <c r="H1596" s="158">
        <v>0</v>
      </c>
      <c r="I1596" s="158">
        <v>0</v>
      </c>
      <c r="J1596" s="159">
        <f t="shared" si="77"/>
        <v>0</v>
      </c>
      <c r="K1596" s="158">
        <v>0</v>
      </c>
      <c r="L1596" s="158">
        <v>0</v>
      </c>
      <c r="M1596" s="177">
        <f t="shared" si="78"/>
        <v>0</v>
      </c>
    </row>
    <row r="1597" spans="2:13" ht="15" customHeight="1">
      <c r="B1597" s="158" t="s">
        <v>257</v>
      </c>
      <c r="C1597" s="158" t="s">
        <v>1746</v>
      </c>
      <c r="D1597" s="158">
        <v>2</v>
      </c>
      <c r="E1597" s="158">
        <v>0</v>
      </c>
      <c r="F1597" s="175">
        <f t="shared" si="76"/>
        <v>0</v>
      </c>
      <c r="G1597" s="158">
        <v>0</v>
      </c>
      <c r="H1597" s="158">
        <v>0</v>
      </c>
      <c r="I1597" s="158">
        <v>0</v>
      </c>
      <c r="J1597" s="159">
        <f t="shared" si="77"/>
        <v>0</v>
      </c>
      <c r="K1597" s="158">
        <v>0</v>
      </c>
      <c r="L1597" s="158">
        <v>0</v>
      </c>
      <c r="M1597" s="177">
        <f t="shared" si="78"/>
        <v>0</v>
      </c>
    </row>
    <row r="1598" spans="2:13" ht="15" customHeight="1">
      <c r="B1598" s="158" t="s">
        <v>257</v>
      </c>
      <c r="C1598" s="158" t="s">
        <v>1747</v>
      </c>
      <c r="D1598" s="158">
        <v>2</v>
      </c>
      <c r="E1598" s="158">
        <v>0</v>
      </c>
      <c r="F1598" s="175">
        <f t="shared" si="76"/>
        <v>0</v>
      </c>
      <c r="G1598" s="158">
        <v>0</v>
      </c>
      <c r="H1598" s="158">
        <v>0</v>
      </c>
      <c r="I1598" s="158">
        <v>0</v>
      </c>
      <c r="J1598" s="159">
        <f t="shared" si="77"/>
        <v>0</v>
      </c>
      <c r="K1598" s="158">
        <v>0</v>
      </c>
      <c r="L1598" s="158">
        <v>0</v>
      </c>
      <c r="M1598" s="177">
        <f t="shared" si="78"/>
        <v>0</v>
      </c>
    </row>
    <row r="1599" spans="2:13" ht="15" customHeight="1">
      <c r="B1599" s="158" t="s">
        <v>257</v>
      </c>
      <c r="C1599" s="158" t="s">
        <v>1748</v>
      </c>
      <c r="D1599" s="158">
        <v>2</v>
      </c>
      <c r="E1599" s="158">
        <v>0</v>
      </c>
      <c r="F1599" s="175">
        <f t="shared" si="76"/>
        <v>0</v>
      </c>
      <c r="G1599" s="158">
        <v>0</v>
      </c>
      <c r="H1599" s="158">
        <v>0</v>
      </c>
      <c r="I1599" s="158">
        <v>0</v>
      </c>
      <c r="J1599" s="159">
        <f t="shared" si="77"/>
        <v>0</v>
      </c>
      <c r="K1599" s="158">
        <v>0</v>
      </c>
      <c r="L1599" s="158">
        <v>0</v>
      </c>
      <c r="M1599" s="177">
        <f t="shared" si="78"/>
        <v>0</v>
      </c>
    </row>
    <row r="1600" spans="2:13" ht="15" customHeight="1">
      <c r="B1600" s="158" t="s">
        <v>257</v>
      </c>
      <c r="C1600" s="158" t="s">
        <v>1749</v>
      </c>
      <c r="D1600" s="158">
        <v>2</v>
      </c>
      <c r="E1600" s="158">
        <v>0</v>
      </c>
      <c r="F1600" s="175">
        <f t="shared" si="76"/>
        <v>0</v>
      </c>
      <c r="G1600" s="158">
        <v>0</v>
      </c>
      <c r="H1600" s="158">
        <v>0</v>
      </c>
      <c r="I1600" s="158">
        <v>0</v>
      </c>
      <c r="J1600" s="159">
        <f t="shared" si="77"/>
        <v>0</v>
      </c>
      <c r="K1600" s="158">
        <v>0</v>
      </c>
      <c r="L1600" s="158">
        <v>0</v>
      </c>
      <c r="M1600" s="177">
        <f t="shared" si="78"/>
        <v>0</v>
      </c>
    </row>
    <row r="1601" spans="2:13" ht="15" customHeight="1">
      <c r="B1601" s="158" t="s">
        <v>257</v>
      </c>
      <c r="C1601" s="158" t="s">
        <v>1750</v>
      </c>
      <c r="D1601" s="158">
        <v>2</v>
      </c>
      <c r="E1601" s="158">
        <v>0</v>
      </c>
      <c r="F1601" s="175">
        <f t="shared" si="76"/>
        <v>0</v>
      </c>
      <c r="G1601" s="158">
        <v>0</v>
      </c>
      <c r="H1601" s="158">
        <v>0</v>
      </c>
      <c r="I1601" s="158">
        <v>0</v>
      </c>
      <c r="J1601" s="159">
        <f t="shared" si="77"/>
        <v>0</v>
      </c>
      <c r="K1601" s="158">
        <v>0</v>
      </c>
      <c r="L1601" s="158">
        <v>0</v>
      </c>
      <c r="M1601" s="177">
        <f t="shared" si="78"/>
        <v>0</v>
      </c>
    </row>
    <row r="1602" spans="2:13" ht="15" customHeight="1">
      <c r="B1602" s="158" t="s">
        <v>257</v>
      </c>
      <c r="C1602" s="158" t="s">
        <v>1751</v>
      </c>
      <c r="D1602" s="158">
        <v>2</v>
      </c>
      <c r="E1602" s="158">
        <v>0</v>
      </c>
      <c r="F1602" s="175">
        <f t="shared" si="76"/>
        <v>0</v>
      </c>
      <c r="G1602" s="158">
        <v>0</v>
      </c>
      <c r="H1602" s="158">
        <v>0</v>
      </c>
      <c r="I1602" s="158">
        <v>0</v>
      </c>
      <c r="J1602" s="159">
        <f t="shared" si="77"/>
        <v>0</v>
      </c>
      <c r="K1602" s="158">
        <v>0</v>
      </c>
      <c r="L1602" s="158">
        <v>0</v>
      </c>
      <c r="M1602" s="177">
        <f t="shared" si="78"/>
        <v>0</v>
      </c>
    </row>
    <row r="1603" spans="2:13" ht="15" customHeight="1">
      <c r="B1603" s="158" t="s">
        <v>257</v>
      </c>
      <c r="C1603" s="158" t="s">
        <v>1752</v>
      </c>
      <c r="D1603" s="158">
        <v>2</v>
      </c>
      <c r="E1603" s="158">
        <v>0</v>
      </c>
      <c r="F1603" s="175">
        <f t="shared" si="76"/>
        <v>0</v>
      </c>
      <c r="G1603" s="158">
        <v>0</v>
      </c>
      <c r="H1603" s="158">
        <v>0</v>
      </c>
      <c r="I1603" s="158">
        <v>0</v>
      </c>
      <c r="J1603" s="159">
        <f t="shared" si="77"/>
        <v>0</v>
      </c>
      <c r="K1603" s="158">
        <v>0</v>
      </c>
      <c r="L1603" s="158">
        <v>0</v>
      </c>
      <c r="M1603" s="177">
        <f t="shared" si="78"/>
        <v>0</v>
      </c>
    </row>
    <row r="1604" spans="2:13" ht="15" customHeight="1">
      <c r="B1604" s="158" t="s">
        <v>257</v>
      </c>
      <c r="C1604" s="158" t="s">
        <v>785</v>
      </c>
      <c r="D1604" s="158">
        <v>2</v>
      </c>
      <c r="E1604" s="158">
        <v>0</v>
      </c>
      <c r="F1604" s="175">
        <f t="shared" si="76"/>
        <v>0</v>
      </c>
      <c r="G1604" s="158">
        <v>0</v>
      </c>
      <c r="H1604" s="158">
        <v>0</v>
      </c>
      <c r="I1604" s="158">
        <v>0</v>
      </c>
      <c r="J1604" s="159">
        <f t="shared" si="77"/>
        <v>0</v>
      </c>
      <c r="K1604" s="158">
        <v>0</v>
      </c>
      <c r="L1604" s="158">
        <v>0</v>
      </c>
      <c r="M1604" s="177">
        <f t="shared" si="78"/>
        <v>0</v>
      </c>
    </row>
    <row r="1605" spans="2:13" ht="15" customHeight="1">
      <c r="B1605" s="158" t="s">
        <v>257</v>
      </c>
      <c r="C1605" s="158" t="s">
        <v>972</v>
      </c>
      <c r="D1605" s="158">
        <v>2</v>
      </c>
      <c r="E1605" s="158">
        <v>0</v>
      </c>
      <c r="F1605" s="175">
        <f t="shared" si="76"/>
        <v>0</v>
      </c>
      <c r="G1605" s="158">
        <v>0</v>
      </c>
      <c r="H1605" s="158">
        <v>0</v>
      </c>
      <c r="I1605" s="158">
        <v>0</v>
      </c>
      <c r="J1605" s="159">
        <f t="shared" si="77"/>
        <v>0</v>
      </c>
      <c r="K1605" s="158">
        <v>0</v>
      </c>
      <c r="L1605" s="158">
        <v>0</v>
      </c>
      <c r="M1605" s="177">
        <f t="shared" si="78"/>
        <v>0</v>
      </c>
    </row>
    <row r="1606" spans="2:13" ht="15" customHeight="1">
      <c r="B1606" s="158" t="s">
        <v>257</v>
      </c>
      <c r="C1606" s="158" t="s">
        <v>1753</v>
      </c>
      <c r="D1606" s="158">
        <v>2</v>
      </c>
      <c r="E1606" s="158">
        <v>0</v>
      </c>
      <c r="F1606" s="175">
        <f t="shared" si="76"/>
        <v>0</v>
      </c>
      <c r="G1606" s="158">
        <v>0</v>
      </c>
      <c r="H1606" s="158">
        <v>0</v>
      </c>
      <c r="I1606" s="158">
        <v>0</v>
      </c>
      <c r="J1606" s="159">
        <f t="shared" si="77"/>
        <v>0</v>
      </c>
      <c r="K1606" s="158">
        <v>0</v>
      </c>
      <c r="L1606" s="158">
        <v>0</v>
      </c>
      <c r="M1606" s="177">
        <f t="shared" si="78"/>
        <v>0</v>
      </c>
    </row>
    <row r="1607" spans="2:13" ht="15" customHeight="1">
      <c r="B1607" s="158" t="s">
        <v>257</v>
      </c>
      <c r="C1607" s="158" t="s">
        <v>1754</v>
      </c>
      <c r="D1607" s="158">
        <v>2</v>
      </c>
      <c r="E1607" s="158">
        <v>0</v>
      </c>
      <c r="F1607" s="175">
        <f t="shared" si="76"/>
        <v>0</v>
      </c>
      <c r="G1607" s="158">
        <v>0</v>
      </c>
      <c r="H1607" s="158">
        <v>0</v>
      </c>
      <c r="I1607" s="158">
        <v>0</v>
      </c>
      <c r="J1607" s="159">
        <f t="shared" si="77"/>
        <v>0</v>
      </c>
      <c r="K1607" s="158">
        <v>0</v>
      </c>
      <c r="L1607" s="158">
        <v>0</v>
      </c>
      <c r="M1607" s="177">
        <f t="shared" si="78"/>
        <v>0</v>
      </c>
    </row>
    <row r="1608" spans="2:13" ht="15" customHeight="1">
      <c r="B1608" s="158" t="s">
        <v>257</v>
      </c>
      <c r="C1608" s="158" t="s">
        <v>570</v>
      </c>
      <c r="D1608" s="158">
        <v>2</v>
      </c>
      <c r="E1608" s="158">
        <v>0</v>
      </c>
      <c r="F1608" s="175">
        <f t="shared" si="76"/>
        <v>0</v>
      </c>
      <c r="G1608" s="158">
        <v>0</v>
      </c>
      <c r="H1608" s="158">
        <v>0</v>
      </c>
      <c r="I1608" s="158">
        <v>0</v>
      </c>
      <c r="J1608" s="159">
        <f t="shared" si="77"/>
        <v>0</v>
      </c>
      <c r="K1608" s="158">
        <v>0</v>
      </c>
      <c r="L1608" s="158">
        <v>0</v>
      </c>
      <c r="M1608" s="177">
        <f t="shared" si="78"/>
        <v>0</v>
      </c>
    </row>
    <row r="1609" spans="2:13" ht="15" customHeight="1">
      <c r="B1609" s="158" t="s">
        <v>257</v>
      </c>
      <c r="C1609" s="158" t="s">
        <v>1755</v>
      </c>
      <c r="D1609" s="158">
        <v>2</v>
      </c>
      <c r="E1609" s="158">
        <v>0</v>
      </c>
      <c r="F1609" s="175">
        <f t="shared" si="76"/>
        <v>0</v>
      </c>
      <c r="G1609" s="158">
        <v>0</v>
      </c>
      <c r="H1609" s="158">
        <v>0</v>
      </c>
      <c r="I1609" s="158">
        <v>0</v>
      </c>
      <c r="J1609" s="159">
        <f t="shared" si="77"/>
        <v>0</v>
      </c>
      <c r="K1609" s="158">
        <v>0</v>
      </c>
      <c r="L1609" s="158">
        <v>0</v>
      </c>
      <c r="M1609" s="177">
        <f t="shared" si="78"/>
        <v>0</v>
      </c>
    </row>
    <row r="1610" spans="2:13" ht="15" customHeight="1">
      <c r="B1610" s="158" t="s">
        <v>257</v>
      </c>
      <c r="C1610" s="158" t="s">
        <v>1516</v>
      </c>
      <c r="D1610" s="158">
        <v>2</v>
      </c>
      <c r="E1610" s="158">
        <v>0</v>
      </c>
      <c r="F1610" s="175">
        <f t="shared" si="76"/>
        <v>0</v>
      </c>
      <c r="G1610" s="158">
        <v>0</v>
      </c>
      <c r="H1610" s="158">
        <v>0</v>
      </c>
      <c r="I1610" s="158">
        <v>0</v>
      </c>
      <c r="J1610" s="159">
        <f t="shared" si="77"/>
        <v>0</v>
      </c>
      <c r="K1610" s="158">
        <v>0</v>
      </c>
      <c r="L1610" s="158">
        <v>0</v>
      </c>
      <c r="M1610" s="177">
        <f t="shared" si="78"/>
        <v>0</v>
      </c>
    </row>
    <row r="1611" spans="2:13" ht="15" customHeight="1">
      <c r="B1611" s="158" t="s">
        <v>257</v>
      </c>
      <c r="C1611" s="158" t="s">
        <v>757</v>
      </c>
      <c r="D1611" s="158">
        <v>2</v>
      </c>
      <c r="E1611" s="158">
        <v>0</v>
      </c>
      <c r="F1611" s="175">
        <f t="shared" si="76"/>
        <v>0</v>
      </c>
      <c r="G1611" s="158">
        <v>0</v>
      </c>
      <c r="H1611" s="158">
        <v>0</v>
      </c>
      <c r="I1611" s="158">
        <v>0</v>
      </c>
      <c r="J1611" s="159">
        <f t="shared" si="77"/>
        <v>0</v>
      </c>
      <c r="K1611" s="158">
        <v>0</v>
      </c>
      <c r="L1611" s="158">
        <v>0</v>
      </c>
      <c r="M1611" s="177">
        <f t="shared" si="78"/>
        <v>0</v>
      </c>
    </row>
    <row r="1612" spans="2:13" ht="15" customHeight="1">
      <c r="B1612" s="158" t="s">
        <v>257</v>
      </c>
      <c r="C1612" s="158" t="s">
        <v>1446</v>
      </c>
      <c r="D1612" s="158">
        <v>2</v>
      </c>
      <c r="E1612" s="158">
        <v>0</v>
      </c>
      <c r="F1612" s="175">
        <f t="shared" si="76"/>
        <v>0</v>
      </c>
      <c r="G1612" s="158">
        <v>0</v>
      </c>
      <c r="H1612" s="158">
        <v>0</v>
      </c>
      <c r="I1612" s="158">
        <v>0</v>
      </c>
      <c r="J1612" s="159">
        <f t="shared" si="77"/>
        <v>0</v>
      </c>
      <c r="K1612" s="158">
        <v>0</v>
      </c>
      <c r="L1612" s="158">
        <v>0</v>
      </c>
      <c r="M1612" s="177">
        <f t="shared" si="78"/>
        <v>0</v>
      </c>
    </row>
    <row r="1613" spans="2:13" ht="15" customHeight="1">
      <c r="B1613" s="158" t="s">
        <v>257</v>
      </c>
      <c r="C1613" s="158" t="s">
        <v>1756</v>
      </c>
      <c r="D1613" s="158">
        <v>2</v>
      </c>
      <c r="E1613" s="158">
        <v>0</v>
      </c>
      <c r="F1613" s="175">
        <f t="shared" si="76"/>
        <v>0</v>
      </c>
      <c r="G1613" s="158">
        <v>0</v>
      </c>
      <c r="H1613" s="158">
        <v>0</v>
      </c>
      <c r="I1613" s="158">
        <v>0</v>
      </c>
      <c r="J1613" s="159">
        <f t="shared" si="77"/>
        <v>0</v>
      </c>
      <c r="K1613" s="158">
        <v>0</v>
      </c>
      <c r="L1613" s="158">
        <v>0</v>
      </c>
      <c r="M1613" s="177">
        <f t="shared" si="78"/>
        <v>0</v>
      </c>
    </row>
    <row r="1614" spans="2:13" ht="15" customHeight="1">
      <c r="B1614" s="158" t="s">
        <v>257</v>
      </c>
      <c r="C1614" s="158" t="s">
        <v>1757</v>
      </c>
      <c r="D1614" s="158">
        <v>2</v>
      </c>
      <c r="E1614" s="158">
        <v>0</v>
      </c>
      <c r="F1614" s="175">
        <f t="shared" si="76"/>
        <v>0</v>
      </c>
      <c r="G1614" s="158">
        <v>0</v>
      </c>
      <c r="H1614" s="158">
        <v>0</v>
      </c>
      <c r="I1614" s="158">
        <v>0</v>
      </c>
      <c r="J1614" s="159">
        <f t="shared" si="77"/>
        <v>0</v>
      </c>
      <c r="K1614" s="158">
        <v>0</v>
      </c>
      <c r="L1614" s="158">
        <v>0</v>
      </c>
      <c r="M1614" s="177">
        <f t="shared" si="78"/>
        <v>0</v>
      </c>
    </row>
    <row r="1615" spans="2:13" ht="15" customHeight="1">
      <c r="B1615" s="158" t="s">
        <v>257</v>
      </c>
      <c r="C1615" s="158" t="s">
        <v>1462</v>
      </c>
      <c r="D1615" s="158">
        <v>2</v>
      </c>
      <c r="E1615" s="158">
        <v>0</v>
      </c>
      <c r="F1615" s="175">
        <f t="shared" si="76"/>
        <v>0</v>
      </c>
      <c r="G1615" s="158">
        <v>0</v>
      </c>
      <c r="H1615" s="158">
        <v>0</v>
      </c>
      <c r="I1615" s="158">
        <v>0</v>
      </c>
      <c r="J1615" s="159">
        <f t="shared" si="77"/>
        <v>0</v>
      </c>
      <c r="K1615" s="158">
        <v>0</v>
      </c>
      <c r="L1615" s="158">
        <v>0</v>
      </c>
      <c r="M1615" s="177">
        <f t="shared" si="78"/>
        <v>0</v>
      </c>
    </row>
    <row r="1616" spans="2:13" ht="15" customHeight="1">
      <c r="B1616" s="158" t="s">
        <v>257</v>
      </c>
      <c r="C1616" s="158" t="s">
        <v>1591</v>
      </c>
      <c r="D1616" s="158">
        <v>2</v>
      </c>
      <c r="E1616" s="158">
        <v>0</v>
      </c>
      <c r="F1616" s="175">
        <f t="shared" si="76"/>
        <v>0</v>
      </c>
      <c r="G1616" s="158">
        <v>0</v>
      </c>
      <c r="H1616" s="158">
        <v>0</v>
      </c>
      <c r="I1616" s="158">
        <v>0</v>
      </c>
      <c r="J1616" s="159">
        <f t="shared" si="77"/>
        <v>0</v>
      </c>
      <c r="K1616" s="158">
        <v>0</v>
      </c>
      <c r="L1616" s="158">
        <v>0</v>
      </c>
      <c r="M1616" s="177">
        <f t="shared" si="78"/>
        <v>0</v>
      </c>
    </row>
    <row r="1617" spans="2:13" ht="15" customHeight="1">
      <c r="B1617" s="158" t="s">
        <v>257</v>
      </c>
      <c r="C1617" s="158" t="s">
        <v>1758</v>
      </c>
      <c r="D1617" s="158">
        <v>2</v>
      </c>
      <c r="E1617" s="158">
        <v>0</v>
      </c>
      <c r="F1617" s="175">
        <f t="shared" si="76"/>
        <v>0</v>
      </c>
      <c r="G1617" s="158">
        <v>0</v>
      </c>
      <c r="H1617" s="158">
        <v>0</v>
      </c>
      <c r="I1617" s="158">
        <v>0</v>
      </c>
      <c r="J1617" s="159">
        <f t="shared" si="77"/>
        <v>0</v>
      </c>
      <c r="K1617" s="158">
        <v>0</v>
      </c>
      <c r="L1617" s="158">
        <v>0</v>
      </c>
      <c r="M1617" s="177">
        <f t="shared" si="78"/>
        <v>0</v>
      </c>
    </row>
    <row r="1618" spans="2:13" ht="15" customHeight="1">
      <c r="B1618" s="158" t="s">
        <v>257</v>
      </c>
      <c r="C1618" s="158" t="s">
        <v>1295</v>
      </c>
      <c r="D1618" s="158">
        <v>2</v>
      </c>
      <c r="E1618" s="158">
        <v>0</v>
      </c>
      <c r="F1618" s="175">
        <f t="shared" si="76"/>
        <v>0</v>
      </c>
      <c r="G1618" s="158">
        <v>0</v>
      </c>
      <c r="H1618" s="158">
        <v>0</v>
      </c>
      <c r="I1618" s="158">
        <v>0</v>
      </c>
      <c r="J1618" s="159">
        <f t="shared" si="77"/>
        <v>0</v>
      </c>
      <c r="K1618" s="158">
        <v>0</v>
      </c>
      <c r="L1618" s="158">
        <v>0</v>
      </c>
      <c r="M1618" s="177">
        <f t="shared" si="78"/>
        <v>0</v>
      </c>
    </row>
    <row r="1619" spans="2:13" ht="15" customHeight="1">
      <c r="B1619" s="158" t="s">
        <v>257</v>
      </c>
      <c r="C1619" s="158" t="s">
        <v>1604</v>
      </c>
      <c r="D1619" s="158">
        <v>2</v>
      </c>
      <c r="E1619" s="158">
        <v>0</v>
      </c>
      <c r="F1619" s="175">
        <f t="shared" si="76"/>
        <v>0</v>
      </c>
      <c r="G1619" s="158">
        <v>0</v>
      </c>
      <c r="H1619" s="158">
        <v>0</v>
      </c>
      <c r="I1619" s="158">
        <v>0</v>
      </c>
      <c r="J1619" s="159">
        <f t="shared" si="77"/>
        <v>0</v>
      </c>
      <c r="K1619" s="158">
        <v>0</v>
      </c>
      <c r="L1619" s="158">
        <v>0</v>
      </c>
      <c r="M1619" s="177">
        <f t="shared" si="78"/>
        <v>0</v>
      </c>
    </row>
    <row r="1620" spans="2:13" ht="15" customHeight="1">
      <c r="B1620" s="158" t="s">
        <v>257</v>
      </c>
      <c r="C1620" s="158" t="s">
        <v>1359</v>
      </c>
      <c r="D1620" s="158">
        <v>2</v>
      </c>
      <c r="E1620" s="158">
        <v>0</v>
      </c>
      <c r="F1620" s="175">
        <f t="shared" si="76"/>
        <v>0</v>
      </c>
      <c r="G1620" s="158">
        <v>0</v>
      </c>
      <c r="H1620" s="158">
        <v>0</v>
      </c>
      <c r="I1620" s="158">
        <v>0</v>
      </c>
      <c r="J1620" s="159">
        <f t="shared" si="77"/>
        <v>0</v>
      </c>
      <c r="K1620" s="158">
        <v>0</v>
      </c>
      <c r="L1620" s="158">
        <v>0</v>
      </c>
      <c r="M1620" s="177">
        <f t="shared" si="78"/>
        <v>0</v>
      </c>
    </row>
    <row r="1621" spans="2:13" ht="15" customHeight="1">
      <c r="B1621" s="158" t="s">
        <v>257</v>
      </c>
      <c r="C1621" s="158" t="s">
        <v>1009</v>
      </c>
      <c r="D1621" s="158">
        <v>2</v>
      </c>
      <c r="E1621" s="158">
        <v>0</v>
      </c>
      <c r="F1621" s="175">
        <f t="shared" si="76"/>
        <v>0</v>
      </c>
      <c r="G1621" s="158">
        <v>0</v>
      </c>
      <c r="H1621" s="158">
        <v>0</v>
      </c>
      <c r="I1621" s="158">
        <v>0</v>
      </c>
      <c r="J1621" s="159">
        <f t="shared" si="77"/>
        <v>0</v>
      </c>
      <c r="K1621" s="158">
        <v>0</v>
      </c>
      <c r="L1621" s="158">
        <v>0</v>
      </c>
      <c r="M1621" s="177">
        <f t="shared" si="78"/>
        <v>0</v>
      </c>
    </row>
    <row r="1622" spans="2:13" ht="15" customHeight="1">
      <c r="B1622" s="158" t="s">
        <v>1391</v>
      </c>
      <c r="C1622" s="158" t="s">
        <v>1614</v>
      </c>
      <c r="D1622" s="158">
        <v>2</v>
      </c>
      <c r="E1622" s="158">
        <v>0</v>
      </c>
      <c r="F1622" s="175">
        <f t="shared" si="76"/>
        <v>0</v>
      </c>
      <c r="G1622" s="158">
        <v>0</v>
      </c>
      <c r="H1622" s="158">
        <v>0</v>
      </c>
      <c r="I1622" s="158">
        <v>0</v>
      </c>
      <c r="J1622" s="159">
        <f t="shared" si="77"/>
        <v>0</v>
      </c>
      <c r="K1622" s="158">
        <v>0</v>
      </c>
      <c r="L1622" s="158">
        <v>0</v>
      </c>
      <c r="M1622" s="177">
        <f t="shared" si="78"/>
        <v>0</v>
      </c>
    </row>
    <row r="1623" spans="2:13" ht="15" customHeight="1">
      <c r="B1623" s="158" t="s">
        <v>1391</v>
      </c>
      <c r="C1623" s="158" t="s">
        <v>1615</v>
      </c>
      <c r="D1623" s="158">
        <v>2</v>
      </c>
      <c r="E1623" s="158">
        <v>0</v>
      </c>
      <c r="F1623" s="175">
        <f t="shared" si="76"/>
        <v>0</v>
      </c>
      <c r="G1623" s="158">
        <v>0</v>
      </c>
      <c r="H1623" s="158">
        <v>0</v>
      </c>
      <c r="I1623" s="158">
        <v>0</v>
      </c>
      <c r="J1623" s="159">
        <f t="shared" si="77"/>
        <v>0</v>
      </c>
      <c r="K1623" s="158">
        <v>0</v>
      </c>
      <c r="L1623" s="158">
        <v>0</v>
      </c>
      <c r="M1623" s="177">
        <f t="shared" si="78"/>
        <v>0</v>
      </c>
    </row>
    <row r="1624" spans="2:13" ht="15" customHeight="1">
      <c r="B1624" s="158" t="s">
        <v>1391</v>
      </c>
      <c r="C1624" s="158" t="s">
        <v>1759</v>
      </c>
      <c r="D1624" s="158">
        <v>2</v>
      </c>
      <c r="E1624" s="158">
        <v>0</v>
      </c>
      <c r="F1624" s="175">
        <f t="shared" si="76"/>
        <v>0</v>
      </c>
      <c r="G1624" s="158">
        <v>0</v>
      </c>
      <c r="H1624" s="158">
        <v>0</v>
      </c>
      <c r="I1624" s="158">
        <v>0</v>
      </c>
      <c r="J1624" s="159">
        <f t="shared" si="77"/>
        <v>0</v>
      </c>
      <c r="K1624" s="158">
        <v>0</v>
      </c>
      <c r="L1624" s="158">
        <v>0</v>
      </c>
      <c r="M1624" s="177">
        <f t="shared" si="78"/>
        <v>0</v>
      </c>
    </row>
    <row r="1625" spans="2:13" ht="15" customHeight="1">
      <c r="B1625" s="158" t="s">
        <v>1525</v>
      </c>
      <c r="C1625" s="158" t="s">
        <v>1760</v>
      </c>
      <c r="D1625" s="158">
        <v>2</v>
      </c>
      <c r="E1625" s="158">
        <v>0</v>
      </c>
      <c r="F1625" s="175">
        <f t="shared" si="76"/>
        <v>0</v>
      </c>
      <c r="G1625" s="158">
        <v>0</v>
      </c>
      <c r="H1625" s="158">
        <v>0</v>
      </c>
      <c r="I1625" s="158">
        <v>0</v>
      </c>
      <c r="J1625" s="159">
        <f t="shared" si="77"/>
        <v>0</v>
      </c>
      <c r="K1625" s="158">
        <v>0</v>
      </c>
      <c r="L1625" s="158">
        <v>0</v>
      </c>
      <c r="M1625" s="177">
        <f t="shared" si="78"/>
        <v>0</v>
      </c>
    </row>
    <row r="1626" spans="2:13" ht="15" customHeight="1">
      <c r="B1626" s="158" t="s">
        <v>1525</v>
      </c>
      <c r="C1626" s="158" t="s">
        <v>1499</v>
      </c>
      <c r="D1626" s="158">
        <v>2</v>
      </c>
      <c r="E1626" s="158">
        <v>0</v>
      </c>
      <c r="F1626" s="175">
        <f t="shared" si="76"/>
        <v>0</v>
      </c>
      <c r="G1626" s="158">
        <v>0</v>
      </c>
      <c r="H1626" s="158">
        <v>0</v>
      </c>
      <c r="I1626" s="158">
        <v>0</v>
      </c>
      <c r="J1626" s="159">
        <f t="shared" si="77"/>
        <v>0</v>
      </c>
      <c r="K1626" s="158">
        <v>0</v>
      </c>
      <c r="L1626" s="158">
        <v>0</v>
      </c>
      <c r="M1626" s="177">
        <f t="shared" si="78"/>
        <v>0</v>
      </c>
    </row>
    <row r="1627" spans="2:13" ht="15" customHeight="1">
      <c r="B1627" s="158" t="s">
        <v>1525</v>
      </c>
      <c r="C1627" s="158" t="s">
        <v>912</v>
      </c>
      <c r="D1627" s="158">
        <v>2</v>
      </c>
      <c r="E1627" s="158">
        <v>0</v>
      </c>
      <c r="F1627" s="175">
        <f t="shared" si="76"/>
        <v>0</v>
      </c>
      <c r="G1627" s="158">
        <v>0</v>
      </c>
      <c r="H1627" s="158">
        <v>0</v>
      </c>
      <c r="I1627" s="158">
        <v>0</v>
      </c>
      <c r="J1627" s="159">
        <f t="shared" si="77"/>
        <v>0</v>
      </c>
      <c r="K1627" s="158">
        <v>0</v>
      </c>
      <c r="L1627" s="158">
        <v>0</v>
      </c>
      <c r="M1627" s="177">
        <f t="shared" si="78"/>
        <v>0</v>
      </c>
    </row>
    <row r="1628" spans="2:13" ht="15" customHeight="1">
      <c r="B1628" s="158" t="s">
        <v>1525</v>
      </c>
      <c r="C1628" s="158" t="s">
        <v>1761</v>
      </c>
      <c r="D1628" s="158">
        <v>2</v>
      </c>
      <c r="E1628" s="158">
        <v>0</v>
      </c>
      <c r="F1628" s="175">
        <f t="shared" si="76"/>
        <v>0</v>
      </c>
      <c r="G1628" s="158">
        <v>0</v>
      </c>
      <c r="H1628" s="158">
        <v>0</v>
      </c>
      <c r="I1628" s="158">
        <v>0</v>
      </c>
      <c r="J1628" s="159">
        <f t="shared" si="77"/>
        <v>0</v>
      </c>
      <c r="K1628" s="158">
        <v>0</v>
      </c>
      <c r="L1628" s="158">
        <v>0</v>
      </c>
      <c r="M1628" s="177">
        <f t="shared" si="78"/>
        <v>0</v>
      </c>
    </row>
    <row r="1629" spans="2:13" ht="15" customHeight="1">
      <c r="B1629" s="158" t="s">
        <v>1584</v>
      </c>
      <c r="C1629" s="158" t="s">
        <v>1762</v>
      </c>
      <c r="D1629" s="158">
        <v>2</v>
      </c>
      <c r="E1629" s="158">
        <v>0</v>
      </c>
      <c r="F1629" s="175">
        <f t="shared" si="76"/>
        <v>0</v>
      </c>
      <c r="G1629" s="158">
        <v>0</v>
      </c>
      <c r="H1629" s="158">
        <v>0</v>
      </c>
      <c r="I1629" s="158">
        <v>0</v>
      </c>
      <c r="J1629" s="159">
        <f t="shared" si="77"/>
        <v>0</v>
      </c>
      <c r="K1629" s="158">
        <v>0</v>
      </c>
      <c r="L1629" s="158">
        <v>0</v>
      </c>
      <c r="M1629" s="177">
        <f t="shared" si="78"/>
        <v>0</v>
      </c>
    </row>
    <row r="1630" spans="2:13" ht="15" customHeight="1">
      <c r="B1630" s="158" t="s">
        <v>1584</v>
      </c>
      <c r="C1630" s="158" t="s">
        <v>1616</v>
      </c>
      <c r="D1630" s="158">
        <v>2</v>
      </c>
      <c r="E1630" s="158">
        <v>0</v>
      </c>
      <c r="F1630" s="175">
        <f t="shared" si="76"/>
        <v>0</v>
      </c>
      <c r="G1630" s="158">
        <v>0</v>
      </c>
      <c r="H1630" s="158">
        <v>0</v>
      </c>
      <c r="I1630" s="158">
        <v>0</v>
      </c>
      <c r="J1630" s="159">
        <f t="shared" si="77"/>
        <v>0</v>
      </c>
      <c r="K1630" s="158">
        <v>0</v>
      </c>
      <c r="L1630" s="158">
        <v>0</v>
      </c>
      <c r="M1630" s="177">
        <f t="shared" si="78"/>
        <v>0</v>
      </c>
    </row>
    <row r="1631" spans="2:13" ht="15" customHeight="1">
      <c r="B1631" s="158" t="s">
        <v>542</v>
      </c>
      <c r="C1631" s="158" t="s">
        <v>1763</v>
      </c>
      <c r="D1631" s="158">
        <v>2</v>
      </c>
      <c r="E1631" s="158">
        <v>0</v>
      </c>
      <c r="F1631" s="175">
        <f t="shared" si="76"/>
        <v>0</v>
      </c>
      <c r="G1631" s="158">
        <v>0</v>
      </c>
      <c r="H1631" s="158">
        <v>0</v>
      </c>
      <c r="I1631" s="158">
        <v>0</v>
      </c>
      <c r="J1631" s="159">
        <f t="shared" si="77"/>
        <v>0</v>
      </c>
      <c r="K1631" s="158">
        <v>0</v>
      </c>
      <c r="L1631" s="158">
        <v>0</v>
      </c>
      <c r="M1631" s="177">
        <f t="shared" si="78"/>
        <v>0</v>
      </c>
    </row>
    <row r="1632" spans="2:13" ht="15" customHeight="1">
      <c r="B1632" s="158" t="s">
        <v>542</v>
      </c>
      <c r="C1632" s="158" t="s">
        <v>1764</v>
      </c>
      <c r="D1632" s="158">
        <v>2</v>
      </c>
      <c r="E1632" s="158">
        <v>0</v>
      </c>
      <c r="F1632" s="175">
        <f t="shared" si="76"/>
        <v>0</v>
      </c>
      <c r="G1632" s="158">
        <v>0</v>
      </c>
      <c r="H1632" s="158">
        <v>0</v>
      </c>
      <c r="I1632" s="158">
        <v>0</v>
      </c>
      <c r="J1632" s="159">
        <f t="shared" si="77"/>
        <v>0</v>
      </c>
      <c r="K1632" s="158">
        <v>0</v>
      </c>
      <c r="L1632" s="158">
        <v>0</v>
      </c>
      <c r="M1632" s="177">
        <f t="shared" si="78"/>
        <v>0</v>
      </c>
    </row>
    <row r="1633" spans="2:13" ht="15" customHeight="1">
      <c r="B1633" s="158" t="s">
        <v>542</v>
      </c>
      <c r="C1633" s="158" t="s">
        <v>1012</v>
      </c>
      <c r="D1633" s="158">
        <v>2</v>
      </c>
      <c r="E1633" s="158">
        <v>0</v>
      </c>
      <c r="F1633" s="175">
        <f t="shared" si="76"/>
        <v>0</v>
      </c>
      <c r="G1633" s="158">
        <v>0</v>
      </c>
      <c r="H1633" s="158">
        <v>0</v>
      </c>
      <c r="I1633" s="158">
        <v>0</v>
      </c>
      <c r="J1633" s="159">
        <f t="shared" si="77"/>
        <v>0</v>
      </c>
      <c r="K1633" s="158">
        <v>0</v>
      </c>
      <c r="L1633" s="158">
        <v>0</v>
      </c>
      <c r="M1633" s="177">
        <f t="shared" si="78"/>
        <v>0</v>
      </c>
    </row>
    <row r="1634" spans="2:13" ht="15" customHeight="1">
      <c r="B1634" s="158" t="s">
        <v>542</v>
      </c>
      <c r="C1634" s="158" t="s">
        <v>1765</v>
      </c>
      <c r="D1634" s="158">
        <v>2</v>
      </c>
      <c r="E1634" s="158">
        <v>0</v>
      </c>
      <c r="F1634" s="175">
        <f t="shared" si="76"/>
        <v>0</v>
      </c>
      <c r="G1634" s="158">
        <v>0</v>
      </c>
      <c r="H1634" s="158">
        <v>0</v>
      </c>
      <c r="I1634" s="158">
        <v>0</v>
      </c>
      <c r="J1634" s="159">
        <f t="shared" si="77"/>
        <v>0</v>
      </c>
      <c r="K1634" s="158">
        <v>0</v>
      </c>
      <c r="L1634" s="158">
        <v>0</v>
      </c>
      <c r="M1634" s="177">
        <f t="shared" si="78"/>
        <v>0</v>
      </c>
    </row>
    <row r="1635" spans="2:13" ht="15" customHeight="1">
      <c r="B1635" s="158" t="s">
        <v>542</v>
      </c>
      <c r="C1635" s="158" t="s">
        <v>1593</v>
      </c>
      <c r="D1635" s="158">
        <v>2</v>
      </c>
      <c r="E1635" s="158">
        <v>0</v>
      </c>
      <c r="F1635" s="175">
        <f t="shared" si="76"/>
        <v>0</v>
      </c>
      <c r="G1635" s="158">
        <v>0</v>
      </c>
      <c r="H1635" s="158">
        <v>0</v>
      </c>
      <c r="I1635" s="158">
        <v>0</v>
      </c>
      <c r="J1635" s="159">
        <f t="shared" si="77"/>
        <v>0</v>
      </c>
      <c r="K1635" s="158">
        <v>0</v>
      </c>
      <c r="L1635" s="158">
        <v>0</v>
      </c>
      <c r="M1635" s="177">
        <f t="shared" si="78"/>
        <v>0</v>
      </c>
    </row>
    <row r="1636" spans="2:13" ht="15" customHeight="1">
      <c r="B1636" s="158" t="s">
        <v>542</v>
      </c>
      <c r="C1636" s="158" t="s">
        <v>729</v>
      </c>
      <c r="D1636" s="158">
        <v>2</v>
      </c>
      <c r="E1636" s="158">
        <v>0</v>
      </c>
      <c r="F1636" s="175">
        <f t="shared" si="76"/>
        <v>0</v>
      </c>
      <c r="G1636" s="158">
        <v>0</v>
      </c>
      <c r="H1636" s="158">
        <v>0</v>
      </c>
      <c r="I1636" s="158">
        <v>0</v>
      </c>
      <c r="J1636" s="159">
        <f t="shared" si="77"/>
        <v>0</v>
      </c>
      <c r="K1636" s="158">
        <v>0</v>
      </c>
      <c r="L1636" s="158">
        <v>0</v>
      </c>
      <c r="M1636" s="177">
        <f t="shared" si="78"/>
        <v>0</v>
      </c>
    </row>
    <row r="1637" spans="2:13" ht="15" customHeight="1">
      <c r="B1637" s="158" t="s">
        <v>542</v>
      </c>
      <c r="C1637" s="158" t="s">
        <v>1559</v>
      </c>
      <c r="D1637" s="158">
        <v>2</v>
      </c>
      <c r="E1637" s="158">
        <v>0</v>
      </c>
      <c r="F1637" s="175">
        <f t="shared" si="76"/>
        <v>0</v>
      </c>
      <c r="G1637" s="158">
        <v>0</v>
      </c>
      <c r="H1637" s="158">
        <v>0</v>
      </c>
      <c r="I1637" s="158">
        <v>0</v>
      </c>
      <c r="J1637" s="159">
        <f t="shared" si="77"/>
        <v>0</v>
      </c>
      <c r="K1637" s="158">
        <v>0</v>
      </c>
      <c r="L1637" s="158">
        <v>0</v>
      </c>
      <c r="M1637" s="177">
        <f t="shared" si="78"/>
        <v>0</v>
      </c>
    </row>
    <row r="1638" spans="2:13" ht="15" customHeight="1">
      <c r="B1638" s="158" t="s">
        <v>542</v>
      </c>
      <c r="C1638" s="158" t="s">
        <v>1666</v>
      </c>
      <c r="D1638" s="158">
        <v>2</v>
      </c>
      <c r="E1638" s="158">
        <v>0</v>
      </c>
      <c r="F1638" s="175">
        <f t="shared" si="76"/>
        <v>0</v>
      </c>
      <c r="G1638" s="158">
        <v>0</v>
      </c>
      <c r="H1638" s="158">
        <v>0</v>
      </c>
      <c r="I1638" s="158">
        <v>0</v>
      </c>
      <c r="J1638" s="159">
        <f t="shared" si="77"/>
        <v>0</v>
      </c>
      <c r="K1638" s="158">
        <v>0</v>
      </c>
      <c r="L1638" s="158">
        <v>0</v>
      </c>
      <c r="M1638" s="177">
        <f t="shared" si="78"/>
        <v>0</v>
      </c>
    </row>
    <row r="1639" spans="2:13" ht="15" customHeight="1">
      <c r="B1639" s="158" t="s">
        <v>171</v>
      </c>
      <c r="C1639" s="158" t="s">
        <v>1596</v>
      </c>
      <c r="D1639" s="158">
        <v>2</v>
      </c>
      <c r="E1639" s="158">
        <v>0</v>
      </c>
      <c r="F1639" s="175">
        <f t="shared" si="76"/>
        <v>0</v>
      </c>
      <c r="G1639" s="158">
        <v>0</v>
      </c>
      <c r="H1639" s="158">
        <v>0</v>
      </c>
      <c r="I1639" s="158">
        <v>0</v>
      </c>
      <c r="J1639" s="159">
        <f t="shared" si="77"/>
        <v>0</v>
      </c>
      <c r="K1639" s="158">
        <v>0</v>
      </c>
      <c r="L1639" s="158">
        <v>0</v>
      </c>
      <c r="M1639" s="177">
        <f t="shared" si="78"/>
        <v>0</v>
      </c>
    </row>
    <row r="1640" spans="2:13" ht="15" customHeight="1">
      <c r="B1640" s="158" t="s">
        <v>171</v>
      </c>
      <c r="C1640" s="158" t="s">
        <v>1050</v>
      </c>
      <c r="D1640" s="158">
        <v>2</v>
      </c>
      <c r="E1640" s="158">
        <v>0</v>
      </c>
      <c r="F1640" s="175">
        <f t="shared" si="76"/>
        <v>0</v>
      </c>
      <c r="G1640" s="158">
        <v>0</v>
      </c>
      <c r="H1640" s="158">
        <v>0</v>
      </c>
      <c r="I1640" s="158">
        <v>0</v>
      </c>
      <c r="J1640" s="159">
        <f t="shared" si="77"/>
        <v>0</v>
      </c>
      <c r="K1640" s="158">
        <v>0</v>
      </c>
      <c r="L1640" s="158">
        <v>0</v>
      </c>
      <c r="M1640" s="177">
        <f t="shared" si="78"/>
        <v>0</v>
      </c>
    </row>
    <row r="1641" spans="2:13" ht="15" customHeight="1">
      <c r="B1641" s="158" t="s">
        <v>171</v>
      </c>
      <c r="C1641" s="158" t="s">
        <v>1466</v>
      </c>
      <c r="D1641" s="158">
        <v>2</v>
      </c>
      <c r="E1641" s="158">
        <v>0</v>
      </c>
      <c r="F1641" s="175">
        <f t="shared" si="76"/>
        <v>0</v>
      </c>
      <c r="G1641" s="158">
        <v>0</v>
      </c>
      <c r="H1641" s="158">
        <v>0</v>
      </c>
      <c r="I1641" s="158">
        <v>0</v>
      </c>
      <c r="J1641" s="159">
        <f t="shared" si="77"/>
        <v>0</v>
      </c>
      <c r="K1641" s="158">
        <v>0</v>
      </c>
      <c r="L1641" s="158">
        <v>0</v>
      </c>
      <c r="M1641" s="177">
        <f t="shared" si="78"/>
        <v>0</v>
      </c>
    </row>
    <row r="1642" spans="2:13" ht="15" customHeight="1">
      <c r="B1642" s="158" t="s">
        <v>171</v>
      </c>
      <c r="C1642" s="158" t="s">
        <v>1060</v>
      </c>
      <c r="D1642" s="158">
        <v>2</v>
      </c>
      <c r="E1642" s="158">
        <v>0</v>
      </c>
      <c r="F1642" s="175">
        <f t="shared" si="76"/>
        <v>0</v>
      </c>
      <c r="G1642" s="158">
        <v>0</v>
      </c>
      <c r="H1642" s="158">
        <v>0</v>
      </c>
      <c r="I1642" s="158">
        <v>0</v>
      </c>
      <c r="J1642" s="159">
        <f t="shared" si="77"/>
        <v>0</v>
      </c>
      <c r="K1642" s="158">
        <v>0</v>
      </c>
      <c r="L1642" s="158">
        <v>0</v>
      </c>
      <c r="M1642" s="177">
        <f t="shared" si="78"/>
        <v>0</v>
      </c>
    </row>
    <row r="1643" spans="2:13" ht="15" customHeight="1">
      <c r="B1643" s="158" t="s">
        <v>171</v>
      </c>
      <c r="C1643" s="158" t="s">
        <v>1467</v>
      </c>
      <c r="D1643" s="158">
        <v>2</v>
      </c>
      <c r="E1643" s="158">
        <v>0</v>
      </c>
      <c r="F1643" s="175">
        <f t="shared" si="76"/>
        <v>0</v>
      </c>
      <c r="G1643" s="158">
        <v>0</v>
      </c>
      <c r="H1643" s="158">
        <v>0</v>
      </c>
      <c r="I1643" s="158">
        <v>0</v>
      </c>
      <c r="J1643" s="159">
        <f t="shared" si="77"/>
        <v>0</v>
      </c>
      <c r="K1643" s="158">
        <v>0</v>
      </c>
      <c r="L1643" s="158">
        <v>0</v>
      </c>
      <c r="M1643" s="177">
        <f t="shared" si="78"/>
        <v>0</v>
      </c>
    </row>
    <row r="1644" spans="2:13" ht="15" customHeight="1">
      <c r="B1644" s="158" t="s">
        <v>171</v>
      </c>
      <c r="C1644" s="158" t="s">
        <v>1766</v>
      </c>
      <c r="D1644" s="158">
        <v>2</v>
      </c>
      <c r="E1644" s="158">
        <v>0</v>
      </c>
      <c r="F1644" s="175">
        <f t="shared" si="76"/>
        <v>0</v>
      </c>
      <c r="G1644" s="158">
        <v>0</v>
      </c>
      <c r="H1644" s="158">
        <v>0</v>
      </c>
      <c r="I1644" s="158">
        <v>0</v>
      </c>
      <c r="J1644" s="159">
        <f t="shared" si="77"/>
        <v>0</v>
      </c>
      <c r="K1644" s="158">
        <v>0</v>
      </c>
      <c r="L1644" s="158">
        <v>0</v>
      </c>
      <c r="M1644" s="177">
        <f t="shared" si="78"/>
        <v>0</v>
      </c>
    </row>
    <row r="1645" spans="2:13" ht="15" customHeight="1">
      <c r="B1645" s="158" t="s">
        <v>171</v>
      </c>
      <c r="C1645" s="158" t="s">
        <v>1065</v>
      </c>
      <c r="D1645" s="158">
        <v>2</v>
      </c>
      <c r="E1645" s="158">
        <v>0</v>
      </c>
      <c r="F1645" s="175">
        <f t="shared" si="76"/>
        <v>0</v>
      </c>
      <c r="G1645" s="158">
        <v>0</v>
      </c>
      <c r="H1645" s="158">
        <v>0</v>
      </c>
      <c r="I1645" s="158">
        <v>0</v>
      </c>
      <c r="J1645" s="159">
        <f t="shared" si="77"/>
        <v>0</v>
      </c>
      <c r="K1645" s="158">
        <v>0</v>
      </c>
      <c r="L1645" s="158">
        <v>0</v>
      </c>
      <c r="M1645" s="177">
        <f t="shared" si="78"/>
        <v>0</v>
      </c>
    </row>
    <row r="1646" spans="2:13" ht="15" customHeight="1">
      <c r="B1646" s="158" t="s">
        <v>171</v>
      </c>
      <c r="C1646" s="158" t="s">
        <v>783</v>
      </c>
      <c r="D1646" s="158">
        <v>2</v>
      </c>
      <c r="E1646" s="158">
        <v>0</v>
      </c>
      <c r="F1646" s="175">
        <f t="shared" si="76"/>
        <v>0</v>
      </c>
      <c r="G1646" s="158">
        <v>0</v>
      </c>
      <c r="H1646" s="158">
        <v>0</v>
      </c>
      <c r="I1646" s="158">
        <v>0</v>
      </c>
      <c r="J1646" s="159">
        <f t="shared" si="77"/>
        <v>0</v>
      </c>
      <c r="K1646" s="158">
        <v>0</v>
      </c>
      <c r="L1646" s="158">
        <v>0</v>
      </c>
      <c r="M1646" s="177">
        <f t="shared" si="78"/>
        <v>0</v>
      </c>
    </row>
    <row r="1647" spans="2:13" ht="15" customHeight="1">
      <c r="B1647" s="158" t="s">
        <v>171</v>
      </c>
      <c r="C1647" s="158" t="s">
        <v>1448</v>
      </c>
      <c r="D1647" s="158">
        <v>2</v>
      </c>
      <c r="E1647" s="158">
        <v>0</v>
      </c>
      <c r="F1647" s="175">
        <f t="shared" si="76"/>
        <v>0</v>
      </c>
      <c r="G1647" s="158">
        <v>0</v>
      </c>
      <c r="H1647" s="158">
        <v>0</v>
      </c>
      <c r="I1647" s="158">
        <v>0</v>
      </c>
      <c r="J1647" s="159">
        <f t="shared" si="77"/>
        <v>0</v>
      </c>
      <c r="K1647" s="158">
        <v>0</v>
      </c>
      <c r="L1647" s="158">
        <v>0</v>
      </c>
      <c r="M1647" s="177">
        <f t="shared" si="78"/>
        <v>0</v>
      </c>
    </row>
    <row r="1648" spans="2:13" ht="15" customHeight="1">
      <c r="B1648" s="158" t="s">
        <v>171</v>
      </c>
      <c r="C1648" s="158" t="s">
        <v>1442</v>
      </c>
      <c r="D1648" s="158">
        <v>2</v>
      </c>
      <c r="E1648" s="158">
        <v>0</v>
      </c>
      <c r="F1648" s="175">
        <f t="shared" si="76"/>
        <v>0</v>
      </c>
      <c r="G1648" s="158">
        <v>0</v>
      </c>
      <c r="H1648" s="158">
        <v>0</v>
      </c>
      <c r="I1648" s="158">
        <v>0</v>
      </c>
      <c r="J1648" s="159">
        <f t="shared" si="77"/>
        <v>0</v>
      </c>
      <c r="K1648" s="158">
        <v>0</v>
      </c>
      <c r="L1648" s="158">
        <v>0</v>
      </c>
      <c r="M1648" s="177">
        <f t="shared" si="78"/>
        <v>0</v>
      </c>
    </row>
    <row r="1649" spans="2:13" ht="15" customHeight="1">
      <c r="B1649" s="158" t="s">
        <v>115</v>
      </c>
      <c r="C1649" s="158" t="s">
        <v>834</v>
      </c>
      <c r="D1649" s="158">
        <v>2</v>
      </c>
      <c r="E1649" s="158">
        <v>0</v>
      </c>
      <c r="F1649" s="175">
        <f t="shared" ref="F1649:F1712" si="79">IFERROR(E1649/D1649,0)</f>
        <v>0</v>
      </c>
      <c r="G1649" s="158">
        <v>0</v>
      </c>
      <c r="H1649" s="158">
        <v>0</v>
      </c>
      <c r="I1649" s="158">
        <v>0</v>
      </c>
      <c r="J1649" s="159">
        <f t="shared" si="77"/>
        <v>0</v>
      </c>
      <c r="K1649" s="158">
        <v>0</v>
      </c>
      <c r="L1649" s="158">
        <v>0</v>
      </c>
      <c r="M1649" s="177">
        <f t="shared" si="78"/>
        <v>0</v>
      </c>
    </row>
    <row r="1650" spans="2:13" ht="15" customHeight="1">
      <c r="B1650" s="158" t="s">
        <v>115</v>
      </c>
      <c r="C1650" s="158" t="s">
        <v>1283</v>
      </c>
      <c r="D1650" s="158">
        <v>2</v>
      </c>
      <c r="E1650" s="158">
        <v>0</v>
      </c>
      <c r="F1650" s="175">
        <f t="shared" si="79"/>
        <v>0</v>
      </c>
      <c r="G1650" s="158">
        <v>0</v>
      </c>
      <c r="H1650" s="158">
        <v>0</v>
      </c>
      <c r="I1650" s="158">
        <v>0</v>
      </c>
      <c r="J1650" s="159">
        <f t="shared" si="77"/>
        <v>0</v>
      </c>
      <c r="K1650" s="158">
        <v>0</v>
      </c>
      <c r="L1650" s="158">
        <v>0</v>
      </c>
      <c r="M1650" s="177">
        <f t="shared" si="78"/>
        <v>0</v>
      </c>
    </row>
    <row r="1651" spans="2:13" ht="15" customHeight="1">
      <c r="B1651" s="158" t="s">
        <v>115</v>
      </c>
      <c r="C1651" s="158" t="s">
        <v>1470</v>
      </c>
      <c r="D1651" s="158">
        <v>2</v>
      </c>
      <c r="E1651" s="158">
        <v>0</v>
      </c>
      <c r="F1651" s="175">
        <f t="shared" si="79"/>
        <v>0</v>
      </c>
      <c r="G1651" s="158">
        <v>0</v>
      </c>
      <c r="H1651" s="158">
        <v>0</v>
      </c>
      <c r="I1651" s="158">
        <v>0</v>
      </c>
      <c r="J1651" s="159">
        <f t="shared" si="77"/>
        <v>0</v>
      </c>
      <c r="K1651" s="158">
        <v>0</v>
      </c>
      <c r="L1651" s="158">
        <v>0</v>
      </c>
      <c r="M1651" s="177">
        <f t="shared" si="78"/>
        <v>0</v>
      </c>
    </row>
    <row r="1652" spans="2:13" ht="15" customHeight="1">
      <c r="B1652" s="158" t="s">
        <v>115</v>
      </c>
      <c r="C1652" s="158" t="s">
        <v>1767</v>
      </c>
      <c r="D1652" s="158">
        <v>2</v>
      </c>
      <c r="E1652" s="158">
        <v>0</v>
      </c>
      <c r="F1652" s="175">
        <f t="shared" si="79"/>
        <v>0</v>
      </c>
      <c r="G1652" s="158">
        <v>0</v>
      </c>
      <c r="H1652" s="158">
        <v>0</v>
      </c>
      <c r="I1652" s="158">
        <v>0</v>
      </c>
      <c r="J1652" s="159">
        <f t="shared" si="77"/>
        <v>0</v>
      </c>
      <c r="K1652" s="158">
        <v>0</v>
      </c>
      <c r="L1652" s="158">
        <v>0</v>
      </c>
      <c r="M1652" s="177">
        <f t="shared" si="78"/>
        <v>0</v>
      </c>
    </row>
    <row r="1653" spans="2:13" ht="15" customHeight="1">
      <c r="B1653" s="158" t="s">
        <v>115</v>
      </c>
      <c r="C1653" s="158" t="s">
        <v>1574</v>
      </c>
      <c r="D1653" s="158">
        <v>2</v>
      </c>
      <c r="E1653" s="158">
        <v>0</v>
      </c>
      <c r="F1653" s="175">
        <f t="shared" si="79"/>
        <v>0</v>
      </c>
      <c r="G1653" s="158">
        <v>0</v>
      </c>
      <c r="H1653" s="158">
        <v>0</v>
      </c>
      <c r="I1653" s="158">
        <v>0</v>
      </c>
      <c r="J1653" s="159">
        <f t="shared" si="77"/>
        <v>0</v>
      </c>
      <c r="K1653" s="158">
        <v>0</v>
      </c>
      <c r="L1653" s="158">
        <v>0</v>
      </c>
      <c r="M1653" s="177">
        <f t="shared" si="78"/>
        <v>0</v>
      </c>
    </row>
    <row r="1654" spans="2:13" ht="15" customHeight="1">
      <c r="B1654" s="158" t="s">
        <v>115</v>
      </c>
      <c r="C1654" s="158" t="s">
        <v>450</v>
      </c>
      <c r="D1654" s="158">
        <v>2</v>
      </c>
      <c r="E1654" s="158">
        <v>0</v>
      </c>
      <c r="F1654" s="175">
        <f t="shared" si="79"/>
        <v>0</v>
      </c>
      <c r="G1654" s="158">
        <v>0</v>
      </c>
      <c r="H1654" s="158">
        <v>0</v>
      </c>
      <c r="I1654" s="158">
        <v>0</v>
      </c>
      <c r="J1654" s="159">
        <f t="shared" si="77"/>
        <v>0</v>
      </c>
      <c r="K1654" s="158">
        <v>0</v>
      </c>
      <c r="L1654" s="158">
        <v>0</v>
      </c>
      <c r="M1654" s="177">
        <f t="shared" si="78"/>
        <v>0</v>
      </c>
    </row>
    <row r="1655" spans="2:13" ht="15" customHeight="1">
      <c r="B1655" s="158" t="s">
        <v>226</v>
      </c>
      <c r="C1655" s="158" t="s">
        <v>1101</v>
      </c>
      <c r="D1655" s="158">
        <v>2</v>
      </c>
      <c r="E1655" s="158">
        <v>0</v>
      </c>
      <c r="F1655" s="175">
        <f t="shared" si="79"/>
        <v>0</v>
      </c>
      <c r="G1655" s="158">
        <v>0</v>
      </c>
      <c r="H1655" s="158">
        <v>0</v>
      </c>
      <c r="I1655" s="158">
        <v>0</v>
      </c>
      <c r="J1655" s="159">
        <f t="shared" ref="J1655:J1718" si="80">IFERROR(I1655/E1655,0)</f>
        <v>0</v>
      </c>
      <c r="K1655" s="158">
        <v>0</v>
      </c>
      <c r="L1655" s="158">
        <v>0</v>
      </c>
      <c r="M1655" s="177">
        <f t="shared" si="78"/>
        <v>0</v>
      </c>
    </row>
    <row r="1656" spans="2:13" ht="15" customHeight="1">
      <c r="B1656" s="158" t="s">
        <v>226</v>
      </c>
      <c r="C1656" s="158" t="s">
        <v>572</v>
      </c>
      <c r="D1656" s="158">
        <v>2</v>
      </c>
      <c r="E1656" s="158">
        <v>0</v>
      </c>
      <c r="F1656" s="175">
        <f t="shared" si="79"/>
        <v>0</v>
      </c>
      <c r="G1656" s="158">
        <v>0</v>
      </c>
      <c r="H1656" s="158">
        <v>0</v>
      </c>
      <c r="I1656" s="158">
        <v>0</v>
      </c>
      <c r="J1656" s="159">
        <f t="shared" si="80"/>
        <v>0</v>
      </c>
      <c r="K1656" s="158">
        <v>0</v>
      </c>
      <c r="L1656" s="158">
        <v>0</v>
      </c>
      <c r="M1656" s="177">
        <f t="shared" ref="M1656:M1719" si="81">IFERROR(L1656/H1656,0)</f>
        <v>0</v>
      </c>
    </row>
    <row r="1657" spans="2:13" ht="15" customHeight="1">
      <c r="B1657" s="158" t="s">
        <v>226</v>
      </c>
      <c r="C1657" s="158" t="s">
        <v>1119</v>
      </c>
      <c r="D1657" s="158">
        <v>2</v>
      </c>
      <c r="E1657" s="158">
        <v>0</v>
      </c>
      <c r="F1657" s="175">
        <f t="shared" si="79"/>
        <v>0</v>
      </c>
      <c r="G1657" s="158">
        <v>0</v>
      </c>
      <c r="H1657" s="158">
        <v>0</v>
      </c>
      <c r="I1657" s="158">
        <v>0</v>
      </c>
      <c r="J1657" s="159">
        <f t="shared" si="80"/>
        <v>0</v>
      </c>
      <c r="K1657" s="158">
        <v>0</v>
      </c>
      <c r="L1657" s="158">
        <v>0</v>
      </c>
      <c r="M1657" s="177">
        <f t="shared" si="81"/>
        <v>0</v>
      </c>
    </row>
    <row r="1658" spans="2:13" ht="15" customHeight="1">
      <c r="B1658" s="158" t="s">
        <v>1389</v>
      </c>
      <c r="C1658" s="158" t="s">
        <v>1768</v>
      </c>
      <c r="D1658" s="158">
        <v>2</v>
      </c>
      <c r="E1658" s="158">
        <v>0</v>
      </c>
      <c r="F1658" s="175">
        <f t="shared" si="79"/>
        <v>0</v>
      </c>
      <c r="G1658" s="158">
        <v>0</v>
      </c>
      <c r="H1658" s="158">
        <v>0</v>
      </c>
      <c r="I1658" s="158">
        <v>0</v>
      </c>
      <c r="J1658" s="159">
        <f t="shared" si="80"/>
        <v>0</v>
      </c>
      <c r="K1658" s="158">
        <v>0</v>
      </c>
      <c r="L1658" s="158">
        <v>0</v>
      </c>
      <c r="M1658" s="177">
        <f t="shared" si="81"/>
        <v>0</v>
      </c>
    </row>
    <row r="1659" spans="2:13" ht="15" customHeight="1">
      <c r="B1659" s="158" t="s">
        <v>1389</v>
      </c>
      <c r="C1659" s="158" t="s">
        <v>1430</v>
      </c>
      <c r="D1659" s="158">
        <v>2</v>
      </c>
      <c r="E1659" s="158">
        <v>0</v>
      </c>
      <c r="F1659" s="175">
        <f t="shared" si="79"/>
        <v>0</v>
      </c>
      <c r="G1659" s="158">
        <v>0</v>
      </c>
      <c r="H1659" s="158">
        <v>0</v>
      </c>
      <c r="I1659" s="158">
        <v>0</v>
      </c>
      <c r="J1659" s="159">
        <f t="shared" si="80"/>
        <v>0</v>
      </c>
      <c r="K1659" s="158">
        <v>0</v>
      </c>
      <c r="L1659" s="158">
        <v>0</v>
      </c>
      <c r="M1659" s="177">
        <f t="shared" si="81"/>
        <v>0</v>
      </c>
    </row>
    <row r="1660" spans="2:13" ht="15" customHeight="1">
      <c r="B1660" s="158" t="s">
        <v>1389</v>
      </c>
      <c r="C1660" s="158" t="s">
        <v>1368</v>
      </c>
      <c r="D1660" s="158">
        <v>2</v>
      </c>
      <c r="E1660" s="158">
        <v>0</v>
      </c>
      <c r="F1660" s="175">
        <f t="shared" si="79"/>
        <v>0</v>
      </c>
      <c r="G1660" s="158">
        <v>0</v>
      </c>
      <c r="H1660" s="158">
        <v>0</v>
      </c>
      <c r="I1660" s="158">
        <v>0</v>
      </c>
      <c r="J1660" s="159">
        <f t="shared" si="80"/>
        <v>0</v>
      </c>
      <c r="K1660" s="158">
        <v>0</v>
      </c>
      <c r="L1660" s="158">
        <v>0</v>
      </c>
      <c r="M1660" s="177">
        <f t="shared" si="81"/>
        <v>0</v>
      </c>
    </row>
    <row r="1661" spans="2:13" ht="15" customHeight="1">
      <c r="B1661" s="158" t="s">
        <v>1389</v>
      </c>
      <c r="C1661" s="158" t="s">
        <v>1270</v>
      </c>
      <c r="D1661" s="158">
        <v>2</v>
      </c>
      <c r="E1661" s="158">
        <v>0</v>
      </c>
      <c r="F1661" s="175">
        <f t="shared" si="79"/>
        <v>0</v>
      </c>
      <c r="G1661" s="158">
        <v>0</v>
      </c>
      <c r="H1661" s="158">
        <v>0</v>
      </c>
      <c r="I1661" s="158">
        <v>0</v>
      </c>
      <c r="J1661" s="159">
        <f t="shared" si="80"/>
        <v>0</v>
      </c>
      <c r="K1661" s="158">
        <v>0</v>
      </c>
      <c r="L1661" s="158">
        <v>0</v>
      </c>
      <c r="M1661" s="177">
        <f t="shared" si="81"/>
        <v>0</v>
      </c>
    </row>
    <row r="1662" spans="2:13" ht="15" customHeight="1">
      <c r="B1662" s="158" t="s">
        <v>1389</v>
      </c>
      <c r="C1662" s="158" t="s">
        <v>1432</v>
      </c>
      <c r="D1662" s="158">
        <v>2</v>
      </c>
      <c r="E1662" s="158">
        <v>0</v>
      </c>
      <c r="F1662" s="175">
        <f t="shared" si="79"/>
        <v>0</v>
      </c>
      <c r="G1662" s="158">
        <v>0</v>
      </c>
      <c r="H1662" s="158">
        <v>0</v>
      </c>
      <c r="I1662" s="158">
        <v>0</v>
      </c>
      <c r="J1662" s="159">
        <f t="shared" si="80"/>
        <v>0</v>
      </c>
      <c r="K1662" s="158">
        <v>0</v>
      </c>
      <c r="L1662" s="158">
        <v>0</v>
      </c>
      <c r="M1662" s="177">
        <f t="shared" si="81"/>
        <v>0</v>
      </c>
    </row>
    <row r="1663" spans="2:13" ht="15" customHeight="1">
      <c r="B1663" s="158" t="s">
        <v>120</v>
      </c>
      <c r="C1663" s="158" t="s">
        <v>1126</v>
      </c>
      <c r="D1663" s="158">
        <v>2</v>
      </c>
      <c r="E1663" s="158">
        <v>0</v>
      </c>
      <c r="F1663" s="175">
        <f t="shared" si="79"/>
        <v>0</v>
      </c>
      <c r="G1663" s="158">
        <v>0</v>
      </c>
      <c r="H1663" s="158">
        <v>0</v>
      </c>
      <c r="I1663" s="158">
        <v>0</v>
      </c>
      <c r="J1663" s="159">
        <f t="shared" si="80"/>
        <v>0</v>
      </c>
      <c r="K1663" s="158">
        <v>0</v>
      </c>
      <c r="L1663" s="158">
        <v>0</v>
      </c>
      <c r="M1663" s="177">
        <f t="shared" si="81"/>
        <v>0</v>
      </c>
    </row>
    <row r="1664" spans="2:13" ht="15" customHeight="1">
      <c r="B1664" s="158" t="s">
        <v>120</v>
      </c>
      <c r="C1664" s="158" t="s">
        <v>1475</v>
      </c>
      <c r="D1664" s="158">
        <v>2</v>
      </c>
      <c r="E1664" s="158">
        <v>0</v>
      </c>
      <c r="F1664" s="175">
        <f t="shared" si="79"/>
        <v>0</v>
      </c>
      <c r="G1664" s="158">
        <v>0</v>
      </c>
      <c r="H1664" s="158">
        <v>0</v>
      </c>
      <c r="I1664" s="158">
        <v>0</v>
      </c>
      <c r="J1664" s="159">
        <f t="shared" si="80"/>
        <v>0</v>
      </c>
      <c r="K1664" s="158">
        <v>0</v>
      </c>
      <c r="L1664" s="158">
        <v>0</v>
      </c>
      <c r="M1664" s="177">
        <f t="shared" si="81"/>
        <v>0</v>
      </c>
    </row>
    <row r="1665" spans="2:13" ht="15" customHeight="1">
      <c r="B1665" s="158" t="s">
        <v>107</v>
      </c>
      <c r="C1665" s="158" t="s">
        <v>1635</v>
      </c>
      <c r="D1665" s="158">
        <v>2</v>
      </c>
      <c r="E1665" s="158">
        <v>0</v>
      </c>
      <c r="F1665" s="175">
        <f t="shared" si="79"/>
        <v>0</v>
      </c>
      <c r="G1665" s="158">
        <v>0</v>
      </c>
      <c r="H1665" s="158">
        <v>0</v>
      </c>
      <c r="I1665" s="158">
        <v>0</v>
      </c>
      <c r="J1665" s="159">
        <f t="shared" si="80"/>
        <v>0</v>
      </c>
      <c r="K1665" s="158">
        <v>0</v>
      </c>
      <c r="L1665" s="158">
        <v>0</v>
      </c>
      <c r="M1665" s="177">
        <f t="shared" si="81"/>
        <v>0</v>
      </c>
    </row>
    <row r="1666" spans="2:13" ht="15" customHeight="1">
      <c r="B1666" s="158" t="s">
        <v>1390</v>
      </c>
      <c r="C1666" s="158" t="s">
        <v>1344</v>
      </c>
      <c r="D1666" s="158">
        <v>2</v>
      </c>
      <c r="E1666" s="158">
        <v>0</v>
      </c>
      <c r="F1666" s="175">
        <f t="shared" si="79"/>
        <v>0</v>
      </c>
      <c r="G1666" s="158">
        <v>0</v>
      </c>
      <c r="H1666" s="158">
        <v>0</v>
      </c>
      <c r="I1666" s="158">
        <v>0</v>
      </c>
      <c r="J1666" s="159">
        <f t="shared" si="80"/>
        <v>0</v>
      </c>
      <c r="K1666" s="158">
        <v>0</v>
      </c>
      <c r="L1666" s="158">
        <v>0</v>
      </c>
      <c r="M1666" s="177">
        <f t="shared" si="81"/>
        <v>0</v>
      </c>
    </row>
    <row r="1667" spans="2:13" ht="15" customHeight="1">
      <c r="B1667" s="158" t="s">
        <v>1601</v>
      </c>
      <c r="C1667" s="158" t="s">
        <v>1332</v>
      </c>
      <c r="D1667" s="158">
        <v>1</v>
      </c>
      <c r="E1667" s="158">
        <v>0</v>
      </c>
      <c r="F1667" s="175">
        <f t="shared" si="79"/>
        <v>0</v>
      </c>
      <c r="G1667" s="158">
        <v>0</v>
      </c>
      <c r="H1667" s="158">
        <v>0</v>
      </c>
      <c r="I1667" s="158">
        <v>0</v>
      </c>
      <c r="J1667" s="159">
        <f t="shared" si="80"/>
        <v>0</v>
      </c>
      <c r="K1667" s="158">
        <v>0</v>
      </c>
      <c r="L1667" s="158">
        <v>0</v>
      </c>
      <c r="M1667" s="177">
        <f t="shared" si="81"/>
        <v>0</v>
      </c>
    </row>
    <row r="1668" spans="2:13" ht="15" customHeight="1">
      <c r="B1668" s="158" t="s">
        <v>1601</v>
      </c>
      <c r="C1668" s="158" t="s">
        <v>509</v>
      </c>
      <c r="D1668" s="158">
        <v>1</v>
      </c>
      <c r="E1668" s="158">
        <v>0</v>
      </c>
      <c r="F1668" s="175">
        <f t="shared" si="79"/>
        <v>0</v>
      </c>
      <c r="G1668" s="158">
        <v>0</v>
      </c>
      <c r="H1668" s="158">
        <v>0</v>
      </c>
      <c r="I1668" s="158">
        <v>0</v>
      </c>
      <c r="J1668" s="159">
        <f t="shared" si="80"/>
        <v>0</v>
      </c>
      <c r="K1668" s="158">
        <v>0</v>
      </c>
      <c r="L1668" s="158">
        <v>0</v>
      </c>
      <c r="M1668" s="177">
        <f t="shared" si="81"/>
        <v>0</v>
      </c>
    </row>
    <row r="1669" spans="2:13" ht="15" customHeight="1">
      <c r="B1669" s="158" t="s">
        <v>1601</v>
      </c>
      <c r="C1669" s="158" t="s">
        <v>1238</v>
      </c>
      <c r="D1669" s="158">
        <v>1</v>
      </c>
      <c r="E1669" s="158">
        <v>0</v>
      </c>
      <c r="F1669" s="175">
        <f t="shared" si="79"/>
        <v>0</v>
      </c>
      <c r="G1669" s="158">
        <v>0</v>
      </c>
      <c r="H1669" s="158">
        <v>0</v>
      </c>
      <c r="I1669" s="158">
        <v>0</v>
      </c>
      <c r="J1669" s="159">
        <f t="shared" si="80"/>
        <v>0</v>
      </c>
      <c r="K1669" s="158">
        <v>0</v>
      </c>
      <c r="L1669" s="158">
        <v>0</v>
      </c>
      <c r="M1669" s="177">
        <f t="shared" si="81"/>
        <v>0</v>
      </c>
    </row>
    <row r="1670" spans="2:13" ht="15" customHeight="1">
      <c r="B1670" s="158" t="s">
        <v>1601</v>
      </c>
      <c r="C1670" s="158" t="s">
        <v>705</v>
      </c>
      <c r="D1670" s="158">
        <v>1</v>
      </c>
      <c r="E1670" s="158">
        <v>0</v>
      </c>
      <c r="F1670" s="175">
        <f t="shared" si="79"/>
        <v>0</v>
      </c>
      <c r="G1670" s="158">
        <v>0</v>
      </c>
      <c r="H1670" s="158">
        <v>0</v>
      </c>
      <c r="I1670" s="158">
        <v>0</v>
      </c>
      <c r="J1670" s="159">
        <f t="shared" si="80"/>
        <v>0</v>
      </c>
      <c r="K1670" s="158">
        <v>0</v>
      </c>
      <c r="L1670" s="158">
        <v>0</v>
      </c>
      <c r="M1670" s="177">
        <f t="shared" si="81"/>
        <v>0</v>
      </c>
    </row>
    <row r="1671" spans="2:13" ht="15" customHeight="1">
      <c r="B1671" s="158" t="s">
        <v>1601</v>
      </c>
      <c r="C1671" s="158" t="s">
        <v>1560</v>
      </c>
      <c r="D1671" s="158">
        <v>1</v>
      </c>
      <c r="E1671" s="158">
        <v>0</v>
      </c>
      <c r="F1671" s="175">
        <f t="shared" si="79"/>
        <v>0</v>
      </c>
      <c r="G1671" s="158">
        <v>0</v>
      </c>
      <c r="H1671" s="158">
        <v>0</v>
      </c>
      <c r="I1671" s="158">
        <v>0</v>
      </c>
      <c r="J1671" s="159">
        <f t="shared" si="80"/>
        <v>0</v>
      </c>
      <c r="K1671" s="158">
        <v>0</v>
      </c>
      <c r="L1671" s="158">
        <v>0</v>
      </c>
      <c r="M1671" s="177">
        <f t="shared" si="81"/>
        <v>0</v>
      </c>
    </row>
    <row r="1672" spans="2:13" ht="15" customHeight="1">
      <c r="B1672" s="158" t="s">
        <v>1601</v>
      </c>
      <c r="C1672" s="158" t="s">
        <v>577</v>
      </c>
      <c r="D1672" s="158">
        <v>1</v>
      </c>
      <c r="E1672" s="158">
        <v>0</v>
      </c>
      <c r="F1672" s="175">
        <f t="shared" si="79"/>
        <v>0</v>
      </c>
      <c r="G1672" s="158">
        <v>0</v>
      </c>
      <c r="H1672" s="158">
        <v>0</v>
      </c>
      <c r="I1672" s="158">
        <v>0</v>
      </c>
      <c r="J1672" s="159">
        <f t="shared" si="80"/>
        <v>0</v>
      </c>
      <c r="K1672" s="158">
        <v>0</v>
      </c>
      <c r="L1672" s="158">
        <v>0</v>
      </c>
      <c r="M1672" s="177">
        <f t="shared" si="81"/>
        <v>0</v>
      </c>
    </row>
    <row r="1673" spans="2:13" ht="15" customHeight="1">
      <c r="B1673" s="158" t="s">
        <v>1601</v>
      </c>
      <c r="C1673" s="158" t="s">
        <v>1264</v>
      </c>
      <c r="D1673" s="158">
        <v>1</v>
      </c>
      <c r="E1673" s="158">
        <v>0</v>
      </c>
      <c r="F1673" s="175">
        <f t="shared" si="79"/>
        <v>0</v>
      </c>
      <c r="G1673" s="158">
        <v>0</v>
      </c>
      <c r="H1673" s="158">
        <v>0</v>
      </c>
      <c r="I1673" s="158">
        <v>0</v>
      </c>
      <c r="J1673" s="159">
        <f t="shared" si="80"/>
        <v>0</v>
      </c>
      <c r="K1673" s="158">
        <v>0</v>
      </c>
      <c r="L1673" s="158">
        <v>0</v>
      </c>
      <c r="M1673" s="177">
        <f t="shared" si="81"/>
        <v>0</v>
      </c>
    </row>
    <row r="1674" spans="2:13" ht="15" customHeight="1">
      <c r="B1674" s="158" t="s">
        <v>1601</v>
      </c>
      <c r="C1674" s="158" t="s">
        <v>1564</v>
      </c>
      <c r="D1674" s="158">
        <v>1</v>
      </c>
      <c r="E1674" s="158">
        <v>0</v>
      </c>
      <c r="F1674" s="175">
        <f t="shared" si="79"/>
        <v>0</v>
      </c>
      <c r="G1674" s="158">
        <v>0</v>
      </c>
      <c r="H1674" s="158">
        <v>0</v>
      </c>
      <c r="I1674" s="158">
        <v>0</v>
      </c>
      <c r="J1674" s="159">
        <f t="shared" si="80"/>
        <v>0</v>
      </c>
      <c r="K1674" s="158">
        <v>0</v>
      </c>
      <c r="L1674" s="158">
        <v>0</v>
      </c>
      <c r="M1674" s="177">
        <f t="shared" si="81"/>
        <v>0</v>
      </c>
    </row>
    <row r="1675" spans="2:13" ht="15" customHeight="1">
      <c r="B1675" s="158" t="s">
        <v>1601</v>
      </c>
      <c r="C1675" s="158" t="s">
        <v>1356</v>
      </c>
      <c r="D1675" s="158">
        <v>1</v>
      </c>
      <c r="E1675" s="158">
        <v>0</v>
      </c>
      <c r="F1675" s="175">
        <f t="shared" si="79"/>
        <v>0</v>
      </c>
      <c r="G1675" s="158">
        <v>0</v>
      </c>
      <c r="H1675" s="158">
        <v>0</v>
      </c>
      <c r="I1675" s="158">
        <v>0</v>
      </c>
      <c r="J1675" s="159">
        <f t="shared" si="80"/>
        <v>0</v>
      </c>
      <c r="K1675" s="158">
        <v>0</v>
      </c>
      <c r="L1675" s="158">
        <v>0</v>
      </c>
      <c r="M1675" s="177">
        <f t="shared" si="81"/>
        <v>0</v>
      </c>
    </row>
    <row r="1676" spans="2:13" ht="15" customHeight="1">
      <c r="B1676" s="158" t="s">
        <v>1601</v>
      </c>
      <c r="C1676" s="158" t="s">
        <v>1340</v>
      </c>
      <c r="D1676" s="158">
        <v>1</v>
      </c>
      <c r="E1676" s="158">
        <v>0</v>
      </c>
      <c r="F1676" s="175">
        <f t="shared" si="79"/>
        <v>0</v>
      </c>
      <c r="G1676" s="158">
        <v>0</v>
      </c>
      <c r="H1676" s="158">
        <v>0</v>
      </c>
      <c r="I1676" s="158">
        <v>0</v>
      </c>
      <c r="J1676" s="159">
        <f t="shared" si="80"/>
        <v>0</v>
      </c>
      <c r="K1676" s="158">
        <v>0</v>
      </c>
      <c r="L1676" s="158">
        <v>0</v>
      </c>
      <c r="M1676" s="177">
        <f t="shared" si="81"/>
        <v>0</v>
      </c>
    </row>
    <row r="1677" spans="2:13" ht="15" customHeight="1">
      <c r="B1677" s="158" t="s">
        <v>1601</v>
      </c>
      <c r="C1677" s="158" t="s">
        <v>1537</v>
      </c>
      <c r="D1677" s="158">
        <v>1</v>
      </c>
      <c r="E1677" s="158">
        <v>0</v>
      </c>
      <c r="F1677" s="175">
        <f t="shared" si="79"/>
        <v>0</v>
      </c>
      <c r="G1677" s="158">
        <v>0</v>
      </c>
      <c r="H1677" s="158">
        <v>0</v>
      </c>
      <c r="I1677" s="158">
        <v>0</v>
      </c>
      <c r="J1677" s="159">
        <f t="shared" si="80"/>
        <v>0</v>
      </c>
      <c r="K1677" s="158">
        <v>0</v>
      </c>
      <c r="L1677" s="158">
        <v>0</v>
      </c>
      <c r="M1677" s="177">
        <f t="shared" si="81"/>
        <v>0</v>
      </c>
    </row>
    <row r="1678" spans="2:13" ht="15" customHeight="1">
      <c r="B1678" s="158" t="s">
        <v>133</v>
      </c>
      <c r="C1678" s="158" t="s">
        <v>1280</v>
      </c>
      <c r="D1678" s="158">
        <v>1</v>
      </c>
      <c r="E1678" s="158">
        <v>0</v>
      </c>
      <c r="F1678" s="175">
        <f t="shared" si="79"/>
        <v>0</v>
      </c>
      <c r="G1678" s="158">
        <v>0</v>
      </c>
      <c r="H1678" s="158">
        <v>0</v>
      </c>
      <c r="I1678" s="158">
        <v>0</v>
      </c>
      <c r="J1678" s="159">
        <f t="shared" si="80"/>
        <v>0</v>
      </c>
      <c r="K1678" s="158">
        <v>0</v>
      </c>
      <c r="L1678" s="158">
        <v>0</v>
      </c>
      <c r="M1678" s="177">
        <f t="shared" si="81"/>
        <v>0</v>
      </c>
    </row>
    <row r="1679" spans="2:13" ht="15" customHeight="1">
      <c r="B1679" s="158" t="s">
        <v>133</v>
      </c>
      <c r="C1679" s="158" t="s">
        <v>1319</v>
      </c>
      <c r="D1679" s="158">
        <v>1</v>
      </c>
      <c r="E1679" s="158">
        <v>0</v>
      </c>
      <c r="F1679" s="175">
        <f t="shared" si="79"/>
        <v>0</v>
      </c>
      <c r="G1679" s="158">
        <v>0</v>
      </c>
      <c r="H1679" s="158">
        <v>0</v>
      </c>
      <c r="I1679" s="158">
        <v>0</v>
      </c>
      <c r="J1679" s="159">
        <f t="shared" si="80"/>
        <v>0</v>
      </c>
      <c r="K1679" s="158">
        <v>0</v>
      </c>
      <c r="L1679" s="158">
        <v>0</v>
      </c>
      <c r="M1679" s="177">
        <f t="shared" si="81"/>
        <v>0</v>
      </c>
    </row>
    <row r="1680" spans="2:13" ht="15" customHeight="1">
      <c r="B1680" s="158" t="s">
        <v>133</v>
      </c>
      <c r="C1680" s="158" t="s">
        <v>1236</v>
      </c>
      <c r="D1680" s="158">
        <v>1</v>
      </c>
      <c r="E1680" s="158">
        <v>0</v>
      </c>
      <c r="F1680" s="175">
        <f t="shared" si="79"/>
        <v>0</v>
      </c>
      <c r="G1680" s="158">
        <v>0</v>
      </c>
      <c r="H1680" s="158">
        <v>0</v>
      </c>
      <c r="I1680" s="158">
        <v>0</v>
      </c>
      <c r="J1680" s="159">
        <f t="shared" si="80"/>
        <v>0</v>
      </c>
      <c r="K1680" s="158">
        <v>0</v>
      </c>
      <c r="L1680" s="158">
        <v>0</v>
      </c>
      <c r="M1680" s="177">
        <f t="shared" si="81"/>
        <v>0</v>
      </c>
    </row>
    <row r="1681" spans="2:13" ht="15" customHeight="1">
      <c r="B1681" s="158" t="s">
        <v>133</v>
      </c>
      <c r="C1681" s="158" t="s">
        <v>1514</v>
      </c>
      <c r="D1681" s="158">
        <v>1</v>
      </c>
      <c r="E1681" s="158">
        <v>0</v>
      </c>
      <c r="F1681" s="175">
        <f t="shared" si="79"/>
        <v>0</v>
      </c>
      <c r="G1681" s="158">
        <v>0</v>
      </c>
      <c r="H1681" s="158">
        <v>0</v>
      </c>
      <c r="I1681" s="158">
        <v>0</v>
      </c>
      <c r="J1681" s="159">
        <f t="shared" si="80"/>
        <v>0</v>
      </c>
      <c r="K1681" s="158">
        <v>0</v>
      </c>
      <c r="L1681" s="158">
        <v>0</v>
      </c>
      <c r="M1681" s="177">
        <f t="shared" si="81"/>
        <v>0</v>
      </c>
    </row>
    <row r="1682" spans="2:13" ht="15" customHeight="1">
      <c r="B1682" s="158" t="s">
        <v>133</v>
      </c>
      <c r="C1682" s="158" t="s">
        <v>1339</v>
      </c>
      <c r="D1682" s="158">
        <v>1</v>
      </c>
      <c r="E1682" s="158">
        <v>0</v>
      </c>
      <c r="F1682" s="175">
        <f t="shared" si="79"/>
        <v>0</v>
      </c>
      <c r="G1682" s="158">
        <v>0</v>
      </c>
      <c r="H1682" s="158">
        <v>0</v>
      </c>
      <c r="I1682" s="158">
        <v>0</v>
      </c>
      <c r="J1682" s="159">
        <f t="shared" si="80"/>
        <v>0</v>
      </c>
      <c r="K1682" s="158">
        <v>0</v>
      </c>
      <c r="L1682" s="158">
        <v>0</v>
      </c>
      <c r="M1682" s="177">
        <f t="shared" si="81"/>
        <v>0</v>
      </c>
    </row>
    <row r="1683" spans="2:13" ht="15" customHeight="1">
      <c r="B1683" s="158" t="s">
        <v>133</v>
      </c>
      <c r="C1683" s="158" t="s">
        <v>1354</v>
      </c>
      <c r="D1683" s="158">
        <v>1</v>
      </c>
      <c r="E1683" s="158">
        <v>0</v>
      </c>
      <c r="F1683" s="175">
        <f t="shared" si="79"/>
        <v>0</v>
      </c>
      <c r="G1683" s="158">
        <v>0</v>
      </c>
      <c r="H1683" s="158">
        <v>0</v>
      </c>
      <c r="I1683" s="158">
        <v>0</v>
      </c>
      <c r="J1683" s="159">
        <f t="shared" si="80"/>
        <v>0</v>
      </c>
      <c r="K1683" s="158">
        <v>0</v>
      </c>
      <c r="L1683" s="158">
        <v>0</v>
      </c>
      <c r="M1683" s="177">
        <f t="shared" si="81"/>
        <v>0</v>
      </c>
    </row>
    <row r="1684" spans="2:13" ht="15" customHeight="1">
      <c r="B1684" s="158" t="s">
        <v>125</v>
      </c>
      <c r="C1684" s="158" t="s">
        <v>619</v>
      </c>
      <c r="D1684" s="158">
        <v>1</v>
      </c>
      <c r="E1684" s="158">
        <v>0</v>
      </c>
      <c r="F1684" s="175">
        <f t="shared" si="79"/>
        <v>0</v>
      </c>
      <c r="G1684" s="158">
        <v>0</v>
      </c>
      <c r="H1684" s="158">
        <v>0</v>
      </c>
      <c r="I1684" s="158">
        <v>0</v>
      </c>
      <c r="J1684" s="159">
        <f t="shared" si="80"/>
        <v>0</v>
      </c>
      <c r="K1684" s="158">
        <v>0</v>
      </c>
      <c r="L1684" s="158">
        <v>0</v>
      </c>
      <c r="M1684" s="177">
        <f t="shared" si="81"/>
        <v>0</v>
      </c>
    </row>
    <row r="1685" spans="2:13" ht="15" customHeight="1">
      <c r="B1685" s="158" t="s">
        <v>125</v>
      </c>
      <c r="C1685" s="158" t="s">
        <v>1348</v>
      </c>
      <c r="D1685" s="158">
        <v>1</v>
      </c>
      <c r="E1685" s="158">
        <v>0</v>
      </c>
      <c r="F1685" s="175">
        <f t="shared" si="79"/>
        <v>0</v>
      </c>
      <c r="G1685" s="158">
        <v>0</v>
      </c>
      <c r="H1685" s="158">
        <v>0</v>
      </c>
      <c r="I1685" s="158">
        <v>0</v>
      </c>
      <c r="J1685" s="159">
        <f t="shared" si="80"/>
        <v>0</v>
      </c>
      <c r="K1685" s="158">
        <v>0</v>
      </c>
      <c r="L1685" s="158">
        <v>0</v>
      </c>
      <c r="M1685" s="177">
        <f t="shared" si="81"/>
        <v>0</v>
      </c>
    </row>
    <row r="1686" spans="2:13" ht="15" customHeight="1">
      <c r="B1686" s="158" t="s">
        <v>160</v>
      </c>
      <c r="C1686" s="158" t="s">
        <v>1269</v>
      </c>
      <c r="D1686" s="158">
        <v>1</v>
      </c>
      <c r="E1686" s="158">
        <v>0</v>
      </c>
      <c r="F1686" s="175">
        <f t="shared" si="79"/>
        <v>0</v>
      </c>
      <c r="G1686" s="158">
        <v>0</v>
      </c>
      <c r="H1686" s="158">
        <v>0</v>
      </c>
      <c r="I1686" s="158">
        <v>0</v>
      </c>
      <c r="J1686" s="159">
        <f t="shared" si="80"/>
        <v>0</v>
      </c>
      <c r="K1686" s="158">
        <v>0</v>
      </c>
      <c r="L1686" s="158">
        <v>0</v>
      </c>
      <c r="M1686" s="177">
        <f t="shared" si="81"/>
        <v>0</v>
      </c>
    </row>
    <row r="1687" spans="2:13" ht="15" customHeight="1">
      <c r="B1687" s="158" t="s">
        <v>329</v>
      </c>
      <c r="C1687" s="158" t="s">
        <v>1328</v>
      </c>
      <c r="D1687" s="158">
        <v>1</v>
      </c>
      <c r="E1687" s="158">
        <v>0</v>
      </c>
      <c r="F1687" s="175">
        <f t="shared" si="79"/>
        <v>0</v>
      </c>
      <c r="G1687" s="158">
        <v>0</v>
      </c>
      <c r="H1687" s="158">
        <v>0</v>
      </c>
      <c r="I1687" s="158">
        <v>0</v>
      </c>
      <c r="J1687" s="159">
        <f t="shared" si="80"/>
        <v>0</v>
      </c>
      <c r="K1687" s="158">
        <v>0</v>
      </c>
      <c r="L1687" s="158">
        <v>0</v>
      </c>
      <c r="M1687" s="177">
        <f t="shared" si="81"/>
        <v>0</v>
      </c>
    </row>
    <row r="1688" spans="2:13" ht="15" customHeight="1">
      <c r="B1688" s="158" t="s">
        <v>329</v>
      </c>
      <c r="C1688" s="158" t="s">
        <v>1311</v>
      </c>
      <c r="D1688" s="158">
        <v>1</v>
      </c>
      <c r="E1688" s="158">
        <v>0</v>
      </c>
      <c r="F1688" s="175">
        <f t="shared" si="79"/>
        <v>0</v>
      </c>
      <c r="G1688" s="158">
        <v>0</v>
      </c>
      <c r="H1688" s="158">
        <v>0</v>
      </c>
      <c r="I1688" s="158">
        <v>0</v>
      </c>
      <c r="J1688" s="159">
        <f t="shared" si="80"/>
        <v>0</v>
      </c>
      <c r="K1688" s="158">
        <v>0</v>
      </c>
      <c r="L1688" s="158">
        <v>0</v>
      </c>
      <c r="M1688" s="177">
        <f t="shared" si="81"/>
        <v>0</v>
      </c>
    </row>
    <row r="1689" spans="2:13" ht="15" customHeight="1">
      <c r="B1689" s="158" t="s">
        <v>329</v>
      </c>
      <c r="C1689" s="158" t="s">
        <v>1350</v>
      </c>
      <c r="D1689" s="158">
        <v>1</v>
      </c>
      <c r="E1689" s="158">
        <v>0</v>
      </c>
      <c r="F1689" s="175">
        <f t="shared" si="79"/>
        <v>0</v>
      </c>
      <c r="G1689" s="158">
        <v>0</v>
      </c>
      <c r="H1689" s="158">
        <v>0</v>
      </c>
      <c r="I1689" s="158">
        <v>0</v>
      </c>
      <c r="J1689" s="159">
        <f t="shared" si="80"/>
        <v>0</v>
      </c>
      <c r="K1689" s="158">
        <v>0</v>
      </c>
      <c r="L1689" s="158">
        <v>0</v>
      </c>
      <c r="M1689" s="177">
        <f t="shared" si="81"/>
        <v>0</v>
      </c>
    </row>
    <row r="1690" spans="2:13" ht="15" customHeight="1">
      <c r="B1690" s="158" t="s">
        <v>329</v>
      </c>
      <c r="C1690" s="158" t="s">
        <v>1267</v>
      </c>
      <c r="D1690" s="158">
        <v>1</v>
      </c>
      <c r="E1690" s="158">
        <v>0</v>
      </c>
      <c r="F1690" s="175">
        <f t="shared" si="79"/>
        <v>0</v>
      </c>
      <c r="G1690" s="158">
        <v>0</v>
      </c>
      <c r="H1690" s="158">
        <v>0</v>
      </c>
      <c r="I1690" s="158">
        <v>0</v>
      </c>
      <c r="J1690" s="159">
        <f t="shared" si="80"/>
        <v>0</v>
      </c>
      <c r="K1690" s="158">
        <v>0</v>
      </c>
      <c r="L1690" s="158">
        <v>0</v>
      </c>
      <c r="M1690" s="177">
        <f t="shared" si="81"/>
        <v>0</v>
      </c>
    </row>
    <row r="1691" spans="2:13" ht="15" customHeight="1">
      <c r="B1691" s="158" t="s">
        <v>329</v>
      </c>
      <c r="C1691" s="158" t="s">
        <v>1304</v>
      </c>
      <c r="D1691" s="158">
        <v>1</v>
      </c>
      <c r="E1691" s="158">
        <v>0</v>
      </c>
      <c r="F1691" s="175">
        <f t="shared" si="79"/>
        <v>0</v>
      </c>
      <c r="G1691" s="158">
        <v>0</v>
      </c>
      <c r="H1691" s="158">
        <v>0</v>
      </c>
      <c r="I1691" s="158">
        <v>0</v>
      </c>
      <c r="J1691" s="159">
        <f t="shared" si="80"/>
        <v>0</v>
      </c>
      <c r="K1691" s="158">
        <v>0</v>
      </c>
      <c r="L1691" s="158">
        <v>0</v>
      </c>
      <c r="M1691" s="177">
        <f t="shared" si="81"/>
        <v>0</v>
      </c>
    </row>
    <row r="1692" spans="2:13" ht="15" customHeight="1">
      <c r="B1692" s="158" t="s">
        <v>329</v>
      </c>
      <c r="C1692" s="158" t="s">
        <v>1565</v>
      </c>
      <c r="D1692" s="158">
        <v>1</v>
      </c>
      <c r="E1692" s="158">
        <v>0</v>
      </c>
      <c r="F1692" s="175">
        <f t="shared" si="79"/>
        <v>0</v>
      </c>
      <c r="G1692" s="158">
        <v>0</v>
      </c>
      <c r="H1692" s="158">
        <v>0</v>
      </c>
      <c r="I1692" s="158">
        <v>0</v>
      </c>
      <c r="J1692" s="159">
        <f t="shared" si="80"/>
        <v>0</v>
      </c>
      <c r="K1692" s="158">
        <v>0</v>
      </c>
      <c r="L1692" s="158">
        <v>0</v>
      </c>
      <c r="M1692" s="177">
        <f t="shared" si="81"/>
        <v>0</v>
      </c>
    </row>
    <row r="1693" spans="2:13" ht="15" customHeight="1">
      <c r="B1693" s="158" t="s">
        <v>257</v>
      </c>
      <c r="C1693" s="158" t="s">
        <v>1769</v>
      </c>
      <c r="D1693" s="158">
        <v>1</v>
      </c>
      <c r="E1693" s="158">
        <v>0</v>
      </c>
      <c r="F1693" s="175">
        <f t="shared" si="79"/>
        <v>0</v>
      </c>
      <c r="G1693" s="158">
        <v>0</v>
      </c>
      <c r="H1693" s="158">
        <v>0</v>
      </c>
      <c r="I1693" s="158">
        <v>0</v>
      </c>
      <c r="J1693" s="159">
        <f t="shared" si="80"/>
        <v>0</v>
      </c>
      <c r="K1693" s="158">
        <v>0</v>
      </c>
      <c r="L1693" s="158">
        <v>0</v>
      </c>
      <c r="M1693" s="177">
        <f t="shared" si="81"/>
        <v>0</v>
      </c>
    </row>
    <row r="1694" spans="2:13" ht="15" customHeight="1">
      <c r="B1694" s="158" t="s">
        <v>257</v>
      </c>
      <c r="C1694" s="158" t="s">
        <v>1770</v>
      </c>
      <c r="D1694" s="158">
        <v>1</v>
      </c>
      <c r="E1694" s="158">
        <v>0</v>
      </c>
      <c r="F1694" s="175">
        <f t="shared" si="79"/>
        <v>0</v>
      </c>
      <c r="G1694" s="158">
        <v>0</v>
      </c>
      <c r="H1694" s="158">
        <v>0</v>
      </c>
      <c r="I1694" s="158">
        <v>0</v>
      </c>
      <c r="J1694" s="159">
        <f t="shared" si="80"/>
        <v>0</v>
      </c>
      <c r="K1694" s="158">
        <v>0</v>
      </c>
      <c r="L1694" s="158">
        <v>0</v>
      </c>
      <c r="M1694" s="177">
        <f t="shared" si="81"/>
        <v>0</v>
      </c>
    </row>
    <row r="1695" spans="2:13" ht="15" customHeight="1">
      <c r="B1695" s="158" t="s">
        <v>257</v>
      </c>
      <c r="C1695" s="158" t="s">
        <v>1771</v>
      </c>
      <c r="D1695" s="158">
        <v>1</v>
      </c>
      <c r="E1695" s="158">
        <v>0</v>
      </c>
      <c r="F1695" s="175">
        <f t="shared" si="79"/>
        <v>0</v>
      </c>
      <c r="G1695" s="158">
        <v>0</v>
      </c>
      <c r="H1695" s="158">
        <v>0</v>
      </c>
      <c r="I1695" s="158">
        <v>0</v>
      </c>
      <c r="J1695" s="159">
        <f t="shared" si="80"/>
        <v>0</v>
      </c>
      <c r="K1695" s="158">
        <v>0</v>
      </c>
      <c r="L1695" s="158">
        <v>0</v>
      </c>
      <c r="M1695" s="177">
        <f t="shared" si="81"/>
        <v>0</v>
      </c>
    </row>
    <row r="1696" spans="2:13" ht="15" customHeight="1">
      <c r="B1696" s="158" t="s">
        <v>257</v>
      </c>
      <c r="C1696" s="158" t="s">
        <v>1623</v>
      </c>
      <c r="D1696" s="158">
        <v>1</v>
      </c>
      <c r="E1696" s="158">
        <v>0</v>
      </c>
      <c r="F1696" s="175">
        <f t="shared" si="79"/>
        <v>0</v>
      </c>
      <c r="G1696" s="158">
        <v>0</v>
      </c>
      <c r="H1696" s="158">
        <v>0</v>
      </c>
      <c r="I1696" s="158">
        <v>0</v>
      </c>
      <c r="J1696" s="159">
        <f t="shared" si="80"/>
        <v>0</v>
      </c>
      <c r="K1696" s="158">
        <v>0</v>
      </c>
      <c r="L1696" s="158">
        <v>0</v>
      </c>
      <c r="M1696" s="177">
        <f t="shared" si="81"/>
        <v>0</v>
      </c>
    </row>
    <row r="1697" spans="2:13" ht="15" customHeight="1">
      <c r="B1697" s="158" t="s">
        <v>257</v>
      </c>
      <c r="C1697" s="158" t="s">
        <v>1772</v>
      </c>
      <c r="D1697" s="158">
        <v>1</v>
      </c>
      <c r="E1697" s="158">
        <v>0</v>
      </c>
      <c r="F1697" s="175">
        <f t="shared" si="79"/>
        <v>0</v>
      </c>
      <c r="G1697" s="158">
        <v>0</v>
      </c>
      <c r="H1697" s="158">
        <v>0</v>
      </c>
      <c r="I1697" s="158">
        <v>0</v>
      </c>
      <c r="J1697" s="159">
        <f t="shared" si="80"/>
        <v>0</v>
      </c>
      <c r="K1697" s="158">
        <v>0</v>
      </c>
      <c r="L1697" s="158">
        <v>0</v>
      </c>
      <c r="M1697" s="177">
        <f t="shared" si="81"/>
        <v>0</v>
      </c>
    </row>
    <row r="1698" spans="2:13" ht="15" customHeight="1">
      <c r="B1698" s="158" t="s">
        <v>257</v>
      </c>
      <c r="C1698" s="158" t="s">
        <v>1773</v>
      </c>
      <c r="D1698" s="158">
        <v>1</v>
      </c>
      <c r="E1698" s="158">
        <v>0</v>
      </c>
      <c r="F1698" s="175">
        <f t="shared" si="79"/>
        <v>0</v>
      </c>
      <c r="G1698" s="158">
        <v>0</v>
      </c>
      <c r="H1698" s="158">
        <v>0</v>
      </c>
      <c r="I1698" s="158">
        <v>0</v>
      </c>
      <c r="J1698" s="159">
        <f t="shared" si="80"/>
        <v>0</v>
      </c>
      <c r="K1698" s="158">
        <v>0</v>
      </c>
      <c r="L1698" s="158">
        <v>0</v>
      </c>
      <c r="M1698" s="177">
        <f t="shared" si="81"/>
        <v>0</v>
      </c>
    </row>
    <row r="1699" spans="2:13" ht="15" customHeight="1">
      <c r="B1699" s="158" t="s">
        <v>257</v>
      </c>
      <c r="C1699" s="158" t="s">
        <v>1774</v>
      </c>
      <c r="D1699" s="158">
        <v>1</v>
      </c>
      <c r="E1699" s="158">
        <v>0</v>
      </c>
      <c r="F1699" s="175">
        <f t="shared" si="79"/>
        <v>0</v>
      </c>
      <c r="G1699" s="158">
        <v>0</v>
      </c>
      <c r="H1699" s="158">
        <v>0</v>
      </c>
      <c r="I1699" s="158">
        <v>0</v>
      </c>
      <c r="J1699" s="159">
        <f t="shared" si="80"/>
        <v>0</v>
      </c>
      <c r="K1699" s="158">
        <v>0</v>
      </c>
      <c r="L1699" s="158">
        <v>0</v>
      </c>
      <c r="M1699" s="177">
        <f t="shared" si="81"/>
        <v>0</v>
      </c>
    </row>
    <row r="1700" spans="2:13" ht="15" customHeight="1">
      <c r="B1700" s="158" t="s">
        <v>257</v>
      </c>
      <c r="C1700" s="158" t="s">
        <v>1775</v>
      </c>
      <c r="D1700" s="158">
        <v>1</v>
      </c>
      <c r="E1700" s="158">
        <v>0</v>
      </c>
      <c r="F1700" s="175">
        <f t="shared" si="79"/>
        <v>0</v>
      </c>
      <c r="G1700" s="158">
        <v>0</v>
      </c>
      <c r="H1700" s="158">
        <v>0</v>
      </c>
      <c r="I1700" s="158">
        <v>0</v>
      </c>
      <c r="J1700" s="159">
        <f t="shared" si="80"/>
        <v>0</v>
      </c>
      <c r="K1700" s="158">
        <v>0</v>
      </c>
      <c r="L1700" s="158">
        <v>0</v>
      </c>
      <c r="M1700" s="177">
        <f t="shared" si="81"/>
        <v>0</v>
      </c>
    </row>
    <row r="1701" spans="2:13" ht="15" customHeight="1">
      <c r="B1701" s="158" t="s">
        <v>257</v>
      </c>
      <c r="C1701" s="158" t="s">
        <v>1776</v>
      </c>
      <c r="D1701" s="158">
        <v>1</v>
      </c>
      <c r="E1701" s="158">
        <v>0</v>
      </c>
      <c r="F1701" s="175">
        <f t="shared" si="79"/>
        <v>0</v>
      </c>
      <c r="G1701" s="158">
        <v>0</v>
      </c>
      <c r="H1701" s="158">
        <v>0</v>
      </c>
      <c r="I1701" s="158">
        <v>0</v>
      </c>
      <c r="J1701" s="159">
        <f t="shared" si="80"/>
        <v>0</v>
      </c>
      <c r="K1701" s="158">
        <v>0</v>
      </c>
      <c r="L1701" s="158">
        <v>0</v>
      </c>
      <c r="M1701" s="177">
        <f t="shared" si="81"/>
        <v>0</v>
      </c>
    </row>
    <row r="1702" spans="2:13" ht="15" customHeight="1">
      <c r="B1702" s="158" t="s">
        <v>257</v>
      </c>
      <c r="C1702" s="158" t="s">
        <v>1777</v>
      </c>
      <c r="D1702" s="158">
        <v>1</v>
      </c>
      <c r="E1702" s="158">
        <v>0</v>
      </c>
      <c r="F1702" s="175">
        <f t="shared" si="79"/>
        <v>0</v>
      </c>
      <c r="G1702" s="158">
        <v>0</v>
      </c>
      <c r="H1702" s="158">
        <v>0</v>
      </c>
      <c r="I1702" s="158">
        <v>0</v>
      </c>
      <c r="J1702" s="159">
        <f t="shared" si="80"/>
        <v>0</v>
      </c>
      <c r="K1702" s="158">
        <v>0</v>
      </c>
      <c r="L1702" s="158">
        <v>0</v>
      </c>
      <c r="M1702" s="177">
        <f t="shared" si="81"/>
        <v>0</v>
      </c>
    </row>
    <row r="1703" spans="2:13" ht="15" customHeight="1">
      <c r="B1703" s="158" t="s">
        <v>257</v>
      </c>
      <c r="C1703" s="158" t="s">
        <v>1642</v>
      </c>
      <c r="D1703" s="158">
        <v>1</v>
      </c>
      <c r="E1703" s="158">
        <v>0</v>
      </c>
      <c r="F1703" s="175">
        <f t="shared" si="79"/>
        <v>0</v>
      </c>
      <c r="G1703" s="158">
        <v>0</v>
      </c>
      <c r="H1703" s="158">
        <v>0</v>
      </c>
      <c r="I1703" s="158">
        <v>0</v>
      </c>
      <c r="J1703" s="159">
        <f t="shared" si="80"/>
        <v>0</v>
      </c>
      <c r="K1703" s="158">
        <v>0</v>
      </c>
      <c r="L1703" s="158">
        <v>0</v>
      </c>
      <c r="M1703" s="177">
        <f t="shared" si="81"/>
        <v>0</v>
      </c>
    </row>
    <row r="1704" spans="2:13" ht="15" customHeight="1">
      <c r="B1704" s="158" t="s">
        <v>257</v>
      </c>
      <c r="C1704" s="158" t="s">
        <v>1621</v>
      </c>
      <c r="D1704" s="158">
        <v>1</v>
      </c>
      <c r="E1704" s="158">
        <v>0</v>
      </c>
      <c r="F1704" s="175">
        <f t="shared" si="79"/>
        <v>0</v>
      </c>
      <c r="G1704" s="158">
        <v>0</v>
      </c>
      <c r="H1704" s="158">
        <v>0</v>
      </c>
      <c r="I1704" s="158">
        <v>0</v>
      </c>
      <c r="J1704" s="159">
        <f t="shared" si="80"/>
        <v>0</v>
      </c>
      <c r="K1704" s="158">
        <v>0</v>
      </c>
      <c r="L1704" s="158">
        <v>0</v>
      </c>
      <c r="M1704" s="177">
        <f t="shared" si="81"/>
        <v>0</v>
      </c>
    </row>
    <row r="1705" spans="2:13" ht="15" customHeight="1">
      <c r="B1705" s="158" t="s">
        <v>257</v>
      </c>
      <c r="C1705" s="158" t="s">
        <v>1778</v>
      </c>
      <c r="D1705" s="158">
        <v>1</v>
      </c>
      <c r="E1705" s="158">
        <v>0</v>
      </c>
      <c r="F1705" s="175">
        <f t="shared" si="79"/>
        <v>0</v>
      </c>
      <c r="G1705" s="158">
        <v>0</v>
      </c>
      <c r="H1705" s="158">
        <v>0</v>
      </c>
      <c r="I1705" s="158">
        <v>0</v>
      </c>
      <c r="J1705" s="159">
        <f t="shared" si="80"/>
        <v>0</v>
      </c>
      <c r="K1705" s="158">
        <v>0</v>
      </c>
      <c r="L1705" s="158">
        <v>0</v>
      </c>
      <c r="M1705" s="177">
        <f t="shared" si="81"/>
        <v>0</v>
      </c>
    </row>
    <row r="1706" spans="2:13" ht="15" customHeight="1">
      <c r="B1706" s="158" t="s">
        <v>257</v>
      </c>
      <c r="C1706" s="158" t="s">
        <v>1779</v>
      </c>
      <c r="D1706" s="158">
        <v>1</v>
      </c>
      <c r="E1706" s="158">
        <v>0</v>
      </c>
      <c r="F1706" s="175">
        <f t="shared" si="79"/>
        <v>0</v>
      </c>
      <c r="G1706" s="158">
        <v>0</v>
      </c>
      <c r="H1706" s="158">
        <v>0</v>
      </c>
      <c r="I1706" s="158">
        <v>0</v>
      </c>
      <c r="J1706" s="159">
        <f t="shared" si="80"/>
        <v>0</v>
      </c>
      <c r="K1706" s="158">
        <v>0</v>
      </c>
      <c r="L1706" s="158">
        <v>0</v>
      </c>
      <c r="M1706" s="177">
        <f t="shared" si="81"/>
        <v>0</v>
      </c>
    </row>
    <row r="1707" spans="2:13" ht="15" customHeight="1">
      <c r="B1707" s="158" t="s">
        <v>257</v>
      </c>
      <c r="C1707" s="158" t="s">
        <v>1624</v>
      </c>
      <c r="D1707" s="158">
        <v>1</v>
      </c>
      <c r="E1707" s="158">
        <v>0</v>
      </c>
      <c r="F1707" s="175">
        <f t="shared" si="79"/>
        <v>0</v>
      </c>
      <c r="G1707" s="158">
        <v>0</v>
      </c>
      <c r="H1707" s="158">
        <v>0</v>
      </c>
      <c r="I1707" s="158">
        <v>0</v>
      </c>
      <c r="J1707" s="159">
        <f t="shared" si="80"/>
        <v>0</v>
      </c>
      <c r="K1707" s="158">
        <v>0</v>
      </c>
      <c r="L1707" s="158">
        <v>0</v>
      </c>
      <c r="M1707" s="177">
        <f t="shared" si="81"/>
        <v>0</v>
      </c>
    </row>
    <row r="1708" spans="2:13" ht="15" customHeight="1">
      <c r="B1708" s="158" t="s">
        <v>257</v>
      </c>
      <c r="C1708" s="158" t="s">
        <v>1625</v>
      </c>
      <c r="D1708" s="158">
        <v>1</v>
      </c>
      <c r="E1708" s="158">
        <v>0</v>
      </c>
      <c r="F1708" s="175">
        <f t="shared" si="79"/>
        <v>0</v>
      </c>
      <c r="G1708" s="158">
        <v>0</v>
      </c>
      <c r="H1708" s="158">
        <v>0</v>
      </c>
      <c r="I1708" s="158">
        <v>0</v>
      </c>
      <c r="J1708" s="159">
        <f t="shared" si="80"/>
        <v>0</v>
      </c>
      <c r="K1708" s="158">
        <v>0</v>
      </c>
      <c r="L1708" s="158">
        <v>0</v>
      </c>
      <c r="M1708" s="177">
        <f t="shared" si="81"/>
        <v>0</v>
      </c>
    </row>
    <row r="1709" spans="2:13" ht="15" customHeight="1">
      <c r="B1709" s="158" t="s">
        <v>257</v>
      </c>
      <c r="C1709" s="158" t="s">
        <v>1780</v>
      </c>
      <c r="D1709" s="158">
        <v>1</v>
      </c>
      <c r="E1709" s="158">
        <v>0</v>
      </c>
      <c r="F1709" s="175">
        <f t="shared" si="79"/>
        <v>0</v>
      </c>
      <c r="G1709" s="158">
        <v>0</v>
      </c>
      <c r="H1709" s="158">
        <v>0</v>
      </c>
      <c r="I1709" s="158">
        <v>0</v>
      </c>
      <c r="J1709" s="159">
        <f t="shared" si="80"/>
        <v>0</v>
      </c>
      <c r="K1709" s="158">
        <v>0</v>
      </c>
      <c r="L1709" s="158">
        <v>0</v>
      </c>
      <c r="M1709" s="177">
        <f t="shared" si="81"/>
        <v>0</v>
      </c>
    </row>
    <row r="1710" spans="2:13" ht="15" customHeight="1">
      <c r="B1710" s="158" t="s">
        <v>257</v>
      </c>
      <c r="C1710" s="158" t="s">
        <v>1781</v>
      </c>
      <c r="D1710" s="158">
        <v>1</v>
      </c>
      <c r="E1710" s="158">
        <v>0</v>
      </c>
      <c r="F1710" s="175">
        <f t="shared" si="79"/>
        <v>0</v>
      </c>
      <c r="G1710" s="158">
        <v>0</v>
      </c>
      <c r="H1710" s="158">
        <v>0</v>
      </c>
      <c r="I1710" s="158">
        <v>0</v>
      </c>
      <c r="J1710" s="159">
        <f t="shared" si="80"/>
        <v>0</v>
      </c>
      <c r="K1710" s="158">
        <v>0</v>
      </c>
      <c r="L1710" s="158">
        <v>0</v>
      </c>
      <c r="M1710" s="177">
        <f t="shared" si="81"/>
        <v>0</v>
      </c>
    </row>
    <row r="1711" spans="2:13" ht="15" customHeight="1">
      <c r="B1711" s="158" t="s">
        <v>257</v>
      </c>
      <c r="C1711" s="158" t="s">
        <v>1563</v>
      </c>
      <c r="D1711" s="158">
        <v>1</v>
      </c>
      <c r="E1711" s="158">
        <v>0</v>
      </c>
      <c r="F1711" s="175">
        <f t="shared" si="79"/>
        <v>0</v>
      </c>
      <c r="G1711" s="158">
        <v>0</v>
      </c>
      <c r="H1711" s="158">
        <v>0</v>
      </c>
      <c r="I1711" s="158">
        <v>0</v>
      </c>
      <c r="J1711" s="159">
        <f t="shared" si="80"/>
        <v>0</v>
      </c>
      <c r="K1711" s="158">
        <v>0</v>
      </c>
      <c r="L1711" s="158">
        <v>0</v>
      </c>
      <c r="M1711" s="177">
        <f t="shared" si="81"/>
        <v>0</v>
      </c>
    </row>
    <row r="1712" spans="2:13" ht="15" customHeight="1">
      <c r="B1712" s="158" t="s">
        <v>257</v>
      </c>
      <c r="C1712" s="158" t="s">
        <v>1456</v>
      </c>
      <c r="D1712" s="158">
        <v>1</v>
      </c>
      <c r="E1712" s="158">
        <v>0</v>
      </c>
      <c r="F1712" s="175">
        <f t="shared" si="79"/>
        <v>0</v>
      </c>
      <c r="G1712" s="158">
        <v>0</v>
      </c>
      <c r="H1712" s="158">
        <v>0</v>
      </c>
      <c r="I1712" s="158">
        <v>0</v>
      </c>
      <c r="J1712" s="159">
        <f t="shared" si="80"/>
        <v>0</v>
      </c>
      <c r="K1712" s="158">
        <v>0</v>
      </c>
      <c r="L1712" s="158">
        <v>0</v>
      </c>
      <c r="M1712" s="177">
        <f t="shared" si="81"/>
        <v>0</v>
      </c>
    </row>
    <row r="1713" spans="2:13" ht="15" customHeight="1">
      <c r="B1713" s="158" t="s">
        <v>257</v>
      </c>
      <c r="C1713" s="158" t="s">
        <v>1227</v>
      </c>
      <c r="D1713" s="158">
        <v>1</v>
      </c>
      <c r="E1713" s="158">
        <v>0</v>
      </c>
      <c r="F1713" s="175">
        <f t="shared" ref="F1713:F1758" si="82">IFERROR(E1713/D1713,0)</f>
        <v>0</v>
      </c>
      <c r="G1713" s="158">
        <v>0</v>
      </c>
      <c r="H1713" s="158">
        <v>0</v>
      </c>
      <c r="I1713" s="158">
        <v>0</v>
      </c>
      <c r="J1713" s="159">
        <f t="shared" si="80"/>
        <v>0</v>
      </c>
      <c r="K1713" s="158">
        <v>0</v>
      </c>
      <c r="L1713" s="158">
        <v>0</v>
      </c>
      <c r="M1713" s="177">
        <f t="shared" si="81"/>
        <v>0</v>
      </c>
    </row>
    <row r="1714" spans="2:13" ht="15" customHeight="1">
      <c r="B1714" s="158" t="s">
        <v>257</v>
      </c>
      <c r="C1714" s="158" t="s">
        <v>1782</v>
      </c>
      <c r="D1714" s="158">
        <v>1</v>
      </c>
      <c r="E1714" s="158">
        <v>0</v>
      </c>
      <c r="F1714" s="175">
        <f t="shared" si="82"/>
        <v>0</v>
      </c>
      <c r="G1714" s="158">
        <v>0</v>
      </c>
      <c r="H1714" s="158">
        <v>0</v>
      </c>
      <c r="I1714" s="158">
        <v>0</v>
      </c>
      <c r="J1714" s="159">
        <f t="shared" si="80"/>
        <v>0</v>
      </c>
      <c r="K1714" s="158">
        <v>0</v>
      </c>
      <c r="L1714" s="158">
        <v>0</v>
      </c>
      <c r="M1714" s="177">
        <f t="shared" si="81"/>
        <v>0</v>
      </c>
    </row>
    <row r="1715" spans="2:13" ht="15" customHeight="1">
      <c r="B1715" s="158" t="s">
        <v>257</v>
      </c>
      <c r="C1715" s="158" t="s">
        <v>1783</v>
      </c>
      <c r="D1715" s="158">
        <v>1</v>
      </c>
      <c r="E1715" s="158">
        <v>0</v>
      </c>
      <c r="F1715" s="175">
        <f t="shared" si="82"/>
        <v>0</v>
      </c>
      <c r="G1715" s="158">
        <v>0</v>
      </c>
      <c r="H1715" s="158">
        <v>0</v>
      </c>
      <c r="I1715" s="158">
        <v>0</v>
      </c>
      <c r="J1715" s="159">
        <f t="shared" si="80"/>
        <v>0</v>
      </c>
      <c r="K1715" s="158">
        <v>0</v>
      </c>
      <c r="L1715" s="158">
        <v>0</v>
      </c>
      <c r="M1715" s="177">
        <f t="shared" si="81"/>
        <v>0</v>
      </c>
    </row>
    <row r="1716" spans="2:13" ht="15" customHeight="1">
      <c r="B1716" s="158" t="s">
        <v>257</v>
      </c>
      <c r="C1716" s="158" t="s">
        <v>1180</v>
      </c>
      <c r="D1716" s="158">
        <v>1</v>
      </c>
      <c r="E1716" s="158">
        <v>0</v>
      </c>
      <c r="F1716" s="175">
        <f t="shared" si="82"/>
        <v>0</v>
      </c>
      <c r="G1716" s="158">
        <v>0</v>
      </c>
      <c r="H1716" s="158">
        <v>0</v>
      </c>
      <c r="I1716" s="158">
        <v>0</v>
      </c>
      <c r="J1716" s="159">
        <f t="shared" si="80"/>
        <v>0</v>
      </c>
      <c r="K1716" s="158">
        <v>0</v>
      </c>
      <c r="L1716" s="158">
        <v>0</v>
      </c>
      <c r="M1716" s="177">
        <f t="shared" si="81"/>
        <v>0</v>
      </c>
    </row>
    <row r="1717" spans="2:13" ht="15" customHeight="1">
      <c r="B1717" s="158" t="s">
        <v>257</v>
      </c>
      <c r="C1717" s="158" t="s">
        <v>1784</v>
      </c>
      <c r="D1717" s="158">
        <v>1</v>
      </c>
      <c r="E1717" s="158">
        <v>0</v>
      </c>
      <c r="F1717" s="175">
        <f t="shared" si="82"/>
        <v>0</v>
      </c>
      <c r="G1717" s="158">
        <v>0</v>
      </c>
      <c r="H1717" s="158">
        <v>0</v>
      </c>
      <c r="I1717" s="158">
        <v>0</v>
      </c>
      <c r="J1717" s="159">
        <f t="shared" si="80"/>
        <v>0</v>
      </c>
      <c r="K1717" s="158">
        <v>0</v>
      </c>
      <c r="L1717" s="158">
        <v>0</v>
      </c>
      <c r="M1717" s="177">
        <f t="shared" si="81"/>
        <v>0</v>
      </c>
    </row>
    <row r="1718" spans="2:13" ht="15" customHeight="1">
      <c r="B1718" s="158" t="s">
        <v>257</v>
      </c>
      <c r="C1718" s="158" t="s">
        <v>1785</v>
      </c>
      <c r="D1718" s="158">
        <v>1</v>
      </c>
      <c r="E1718" s="158">
        <v>0</v>
      </c>
      <c r="F1718" s="175">
        <f t="shared" si="82"/>
        <v>0</v>
      </c>
      <c r="G1718" s="158">
        <v>0</v>
      </c>
      <c r="H1718" s="158">
        <v>0</v>
      </c>
      <c r="I1718" s="158">
        <v>0</v>
      </c>
      <c r="J1718" s="159">
        <f t="shared" si="80"/>
        <v>0</v>
      </c>
      <c r="K1718" s="158">
        <v>0</v>
      </c>
      <c r="L1718" s="158">
        <v>0</v>
      </c>
      <c r="M1718" s="177">
        <f t="shared" si="81"/>
        <v>0</v>
      </c>
    </row>
    <row r="1719" spans="2:13" ht="15" customHeight="1">
      <c r="B1719" s="158" t="s">
        <v>257</v>
      </c>
      <c r="C1719" s="158" t="s">
        <v>1786</v>
      </c>
      <c r="D1719" s="158">
        <v>1</v>
      </c>
      <c r="E1719" s="158">
        <v>0</v>
      </c>
      <c r="F1719" s="175">
        <f t="shared" si="82"/>
        <v>0</v>
      </c>
      <c r="G1719" s="158">
        <v>0</v>
      </c>
      <c r="H1719" s="158">
        <v>0</v>
      </c>
      <c r="I1719" s="158">
        <v>0</v>
      </c>
      <c r="J1719" s="159">
        <f t="shared" ref="J1719:J1782" si="83">IFERROR(I1719/E1719,0)</f>
        <v>0</v>
      </c>
      <c r="K1719" s="158">
        <v>0</v>
      </c>
      <c r="L1719" s="158">
        <v>0</v>
      </c>
      <c r="M1719" s="177">
        <f t="shared" si="81"/>
        <v>0</v>
      </c>
    </row>
    <row r="1720" spans="2:13" ht="15" customHeight="1">
      <c r="B1720" s="158" t="s">
        <v>257</v>
      </c>
      <c r="C1720" s="158" t="s">
        <v>1444</v>
      </c>
      <c r="D1720" s="158">
        <v>1</v>
      </c>
      <c r="E1720" s="158">
        <v>0</v>
      </c>
      <c r="F1720" s="175">
        <f t="shared" si="82"/>
        <v>0</v>
      </c>
      <c r="G1720" s="158">
        <v>0</v>
      </c>
      <c r="H1720" s="158">
        <v>0</v>
      </c>
      <c r="I1720" s="158">
        <v>0</v>
      </c>
      <c r="J1720" s="159">
        <f t="shared" si="83"/>
        <v>0</v>
      </c>
      <c r="K1720" s="158">
        <v>0</v>
      </c>
      <c r="L1720" s="158">
        <v>0</v>
      </c>
      <c r="M1720" s="177">
        <f t="shared" ref="M1720:M1783" si="84">IFERROR(L1720/H1720,0)</f>
        <v>0</v>
      </c>
    </row>
    <row r="1721" spans="2:13" ht="15" customHeight="1">
      <c r="B1721" s="158" t="s">
        <v>257</v>
      </c>
      <c r="C1721" s="158" t="s">
        <v>1567</v>
      </c>
      <c r="D1721" s="158">
        <v>1</v>
      </c>
      <c r="E1721" s="158">
        <v>0</v>
      </c>
      <c r="F1721" s="175">
        <f t="shared" si="82"/>
        <v>0</v>
      </c>
      <c r="G1721" s="158">
        <v>0</v>
      </c>
      <c r="H1721" s="158">
        <v>0</v>
      </c>
      <c r="I1721" s="158">
        <v>0</v>
      </c>
      <c r="J1721" s="159">
        <f t="shared" si="83"/>
        <v>0</v>
      </c>
      <c r="K1721" s="158">
        <v>0</v>
      </c>
      <c r="L1721" s="158">
        <v>0</v>
      </c>
      <c r="M1721" s="177">
        <f t="shared" si="84"/>
        <v>0</v>
      </c>
    </row>
    <row r="1722" spans="2:13" ht="15" customHeight="1">
      <c r="B1722" s="158" t="s">
        <v>257</v>
      </c>
      <c r="C1722" s="158" t="s">
        <v>1787</v>
      </c>
      <c r="D1722" s="158">
        <v>1</v>
      </c>
      <c r="E1722" s="158">
        <v>0</v>
      </c>
      <c r="F1722" s="175">
        <f t="shared" si="82"/>
        <v>0</v>
      </c>
      <c r="G1722" s="158">
        <v>0</v>
      </c>
      <c r="H1722" s="158">
        <v>0</v>
      </c>
      <c r="I1722" s="158">
        <v>0</v>
      </c>
      <c r="J1722" s="159">
        <f t="shared" si="83"/>
        <v>0</v>
      </c>
      <c r="K1722" s="158">
        <v>0</v>
      </c>
      <c r="L1722" s="158">
        <v>0</v>
      </c>
      <c r="M1722" s="177">
        <f t="shared" si="84"/>
        <v>0</v>
      </c>
    </row>
    <row r="1723" spans="2:13" ht="15" customHeight="1">
      <c r="B1723" s="158" t="s">
        <v>257</v>
      </c>
      <c r="C1723" s="158" t="s">
        <v>1788</v>
      </c>
      <c r="D1723" s="158">
        <v>1</v>
      </c>
      <c r="E1723" s="158">
        <v>0</v>
      </c>
      <c r="F1723" s="175">
        <f t="shared" si="82"/>
        <v>0</v>
      </c>
      <c r="G1723" s="158">
        <v>0</v>
      </c>
      <c r="H1723" s="158">
        <v>0</v>
      </c>
      <c r="I1723" s="158">
        <v>0</v>
      </c>
      <c r="J1723" s="159">
        <f t="shared" si="83"/>
        <v>0</v>
      </c>
      <c r="K1723" s="158">
        <v>0</v>
      </c>
      <c r="L1723" s="158">
        <v>0</v>
      </c>
      <c r="M1723" s="177">
        <f t="shared" si="84"/>
        <v>0</v>
      </c>
    </row>
    <row r="1724" spans="2:13" ht="15" customHeight="1">
      <c r="B1724" s="158" t="s">
        <v>257</v>
      </c>
      <c r="C1724" s="158" t="s">
        <v>1501</v>
      </c>
      <c r="D1724" s="158">
        <v>1</v>
      </c>
      <c r="E1724" s="158">
        <v>0</v>
      </c>
      <c r="F1724" s="175">
        <f t="shared" si="82"/>
        <v>0</v>
      </c>
      <c r="G1724" s="158">
        <v>0</v>
      </c>
      <c r="H1724" s="158">
        <v>0</v>
      </c>
      <c r="I1724" s="158">
        <v>0</v>
      </c>
      <c r="J1724" s="159">
        <f t="shared" si="83"/>
        <v>0</v>
      </c>
      <c r="K1724" s="158">
        <v>0</v>
      </c>
      <c r="L1724" s="158">
        <v>0</v>
      </c>
      <c r="M1724" s="177">
        <f t="shared" si="84"/>
        <v>0</v>
      </c>
    </row>
    <row r="1725" spans="2:13" ht="15" customHeight="1">
      <c r="B1725" s="158" t="s">
        <v>257</v>
      </c>
      <c r="C1725" s="158" t="s">
        <v>1789</v>
      </c>
      <c r="D1725" s="158">
        <v>1</v>
      </c>
      <c r="E1725" s="158">
        <v>0</v>
      </c>
      <c r="F1725" s="175">
        <f t="shared" si="82"/>
        <v>0</v>
      </c>
      <c r="G1725" s="158">
        <v>0</v>
      </c>
      <c r="H1725" s="158">
        <v>0</v>
      </c>
      <c r="I1725" s="158">
        <v>0</v>
      </c>
      <c r="J1725" s="159">
        <f t="shared" si="83"/>
        <v>0</v>
      </c>
      <c r="K1725" s="158">
        <v>0</v>
      </c>
      <c r="L1725" s="158">
        <v>0</v>
      </c>
      <c r="M1725" s="177">
        <f t="shared" si="84"/>
        <v>0</v>
      </c>
    </row>
    <row r="1726" spans="2:13" ht="15" customHeight="1">
      <c r="B1726" s="158" t="s">
        <v>257</v>
      </c>
      <c r="C1726" s="158" t="s">
        <v>1790</v>
      </c>
      <c r="D1726" s="158">
        <v>1</v>
      </c>
      <c r="E1726" s="158">
        <v>0</v>
      </c>
      <c r="F1726" s="175">
        <f t="shared" si="82"/>
        <v>0</v>
      </c>
      <c r="G1726" s="158">
        <v>0</v>
      </c>
      <c r="H1726" s="158">
        <v>0</v>
      </c>
      <c r="I1726" s="158">
        <v>0</v>
      </c>
      <c r="J1726" s="159">
        <f t="shared" si="83"/>
        <v>0</v>
      </c>
      <c r="K1726" s="158">
        <v>0</v>
      </c>
      <c r="L1726" s="158">
        <v>0</v>
      </c>
      <c r="M1726" s="177">
        <f t="shared" si="84"/>
        <v>0</v>
      </c>
    </row>
    <row r="1727" spans="2:13" ht="15" customHeight="1">
      <c r="B1727" s="158" t="s">
        <v>257</v>
      </c>
      <c r="C1727" s="158" t="s">
        <v>1527</v>
      </c>
      <c r="D1727" s="158">
        <v>1</v>
      </c>
      <c r="E1727" s="158">
        <v>0</v>
      </c>
      <c r="F1727" s="175">
        <f t="shared" si="82"/>
        <v>0</v>
      </c>
      <c r="G1727" s="158">
        <v>0</v>
      </c>
      <c r="H1727" s="158">
        <v>0</v>
      </c>
      <c r="I1727" s="158">
        <v>0</v>
      </c>
      <c r="J1727" s="159">
        <f t="shared" si="83"/>
        <v>0</v>
      </c>
      <c r="K1727" s="158">
        <v>0</v>
      </c>
      <c r="L1727" s="158">
        <v>0</v>
      </c>
      <c r="M1727" s="177">
        <f t="shared" si="84"/>
        <v>0</v>
      </c>
    </row>
    <row r="1728" spans="2:13" ht="15" customHeight="1">
      <c r="B1728" s="158" t="s">
        <v>257</v>
      </c>
      <c r="C1728" s="158" t="s">
        <v>1791</v>
      </c>
      <c r="D1728" s="158">
        <v>1</v>
      </c>
      <c r="E1728" s="158">
        <v>0</v>
      </c>
      <c r="F1728" s="175">
        <f t="shared" si="82"/>
        <v>0</v>
      </c>
      <c r="G1728" s="158">
        <v>0</v>
      </c>
      <c r="H1728" s="158">
        <v>0</v>
      </c>
      <c r="I1728" s="158">
        <v>0</v>
      </c>
      <c r="J1728" s="159">
        <f t="shared" si="83"/>
        <v>0</v>
      </c>
      <c r="K1728" s="158">
        <v>0</v>
      </c>
      <c r="L1728" s="158">
        <v>0</v>
      </c>
      <c r="M1728" s="177">
        <f t="shared" si="84"/>
        <v>0</v>
      </c>
    </row>
    <row r="1729" spans="2:13" ht="15" customHeight="1">
      <c r="B1729" s="158" t="s">
        <v>257</v>
      </c>
      <c r="C1729" s="158" t="s">
        <v>1792</v>
      </c>
      <c r="D1729" s="158">
        <v>1</v>
      </c>
      <c r="E1729" s="158">
        <v>0</v>
      </c>
      <c r="F1729" s="175">
        <f t="shared" si="82"/>
        <v>0</v>
      </c>
      <c r="G1729" s="158">
        <v>0</v>
      </c>
      <c r="H1729" s="158">
        <v>0</v>
      </c>
      <c r="I1729" s="158">
        <v>0</v>
      </c>
      <c r="J1729" s="159">
        <f t="shared" si="83"/>
        <v>0</v>
      </c>
      <c r="K1729" s="158">
        <v>0</v>
      </c>
      <c r="L1729" s="158">
        <v>0</v>
      </c>
      <c r="M1729" s="177">
        <f t="shared" si="84"/>
        <v>0</v>
      </c>
    </row>
    <row r="1730" spans="2:13" ht="15" customHeight="1">
      <c r="B1730" s="158" t="s">
        <v>257</v>
      </c>
      <c r="C1730" s="158" t="s">
        <v>1609</v>
      </c>
      <c r="D1730" s="158">
        <v>1</v>
      </c>
      <c r="E1730" s="158">
        <v>0</v>
      </c>
      <c r="F1730" s="175">
        <f t="shared" si="82"/>
        <v>0</v>
      </c>
      <c r="G1730" s="158">
        <v>0</v>
      </c>
      <c r="H1730" s="158">
        <v>0</v>
      </c>
      <c r="I1730" s="158">
        <v>0</v>
      </c>
      <c r="J1730" s="159">
        <f t="shared" si="83"/>
        <v>0</v>
      </c>
      <c r="K1730" s="158">
        <v>0</v>
      </c>
      <c r="L1730" s="158">
        <v>0</v>
      </c>
      <c r="M1730" s="177">
        <f t="shared" si="84"/>
        <v>0</v>
      </c>
    </row>
    <row r="1731" spans="2:13" ht="15" customHeight="1">
      <c r="B1731" s="158" t="s">
        <v>257</v>
      </c>
      <c r="C1731" s="158" t="s">
        <v>937</v>
      </c>
      <c r="D1731" s="158">
        <v>1</v>
      </c>
      <c r="E1731" s="158">
        <v>0</v>
      </c>
      <c r="F1731" s="175">
        <f t="shared" si="82"/>
        <v>0</v>
      </c>
      <c r="G1731" s="158">
        <v>0</v>
      </c>
      <c r="H1731" s="158">
        <v>0</v>
      </c>
      <c r="I1731" s="158">
        <v>0</v>
      </c>
      <c r="J1731" s="159">
        <f t="shared" si="83"/>
        <v>0</v>
      </c>
      <c r="K1731" s="158">
        <v>0</v>
      </c>
      <c r="L1731" s="158">
        <v>0</v>
      </c>
      <c r="M1731" s="177">
        <f t="shared" si="84"/>
        <v>0</v>
      </c>
    </row>
    <row r="1732" spans="2:13" ht="15" customHeight="1">
      <c r="B1732" s="158" t="s">
        <v>257</v>
      </c>
      <c r="C1732" s="158" t="s">
        <v>938</v>
      </c>
      <c r="D1732" s="158">
        <v>1</v>
      </c>
      <c r="E1732" s="158">
        <v>0</v>
      </c>
      <c r="F1732" s="175">
        <f t="shared" si="82"/>
        <v>0</v>
      </c>
      <c r="G1732" s="158">
        <v>0</v>
      </c>
      <c r="H1732" s="158">
        <v>0</v>
      </c>
      <c r="I1732" s="158">
        <v>0</v>
      </c>
      <c r="J1732" s="159">
        <f t="shared" si="83"/>
        <v>0</v>
      </c>
      <c r="K1732" s="158">
        <v>0</v>
      </c>
      <c r="L1732" s="158">
        <v>0</v>
      </c>
      <c r="M1732" s="177">
        <f t="shared" si="84"/>
        <v>0</v>
      </c>
    </row>
    <row r="1733" spans="2:13" ht="15" customHeight="1">
      <c r="B1733" s="158" t="s">
        <v>257</v>
      </c>
      <c r="C1733" s="158" t="s">
        <v>1793</v>
      </c>
      <c r="D1733" s="158">
        <v>1</v>
      </c>
      <c r="E1733" s="158">
        <v>0</v>
      </c>
      <c r="F1733" s="175">
        <f t="shared" si="82"/>
        <v>0</v>
      </c>
      <c r="G1733" s="158">
        <v>0</v>
      </c>
      <c r="H1733" s="158">
        <v>0</v>
      </c>
      <c r="I1733" s="158">
        <v>0</v>
      </c>
      <c r="J1733" s="159">
        <f t="shared" si="83"/>
        <v>0</v>
      </c>
      <c r="K1733" s="158">
        <v>0</v>
      </c>
      <c r="L1733" s="158">
        <v>0</v>
      </c>
      <c r="M1733" s="177">
        <f t="shared" si="84"/>
        <v>0</v>
      </c>
    </row>
    <row r="1734" spans="2:13" ht="15" customHeight="1">
      <c r="B1734" s="158" t="s">
        <v>257</v>
      </c>
      <c r="C1734" s="158" t="s">
        <v>1529</v>
      </c>
      <c r="D1734" s="158">
        <v>1</v>
      </c>
      <c r="E1734" s="158">
        <v>0</v>
      </c>
      <c r="F1734" s="175">
        <f t="shared" si="82"/>
        <v>0</v>
      </c>
      <c r="G1734" s="158">
        <v>0</v>
      </c>
      <c r="H1734" s="158">
        <v>0</v>
      </c>
      <c r="I1734" s="158">
        <v>0</v>
      </c>
      <c r="J1734" s="159">
        <f t="shared" si="83"/>
        <v>0</v>
      </c>
      <c r="K1734" s="158">
        <v>0</v>
      </c>
      <c r="L1734" s="158">
        <v>0</v>
      </c>
      <c r="M1734" s="177">
        <f t="shared" si="84"/>
        <v>0</v>
      </c>
    </row>
    <row r="1735" spans="2:13" ht="15" customHeight="1">
      <c r="B1735" s="158" t="s">
        <v>257</v>
      </c>
      <c r="C1735" s="158" t="s">
        <v>1794</v>
      </c>
      <c r="D1735" s="158">
        <v>1</v>
      </c>
      <c r="E1735" s="158">
        <v>0</v>
      </c>
      <c r="F1735" s="175">
        <f t="shared" si="82"/>
        <v>0</v>
      </c>
      <c r="G1735" s="158">
        <v>0</v>
      </c>
      <c r="H1735" s="158">
        <v>0</v>
      </c>
      <c r="I1735" s="158">
        <v>0</v>
      </c>
      <c r="J1735" s="159">
        <f t="shared" si="83"/>
        <v>0</v>
      </c>
      <c r="K1735" s="158">
        <v>0</v>
      </c>
      <c r="L1735" s="158">
        <v>0</v>
      </c>
      <c r="M1735" s="177">
        <f t="shared" si="84"/>
        <v>0</v>
      </c>
    </row>
    <row r="1736" spans="2:13" ht="15" customHeight="1">
      <c r="B1736" s="158" t="s">
        <v>257</v>
      </c>
      <c r="C1736" s="158" t="s">
        <v>1646</v>
      </c>
      <c r="D1736" s="158">
        <v>1</v>
      </c>
      <c r="E1736" s="158">
        <v>0</v>
      </c>
      <c r="F1736" s="175">
        <f t="shared" si="82"/>
        <v>0</v>
      </c>
      <c r="G1736" s="158">
        <v>0</v>
      </c>
      <c r="H1736" s="158">
        <v>0</v>
      </c>
      <c r="I1736" s="158">
        <v>0</v>
      </c>
      <c r="J1736" s="159">
        <f t="shared" si="83"/>
        <v>0</v>
      </c>
      <c r="K1736" s="158">
        <v>0</v>
      </c>
      <c r="L1736" s="158">
        <v>0</v>
      </c>
      <c r="M1736" s="177">
        <f t="shared" si="84"/>
        <v>0</v>
      </c>
    </row>
    <row r="1737" spans="2:13" ht="15" customHeight="1">
      <c r="B1737" s="158" t="s">
        <v>257</v>
      </c>
      <c r="C1737" s="158" t="s">
        <v>946</v>
      </c>
      <c r="D1737" s="158">
        <v>1</v>
      </c>
      <c r="E1737" s="158">
        <v>0</v>
      </c>
      <c r="F1737" s="175">
        <f t="shared" si="82"/>
        <v>0</v>
      </c>
      <c r="G1737" s="158">
        <v>0</v>
      </c>
      <c r="H1737" s="158">
        <v>0</v>
      </c>
      <c r="I1737" s="158">
        <v>0</v>
      </c>
      <c r="J1737" s="159">
        <f t="shared" si="83"/>
        <v>0</v>
      </c>
      <c r="K1737" s="158">
        <v>0</v>
      </c>
      <c r="L1737" s="158">
        <v>0</v>
      </c>
      <c r="M1737" s="177">
        <f t="shared" si="84"/>
        <v>0</v>
      </c>
    </row>
    <row r="1738" spans="2:13" ht="15" customHeight="1">
      <c r="B1738" s="158" t="s">
        <v>257</v>
      </c>
      <c r="C1738" s="158" t="s">
        <v>1795</v>
      </c>
      <c r="D1738" s="158">
        <v>1</v>
      </c>
      <c r="E1738" s="158">
        <v>0</v>
      </c>
      <c r="F1738" s="175">
        <f t="shared" si="82"/>
        <v>0</v>
      </c>
      <c r="G1738" s="158">
        <v>0</v>
      </c>
      <c r="H1738" s="158">
        <v>0</v>
      </c>
      <c r="I1738" s="158">
        <v>0</v>
      </c>
      <c r="J1738" s="159">
        <f t="shared" si="83"/>
        <v>0</v>
      </c>
      <c r="K1738" s="158">
        <v>0</v>
      </c>
      <c r="L1738" s="158">
        <v>0</v>
      </c>
      <c r="M1738" s="177">
        <f t="shared" si="84"/>
        <v>0</v>
      </c>
    </row>
    <row r="1739" spans="2:13" ht="15" customHeight="1">
      <c r="B1739" s="158" t="s">
        <v>257</v>
      </c>
      <c r="C1739" s="158" t="s">
        <v>1796</v>
      </c>
      <c r="D1739" s="158">
        <v>1</v>
      </c>
      <c r="E1739" s="158">
        <v>0</v>
      </c>
      <c r="F1739" s="175">
        <f t="shared" si="82"/>
        <v>0</v>
      </c>
      <c r="G1739" s="158">
        <v>0</v>
      </c>
      <c r="H1739" s="158">
        <v>0</v>
      </c>
      <c r="I1739" s="158">
        <v>0</v>
      </c>
      <c r="J1739" s="159">
        <f t="shared" si="83"/>
        <v>0</v>
      </c>
      <c r="K1739" s="158">
        <v>0</v>
      </c>
      <c r="L1739" s="158">
        <v>0</v>
      </c>
      <c r="M1739" s="177">
        <f t="shared" si="84"/>
        <v>0</v>
      </c>
    </row>
    <row r="1740" spans="2:13" ht="15" customHeight="1">
      <c r="B1740" s="158" t="s">
        <v>257</v>
      </c>
      <c r="C1740" s="158" t="s">
        <v>1797</v>
      </c>
      <c r="D1740" s="158">
        <v>1</v>
      </c>
      <c r="E1740" s="158">
        <v>0</v>
      </c>
      <c r="F1740" s="175">
        <f t="shared" si="82"/>
        <v>0</v>
      </c>
      <c r="G1740" s="158">
        <v>0</v>
      </c>
      <c r="H1740" s="158">
        <v>0</v>
      </c>
      <c r="I1740" s="158">
        <v>0</v>
      </c>
      <c r="J1740" s="159">
        <f t="shared" si="83"/>
        <v>0</v>
      </c>
      <c r="K1740" s="158">
        <v>0</v>
      </c>
      <c r="L1740" s="158">
        <v>0</v>
      </c>
      <c r="M1740" s="177">
        <f t="shared" si="84"/>
        <v>0</v>
      </c>
    </row>
    <row r="1741" spans="2:13" ht="15" customHeight="1">
      <c r="B1741" s="158" t="s">
        <v>257</v>
      </c>
      <c r="C1741" s="158" t="s">
        <v>1798</v>
      </c>
      <c r="D1741" s="158">
        <v>1</v>
      </c>
      <c r="E1741" s="158">
        <v>0</v>
      </c>
      <c r="F1741" s="175">
        <f t="shared" si="82"/>
        <v>0</v>
      </c>
      <c r="G1741" s="158">
        <v>0</v>
      </c>
      <c r="H1741" s="158">
        <v>0</v>
      </c>
      <c r="I1741" s="158">
        <v>0</v>
      </c>
      <c r="J1741" s="159">
        <f t="shared" si="83"/>
        <v>0</v>
      </c>
      <c r="K1741" s="158">
        <v>0</v>
      </c>
      <c r="L1741" s="158">
        <v>0</v>
      </c>
      <c r="M1741" s="177">
        <f t="shared" si="84"/>
        <v>0</v>
      </c>
    </row>
    <row r="1742" spans="2:13" ht="15" customHeight="1">
      <c r="B1742" s="158" t="s">
        <v>257</v>
      </c>
      <c r="C1742" s="158" t="s">
        <v>1799</v>
      </c>
      <c r="D1742" s="158">
        <v>1</v>
      </c>
      <c r="E1742" s="158">
        <v>0</v>
      </c>
      <c r="F1742" s="175">
        <f t="shared" si="82"/>
        <v>0</v>
      </c>
      <c r="G1742" s="158">
        <v>0</v>
      </c>
      <c r="H1742" s="158">
        <v>0</v>
      </c>
      <c r="I1742" s="158">
        <v>0</v>
      </c>
      <c r="J1742" s="159">
        <f t="shared" si="83"/>
        <v>0</v>
      </c>
      <c r="K1742" s="158">
        <v>0</v>
      </c>
      <c r="L1742" s="158">
        <v>0</v>
      </c>
      <c r="M1742" s="177">
        <f t="shared" si="84"/>
        <v>0</v>
      </c>
    </row>
    <row r="1743" spans="2:13" ht="15" customHeight="1">
      <c r="B1743" s="158" t="s">
        <v>257</v>
      </c>
      <c r="C1743" s="158" t="s">
        <v>1800</v>
      </c>
      <c r="D1743" s="158">
        <v>1</v>
      </c>
      <c r="E1743" s="158">
        <v>0</v>
      </c>
      <c r="F1743" s="175">
        <f t="shared" si="82"/>
        <v>0</v>
      </c>
      <c r="G1743" s="158">
        <v>0</v>
      </c>
      <c r="H1743" s="158">
        <v>0</v>
      </c>
      <c r="I1743" s="158">
        <v>0</v>
      </c>
      <c r="J1743" s="159">
        <f t="shared" si="83"/>
        <v>0</v>
      </c>
      <c r="K1743" s="158">
        <v>0</v>
      </c>
      <c r="L1743" s="158">
        <v>0</v>
      </c>
      <c r="M1743" s="177">
        <f t="shared" si="84"/>
        <v>0</v>
      </c>
    </row>
    <row r="1744" spans="2:13" ht="15" customHeight="1">
      <c r="B1744" s="158" t="s">
        <v>257</v>
      </c>
      <c r="C1744" s="158" t="s">
        <v>1636</v>
      </c>
      <c r="D1744" s="158">
        <v>1</v>
      </c>
      <c r="E1744" s="158">
        <v>0</v>
      </c>
      <c r="F1744" s="175">
        <f t="shared" si="82"/>
        <v>0</v>
      </c>
      <c r="G1744" s="158">
        <v>0</v>
      </c>
      <c r="H1744" s="158">
        <v>0</v>
      </c>
      <c r="I1744" s="158">
        <v>0</v>
      </c>
      <c r="J1744" s="159">
        <f t="shared" si="83"/>
        <v>0</v>
      </c>
      <c r="K1744" s="158">
        <v>0</v>
      </c>
      <c r="L1744" s="158">
        <v>0</v>
      </c>
      <c r="M1744" s="177">
        <f t="shared" si="84"/>
        <v>0</v>
      </c>
    </row>
    <row r="1745" spans="2:13" ht="15" customHeight="1">
      <c r="B1745" s="158" t="s">
        <v>257</v>
      </c>
      <c r="C1745" s="158" t="s">
        <v>1459</v>
      </c>
      <c r="D1745" s="158">
        <v>1</v>
      </c>
      <c r="E1745" s="158">
        <v>0</v>
      </c>
      <c r="F1745" s="175">
        <f t="shared" si="82"/>
        <v>0</v>
      </c>
      <c r="G1745" s="158">
        <v>0</v>
      </c>
      <c r="H1745" s="158">
        <v>0</v>
      </c>
      <c r="I1745" s="158">
        <v>0</v>
      </c>
      <c r="J1745" s="159">
        <f t="shared" si="83"/>
        <v>0</v>
      </c>
      <c r="K1745" s="158">
        <v>0</v>
      </c>
      <c r="L1745" s="158">
        <v>0</v>
      </c>
      <c r="M1745" s="177">
        <f t="shared" si="84"/>
        <v>0</v>
      </c>
    </row>
    <row r="1746" spans="2:13" ht="15" customHeight="1">
      <c r="B1746" s="158" t="s">
        <v>257</v>
      </c>
      <c r="C1746" s="158" t="s">
        <v>1570</v>
      </c>
      <c r="D1746" s="158">
        <v>1</v>
      </c>
      <c r="E1746" s="158">
        <v>0</v>
      </c>
      <c r="F1746" s="175">
        <f t="shared" si="82"/>
        <v>0</v>
      </c>
      <c r="G1746" s="158">
        <v>0</v>
      </c>
      <c r="H1746" s="158">
        <v>0</v>
      </c>
      <c r="I1746" s="158">
        <v>0</v>
      </c>
      <c r="J1746" s="159">
        <f t="shared" si="83"/>
        <v>0</v>
      </c>
      <c r="K1746" s="158">
        <v>0</v>
      </c>
      <c r="L1746" s="158">
        <v>0</v>
      </c>
      <c r="M1746" s="177">
        <f t="shared" si="84"/>
        <v>0</v>
      </c>
    </row>
    <row r="1747" spans="2:13" ht="15" customHeight="1">
      <c r="B1747" s="158" t="s">
        <v>257</v>
      </c>
      <c r="C1747" s="158" t="s">
        <v>1801</v>
      </c>
      <c r="D1747" s="158">
        <v>1</v>
      </c>
      <c r="E1747" s="158">
        <v>0</v>
      </c>
      <c r="F1747" s="175">
        <f t="shared" si="82"/>
        <v>0</v>
      </c>
      <c r="G1747" s="158">
        <v>0</v>
      </c>
      <c r="H1747" s="158">
        <v>0</v>
      </c>
      <c r="I1747" s="158">
        <v>0</v>
      </c>
      <c r="J1747" s="159">
        <f t="shared" si="83"/>
        <v>0</v>
      </c>
      <c r="K1747" s="158">
        <v>0</v>
      </c>
      <c r="L1747" s="158">
        <v>0</v>
      </c>
      <c r="M1747" s="177">
        <f t="shared" si="84"/>
        <v>0</v>
      </c>
    </row>
    <row r="1748" spans="2:13" ht="15" customHeight="1">
      <c r="B1748" s="158" t="s">
        <v>257</v>
      </c>
      <c r="C1748" s="158" t="s">
        <v>1802</v>
      </c>
      <c r="D1748" s="158">
        <v>1</v>
      </c>
      <c r="E1748" s="158">
        <v>0</v>
      </c>
      <c r="F1748" s="175">
        <f t="shared" si="82"/>
        <v>0</v>
      </c>
      <c r="G1748" s="158">
        <v>0</v>
      </c>
      <c r="H1748" s="158">
        <v>0</v>
      </c>
      <c r="I1748" s="158">
        <v>0</v>
      </c>
      <c r="J1748" s="159">
        <f t="shared" si="83"/>
        <v>0</v>
      </c>
      <c r="K1748" s="158">
        <v>0</v>
      </c>
      <c r="L1748" s="158">
        <v>0</v>
      </c>
      <c r="M1748" s="177">
        <f t="shared" si="84"/>
        <v>0</v>
      </c>
    </row>
    <row r="1749" spans="2:13" ht="15" customHeight="1">
      <c r="B1749" s="158" t="s">
        <v>257</v>
      </c>
      <c r="C1749" s="158" t="s">
        <v>1803</v>
      </c>
      <c r="D1749" s="158">
        <v>1</v>
      </c>
      <c r="E1749" s="158">
        <v>0</v>
      </c>
      <c r="F1749" s="175">
        <f t="shared" si="82"/>
        <v>0</v>
      </c>
      <c r="G1749" s="158">
        <v>0</v>
      </c>
      <c r="H1749" s="158">
        <v>0</v>
      </c>
      <c r="I1749" s="158">
        <v>0</v>
      </c>
      <c r="J1749" s="159">
        <f t="shared" si="83"/>
        <v>0</v>
      </c>
      <c r="K1749" s="158">
        <v>0</v>
      </c>
      <c r="L1749" s="158">
        <v>0</v>
      </c>
      <c r="M1749" s="177">
        <f t="shared" si="84"/>
        <v>0</v>
      </c>
    </row>
    <row r="1750" spans="2:13" ht="15" customHeight="1">
      <c r="B1750" s="158" t="s">
        <v>257</v>
      </c>
      <c r="C1750" s="158" t="s">
        <v>1804</v>
      </c>
      <c r="D1750" s="158">
        <v>1</v>
      </c>
      <c r="E1750" s="158">
        <v>0</v>
      </c>
      <c r="F1750" s="175">
        <f t="shared" si="82"/>
        <v>0</v>
      </c>
      <c r="G1750" s="158">
        <v>0</v>
      </c>
      <c r="H1750" s="158">
        <v>0</v>
      </c>
      <c r="I1750" s="158">
        <v>0</v>
      </c>
      <c r="J1750" s="159">
        <f t="shared" si="83"/>
        <v>0</v>
      </c>
      <c r="K1750" s="158">
        <v>0</v>
      </c>
      <c r="L1750" s="158">
        <v>0</v>
      </c>
      <c r="M1750" s="177">
        <f t="shared" si="84"/>
        <v>0</v>
      </c>
    </row>
    <row r="1751" spans="2:13" ht="15" customHeight="1">
      <c r="B1751" s="158" t="s">
        <v>257</v>
      </c>
      <c r="C1751" s="158" t="s">
        <v>1805</v>
      </c>
      <c r="D1751" s="158">
        <v>1</v>
      </c>
      <c r="E1751" s="158">
        <v>0</v>
      </c>
      <c r="F1751" s="175">
        <f t="shared" si="82"/>
        <v>0</v>
      </c>
      <c r="G1751" s="158">
        <v>0</v>
      </c>
      <c r="H1751" s="158">
        <v>0</v>
      </c>
      <c r="I1751" s="158">
        <v>0</v>
      </c>
      <c r="J1751" s="159">
        <f t="shared" si="83"/>
        <v>0</v>
      </c>
      <c r="K1751" s="158">
        <v>0</v>
      </c>
      <c r="L1751" s="158">
        <v>0</v>
      </c>
      <c r="M1751" s="177">
        <f t="shared" si="84"/>
        <v>0</v>
      </c>
    </row>
    <row r="1752" spans="2:13" ht="15" customHeight="1">
      <c r="B1752" s="158" t="s">
        <v>257</v>
      </c>
      <c r="C1752" s="158" t="s">
        <v>1806</v>
      </c>
      <c r="D1752" s="158">
        <v>1</v>
      </c>
      <c r="E1752" s="158">
        <v>0</v>
      </c>
      <c r="F1752" s="175">
        <f t="shared" si="82"/>
        <v>0</v>
      </c>
      <c r="G1752" s="158">
        <v>0</v>
      </c>
      <c r="H1752" s="158">
        <v>0</v>
      </c>
      <c r="I1752" s="158">
        <v>0</v>
      </c>
      <c r="J1752" s="159">
        <f t="shared" si="83"/>
        <v>0</v>
      </c>
      <c r="K1752" s="158">
        <v>0</v>
      </c>
      <c r="L1752" s="158">
        <v>0</v>
      </c>
      <c r="M1752" s="177">
        <f t="shared" si="84"/>
        <v>0</v>
      </c>
    </row>
    <row r="1753" spans="2:13" ht="15" customHeight="1">
      <c r="B1753" s="158" t="s">
        <v>257</v>
      </c>
      <c r="C1753" s="158" t="s">
        <v>1807</v>
      </c>
      <c r="D1753" s="158">
        <v>1</v>
      </c>
      <c r="E1753" s="158">
        <v>0</v>
      </c>
      <c r="F1753" s="175">
        <f t="shared" si="82"/>
        <v>0</v>
      </c>
      <c r="G1753" s="158">
        <v>0</v>
      </c>
      <c r="H1753" s="158">
        <v>0</v>
      </c>
      <c r="I1753" s="158">
        <v>0</v>
      </c>
      <c r="J1753" s="159">
        <f t="shared" si="83"/>
        <v>0</v>
      </c>
      <c r="K1753" s="158">
        <v>0</v>
      </c>
      <c r="L1753" s="158">
        <v>0</v>
      </c>
      <c r="M1753" s="177">
        <f t="shared" si="84"/>
        <v>0</v>
      </c>
    </row>
    <row r="1754" spans="2:13" ht="15" customHeight="1">
      <c r="B1754" s="158" t="s">
        <v>257</v>
      </c>
      <c r="C1754" s="158" t="s">
        <v>1808</v>
      </c>
      <c r="D1754" s="158">
        <v>1</v>
      </c>
      <c r="E1754" s="158">
        <v>0</v>
      </c>
      <c r="F1754" s="175">
        <f t="shared" si="82"/>
        <v>0</v>
      </c>
      <c r="G1754" s="158">
        <v>0</v>
      </c>
      <c r="H1754" s="158">
        <v>0</v>
      </c>
      <c r="I1754" s="158">
        <v>0</v>
      </c>
      <c r="J1754" s="159">
        <f t="shared" si="83"/>
        <v>0</v>
      </c>
      <c r="K1754" s="158">
        <v>0</v>
      </c>
      <c r="L1754" s="158">
        <v>0</v>
      </c>
      <c r="M1754" s="177">
        <f t="shared" si="84"/>
        <v>0</v>
      </c>
    </row>
    <row r="1755" spans="2:13" ht="15" customHeight="1">
      <c r="B1755" s="158" t="s">
        <v>257</v>
      </c>
      <c r="C1755" s="158" t="s">
        <v>1809</v>
      </c>
      <c r="D1755" s="158">
        <v>1</v>
      </c>
      <c r="E1755" s="158">
        <v>0</v>
      </c>
      <c r="F1755" s="175">
        <f>IFERROR(E1755/D1755,0)</f>
        <v>0</v>
      </c>
      <c r="G1755" s="158">
        <v>0</v>
      </c>
      <c r="H1755" s="158">
        <v>0</v>
      </c>
      <c r="I1755" s="158">
        <v>0</v>
      </c>
      <c r="J1755" s="159">
        <f>IFERROR(I1755/E1755,0)</f>
        <v>0</v>
      </c>
      <c r="K1755" s="158">
        <v>0</v>
      </c>
      <c r="L1755" s="158">
        <v>0</v>
      </c>
      <c r="M1755" s="177">
        <f t="shared" si="84"/>
        <v>0</v>
      </c>
    </row>
    <row r="1756" spans="2:13" ht="15" customHeight="1">
      <c r="B1756" s="158" t="s">
        <v>257</v>
      </c>
      <c r="C1756" s="158" t="s">
        <v>1810</v>
      </c>
      <c r="D1756" s="158">
        <v>1</v>
      </c>
      <c r="E1756" s="158">
        <v>0</v>
      </c>
      <c r="F1756" s="175">
        <f>IFERROR(E1756/D1756,0)</f>
        <v>0</v>
      </c>
      <c r="G1756" s="158">
        <v>0</v>
      </c>
      <c r="H1756" s="158">
        <v>0</v>
      </c>
      <c r="I1756" s="158">
        <v>0</v>
      </c>
      <c r="J1756" s="159">
        <f>IFERROR(I1756/E1756,0)</f>
        <v>0</v>
      </c>
      <c r="K1756" s="158">
        <v>0</v>
      </c>
      <c r="L1756" s="158">
        <v>0</v>
      </c>
      <c r="M1756" s="177">
        <f>IFERROR(L1756/H1756,0)</f>
        <v>0</v>
      </c>
    </row>
    <row r="1757" spans="2:13" ht="15" customHeight="1">
      <c r="B1757" s="158" t="s">
        <v>257</v>
      </c>
      <c r="C1757" s="158" t="s">
        <v>775</v>
      </c>
      <c r="D1757" s="158">
        <v>1</v>
      </c>
      <c r="E1757" s="158">
        <v>0</v>
      </c>
      <c r="F1757" s="175">
        <f t="shared" si="82"/>
        <v>0</v>
      </c>
      <c r="G1757" s="158">
        <v>0</v>
      </c>
      <c r="H1757" s="158">
        <v>0</v>
      </c>
      <c r="I1757" s="158">
        <v>0</v>
      </c>
      <c r="J1757" s="159">
        <f t="shared" si="83"/>
        <v>0</v>
      </c>
      <c r="K1757" s="158">
        <v>0</v>
      </c>
      <c r="L1757" s="158">
        <v>0</v>
      </c>
      <c r="M1757" s="177">
        <f>IFERROR(L1757/H1757,0)</f>
        <v>0</v>
      </c>
    </row>
    <row r="1758" spans="2:13" ht="15" customHeight="1">
      <c r="B1758" s="158" t="s">
        <v>257</v>
      </c>
      <c r="C1758" s="158" t="s">
        <v>1811</v>
      </c>
      <c r="D1758" s="158">
        <v>1</v>
      </c>
      <c r="E1758" s="158">
        <v>0</v>
      </c>
      <c r="F1758" s="175">
        <f t="shared" si="82"/>
        <v>0</v>
      </c>
      <c r="G1758" s="158">
        <v>0</v>
      </c>
      <c r="H1758" s="158">
        <v>0</v>
      </c>
      <c r="I1758" s="158">
        <v>0</v>
      </c>
      <c r="J1758" s="159">
        <f t="shared" si="83"/>
        <v>0</v>
      </c>
      <c r="K1758" s="158">
        <v>0</v>
      </c>
      <c r="L1758" s="158">
        <v>0</v>
      </c>
      <c r="M1758" s="177">
        <f t="shared" si="84"/>
        <v>0</v>
      </c>
    </row>
    <row r="1759" spans="2:13" ht="15" customHeight="1">
      <c r="B1759" s="158" t="s">
        <v>257</v>
      </c>
      <c r="C1759" s="158" t="s">
        <v>1500</v>
      </c>
      <c r="D1759" s="158">
        <v>1</v>
      </c>
      <c r="E1759" s="158">
        <v>0</v>
      </c>
      <c r="F1759" s="175">
        <f t="shared" ref="F1759:F1760" si="85">IFERROR(E1759/D1759,0)</f>
        <v>0</v>
      </c>
      <c r="G1759" s="158">
        <v>0</v>
      </c>
      <c r="H1759" s="158">
        <v>0</v>
      </c>
      <c r="I1759" s="158">
        <v>0</v>
      </c>
      <c r="J1759" s="159">
        <f t="shared" si="83"/>
        <v>0</v>
      </c>
      <c r="K1759" s="158">
        <v>0</v>
      </c>
      <c r="L1759" s="158">
        <v>0</v>
      </c>
      <c r="M1759" s="177">
        <f t="shared" si="84"/>
        <v>0</v>
      </c>
    </row>
    <row r="1760" spans="2:13" ht="15" customHeight="1">
      <c r="B1760" s="158" t="s">
        <v>257</v>
      </c>
      <c r="C1760" s="158" t="s">
        <v>1649</v>
      </c>
      <c r="D1760" s="158">
        <v>1</v>
      </c>
      <c r="E1760" s="158">
        <v>0</v>
      </c>
      <c r="F1760" s="175">
        <f t="shared" si="85"/>
        <v>0</v>
      </c>
      <c r="G1760" s="158">
        <v>0</v>
      </c>
      <c r="H1760" s="158">
        <v>0</v>
      </c>
      <c r="I1760" s="158">
        <v>0</v>
      </c>
      <c r="J1760" s="159">
        <f t="shared" si="83"/>
        <v>0</v>
      </c>
      <c r="K1760" s="158">
        <v>0</v>
      </c>
      <c r="L1760" s="158">
        <v>0</v>
      </c>
      <c r="M1760" s="177">
        <f t="shared" si="84"/>
        <v>0</v>
      </c>
    </row>
    <row r="1761" spans="2:13" ht="15" customHeight="1">
      <c r="B1761" s="158" t="s">
        <v>257</v>
      </c>
      <c r="C1761" s="158" t="s">
        <v>1812</v>
      </c>
      <c r="D1761" s="158">
        <v>1</v>
      </c>
      <c r="E1761" s="158">
        <v>0</v>
      </c>
      <c r="F1761" s="175">
        <f t="shared" ref="F1761:F1824" si="86">IFERROR(E1761/D1761,0)</f>
        <v>0</v>
      </c>
      <c r="G1761" s="158">
        <v>0</v>
      </c>
      <c r="H1761" s="158">
        <v>0</v>
      </c>
      <c r="I1761" s="158">
        <v>0</v>
      </c>
      <c r="J1761" s="159">
        <f t="shared" si="83"/>
        <v>0</v>
      </c>
      <c r="K1761" s="158">
        <v>0</v>
      </c>
      <c r="L1761" s="158">
        <v>0</v>
      </c>
      <c r="M1761" s="177">
        <f t="shared" si="84"/>
        <v>0</v>
      </c>
    </row>
    <row r="1762" spans="2:13" ht="15" customHeight="1">
      <c r="B1762" s="158" t="s">
        <v>257</v>
      </c>
      <c r="C1762" s="158" t="s">
        <v>1504</v>
      </c>
      <c r="D1762" s="158">
        <v>1</v>
      </c>
      <c r="E1762" s="158">
        <v>0</v>
      </c>
      <c r="F1762" s="175">
        <f t="shared" si="86"/>
        <v>0</v>
      </c>
      <c r="G1762" s="158">
        <v>0</v>
      </c>
      <c r="H1762" s="158">
        <v>0</v>
      </c>
      <c r="I1762" s="158">
        <v>0</v>
      </c>
      <c r="J1762" s="159">
        <f t="shared" si="83"/>
        <v>0</v>
      </c>
      <c r="K1762" s="158">
        <v>0</v>
      </c>
      <c r="L1762" s="158">
        <v>0</v>
      </c>
      <c r="M1762" s="177">
        <f t="shared" si="84"/>
        <v>0</v>
      </c>
    </row>
    <row r="1763" spans="2:13" ht="15" customHeight="1">
      <c r="B1763" s="158" t="s">
        <v>257</v>
      </c>
      <c r="C1763" s="158" t="s">
        <v>1813</v>
      </c>
      <c r="D1763" s="158">
        <v>1</v>
      </c>
      <c r="E1763" s="158">
        <v>0</v>
      </c>
      <c r="F1763" s="175">
        <f t="shared" si="86"/>
        <v>0</v>
      </c>
      <c r="G1763" s="158">
        <v>0</v>
      </c>
      <c r="H1763" s="158">
        <v>0</v>
      </c>
      <c r="I1763" s="158">
        <v>0</v>
      </c>
      <c r="J1763" s="159">
        <f t="shared" si="83"/>
        <v>0</v>
      </c>
      <c r="K1763" s="158">
        <v>0</v>
      </c>
      <c r="L1763" s="158">
        <v>0</v>
      </c>
      <c r="M1763" s="177">
        <f t="shared" si="84"/>
        <v>0</v>
      </c>
    </row>
    <row r="1764" spans="2:13" ht="15" customHeight="1">
      <c r="B1764" s="158" t="s">
        <v>257</v>
      </c>
      <c r="C1764" s="158" t="s">
        <v>1461</v>
      </c>
      <c r="D1764" s="158">
        <v>1</v>
      </c>
      <c r="E1764" s="158">
        <v>0</v>
      </c>
      <c r="F1764" s="175">
        <f t="shared" si="86"/>
        <v>0</v>
      </c>
      <c r="G1764" s="158">
        <v>0</v>
      </c>
      <c r="H1764" s="158">
        <v>0</v>
      </c>
      <c r="I1764" s="158">
        <v>0</v>
      </c>
      <c r="J1764" s="159">
        <f t="shared" si="83"/>
        <v>0</v>
      </c>
      <c r="K1764" s="158">
        <v>0</v>
      </c>
      <c r="L1764" s="158">
        <v>0</v>
      </c>
      <c r="M1764" s="177">
        <f t="shared" si="84"/>
        <v>0</v>
      </c>
    </row>
    <row r="1765" spans="2:13" ht="15" customHeight="1">
      <c r="B1765" s="158" t="s">
        <v>257</v>
      </c>
      <c r="C1765" s="158" t="s">
        <v>1650</v>
      </c>
      <c r="D1765" s="158">
        <v>1</v>
      </c>
      <c r="E1765" s="158">
        <v>0</v>
      </c>
      <c r="F1765" s="175">
        <f t="shared" si="86"/>
        <v>0</v>
      </c>
      <c r="G1765" s="158">
        <v>0</v>
      </c>
      <c r="H1765" s="158">
        <v>0</v>
      </c>
      <c r="I1765" s="158">
        <v>0</v>
      </c>
      <c r="J1765" s="159">
        <f t="shared" si="83"/>
        <v>0</v>
      </c>
      <c r="K1765" s="158">
        <v>0</v>
      </c>
      <c r="L1765" s="158">
        <v>0</v>
      </c>
      <c r="M1765" s="177">
        <f t="shared" si="84"/>
        <v>0</v>
      </c>
    </row>
    <row r="1766" spans="2:13" ht="15" customHeight="1">
      <c r="B1766" s="158" t="s">
        <v>257</v>
      </c>
      <c r="C1766" s="158" t="s">
        <v>1628</v>
      </c>
      <c r="D1766" s="158">
        <v>1</v>
      </c>
      <c r="E1766" s="158">
        <v>0</v>
      </c>
      <c r="F1766" s="175">
        <f t="shared" si="86"/>
        <v>0</v>
      </c>
      <c r="G1766" s="158">
        <v>0</v>
      </c>
      <c r="H1766" s="158">
        <v>0</v>
      </c>
      <c r="I1766" s="158">
        <v>0</v>
      </c>
      <c r="J1766" s="159">
        <f t="shared" si="83"/>
        <v>0</v>
      </c>
      <c r="K1766" s="158">
        <v>0</v>
      </c>
      <c r="L1766" s="158">
        <v>0</v>
      </c>
      <c r="M1766" s="177">
        <f t="shared" si="84"/>
        <v>0</v>
      </c>
    </row>
    <row r="1767" spans="2:13" ht="15" customHeight="1">
      <c r="B1767" s="158" t="s">
        <v>257</v>
      </c>
      <c r="C1767" s="158" t="s">
        <v>1814</v>
      </c>
      <c r="D1767" s="158">
        <v>1</v>
      </c>
      <c r="E1767" s="158">
        <v>0</v>
      </c>
      <c r="F1767" s="175">
        <f t="shared" si="86"/>
        <v>0</v>
      </c>
      <c r="G1767" s="158">
        <v>0</v>
      </c>
      <c r="H1767" s="158">
        <v>0</v>
      </c>
      <c r="I1767" s="158">
        <v>0</v>
      </c>
      <c r="J1767" s="159">
        <f t="shared" si="83"/>
        <v>0</v>
      </c>
      <c r="K1767" s="158">
        <v>0</v>
      </c>
      <c r="L1767" s="158">
        <v>0</v>
      </c>
      <c r="M1767" s="177">
        <f t="shared" si="84"/>
        <v>0</v>
      </c>
    </row>
    <row r="1768" spans="2:13" ht="15" customHeight="1">
      <c r="B1768" s="158" t="s">
        <v>257</v>
      </c>
      <c r="C1768" s="158" t="s">
        <v>1210</v>
      </c>
      <c r="D1768" s="158">
        <v>1</v>
      </c>
      <c r="E1768" s="158">
        <v>0</v>
      </c>
      <c r="F1768" s="175">
        <f t="shared" si="86"/>
        <v>0</v>
      </c>
      <c r="G1768" s="158">
        <v>0</v>
      </c>
      <c r="H1768" s="158">
        <v>0</v>
      </c>
      <c r="I1768" s="158">
        <v>0</v>
      </c>
      <c r="J1768" s="159">
        <f t="shared" si="83"/>
        <v>0</v>
      </c>
      <c r="K1768" s="158">
        <v>0</v>
      </c>
      <c r="L1768" s="158">
        <v>0</v>
      </c>
      <c r="M1768" s="177">
        <f t="shared" si="84"/>
        <v>0</v>
      </c>
    </row>
    <row r="1769" spans="2:13" ht="15" customHeight="1">
      <c r="B1769" s="158" t="s">
        <v>257</v>
      </c>
      <c r="C1769" s="158" t="s">
        <v>1815</v>
      </c>
      <c r="D1769" s="158">
        <v>1</v>
      </c>
      <c r="E1769" s="158">
        <v>0</v>
      </c>
      <c r="F1769" s="175">
        <f t="shared" si="86"/>
        <v>0</v>
      </c>
      <c r="G1769" s="158">
        <v>0</v>
      </c>
      <c r="H1769" s="158">
        <v>0</v>
      </c>
      <c r="I1769" s="158">
        <v>0</v>
      </c>
      <c r="J1769" s="159">
        <f t="shared" si="83"/>
        <v>0</v>
      </c>
      <c r="K1769" s="158">
        <v>0</v>
      </c>
      <c r="L1769" s="158">
        <v>0</v>
      </c>
      <c r="M1769" s="177">
        <f t="shared" si="84"/>
        <v>0</v>
      </c>
    </row>
    <row r="1770" spans="2:13" ht="15" customHeight="1">
      <c r="B1770" s="158" t="s">
        <v>257</v>
      </c>
      <c r="C1770" s="158" t="s">
        <v>1562</v>
      </c>
      <c r="D1770" s="158">
        <v>1</v>
      </c>
      <c r="E1770" s="158">
        <v>0</v>
      </c>
      <c r="F1770" s="175">
        <f t="shared" si="86"/>
        <v>0</v>
      </c>
      <c r="G1770" s="158">
        <v>0</v>
      </c>
      <c r="H1770" s="158">
        <v>0</v>
      </c>
      <c r="I1770" s="158">
        <v>0</v>
      </c>
      <c r="J1770" s="159">
        <f t="shared" si="83"/>
        <v>0</v>
      </c>
      <c r="K1770" s="158">
        <v>0</v>
      </c>
      <c r="L1770" s="158">
        <v>0</v>
      </c>
      <c r="M1770" s="177">
        <f t="shared" si="84"/>
        <v>0</v>
      </c>
    </row>
    <row r="1771" spans="2:13" ht="15" customHeight="1">
      <c r="B1771" s="158" t="s">
        <v>257</v>
      </c>
      <c r="C1771" s="158" t="s">
        <v>971</v>
      </c>
      <c r="D1771" s="158">
        <v>1</v>
      </c>
      <c r="E1771" s="158">
        <v>0</v>
      </c>
      <c r="F1771" s="175">
        <f t="shared" si="86"/>
        <v>0</v>
      </c>
      <c r="G1771" s="158">
        <v>0</v>
      </c>
      <c r="H1771" s="158">
        <v>0</v>
      </c>
      <c r="I1771" s="158">
        <v>0</v>
      </c>
      <c r="J1771" s="159">
        <f t="shared" si="83"/>
        <v>0</v>
      </c>
      <c r="K1771" s="158">
        <v>0</v>
      </c>
      <c r="L1771" s="158">
        <v>0</v>
      </c>
      <c r="M1771" s="177">
        <f t="shared" si="84"/>
        <v>0</v>
      </c>
    </row>
    <row r="1772" spans="2:13" ht="15" customHeight="1">
      <c r="B1772" s="158" t="s">
        <v>257</v>
      </c>
      <c r="C1772" s="158" t="s">
        <v>1182</v>
      </c>
      <c r="D1772" s="158">
        <v>1</v>
      </c>
      <c r="E1772" s="158">
        <v>0</v>
      </c>
      <c r="F1772" s="175">
        <f t="shared" si="86"/>
        <v>0</v>
      </c>
      <c r="G1772" s="158">
        <v>0</v>
      </c>
      <c r="H1772" s="158">
        <v>0</v>
      </c>
      <c r="I1772" s="158">
        <v>0</v>
      </c>
      <c r="J1772" s="159">
        <f t="shared" si="83"/>
        <v>0</v>
      </c>
      <c r="K1772" s="158">
        <v>0</v>
      </c>
      <c r="L1772" s="158">
        <v>0</v>
      </c>
      <c r="M1772" s="177">
        <f t="shared" si="84"/>
        <v>0</v>
      </c>
    </row>
    <row r="1773" spans="2:13" ht="15" customHeight="1">
      <c r="B1773" s="158" t="s">
        <v>257</v>
      </c>
      <c r="C1773" s="158" t="s">
        <v>1816</v>
      </c>
      <c r="D1773" s="158">
        <v>1</v>
      </c>
      <c r="E1773" s="158">
        <v>0</v>
      </c>
      <c r="F1773" s="175">
        <f t="shared" si="86"/>
        <v>0</v>
      </c>
      <c r="G1773" s="158">
        <v>0</v>
      </c>
      <c r="H1773" s="158">
        <v>0</v>
      </c>
      <c r="I1773" s="158">
        <v>0</v>
      </c>
      <c r="J1773" s="159">
        <f t="shared" si="83"/>
        <v>0</v>
      </c>
      <c r="K1773" s="158">
        <v>0</v>
      </c>
      <c r="L1773" s="158">
        <v>0</v>
      </c>
      <c r="M1773" s="177">
        <f t="shared" si="84"/>
        <v>0</v>
      </c>
    </row>
    <row r="1774" spans="2:13" ht="15" customHeight="1">
      <c r="B1774" s="158" t="s">
        <v>257</v>
      </c>
      <c r="C1774" s="158" t="s">
        <v>1817</v>
      </c>
      <c r="D1774" s="158">
        <v>1</v>
      </c>
      <c r="E1774" s="158">
        <v>0</v>
      </c>
      <c r="F1774" s="175">
        <f t="shared" si="86"/>
        <v>0</v>
      </c>
      <c r="G1774" s="158">
        <v>0</v>
      </c>
      <c r="H1774" s="158">
        <v>0</v>
      </c>
      <c r="I1774" s="158">
        <v>0</v>
      </c>
      <c r="J1774" s="159">
        <f t="shared" si="83"/>
        <v>0</v>
      </c>
      <c r="K1774" s="158">
        <v>0</v>
      </c>
      <c r="L1774" s="158">
        <v>0</v>
      </c>
      <c r="M1774" s="177">
        <f t="shared" si="84"/>
        <v>0</v>
      </c>
    </row>
    <row r="1775" spans="2:13" ht="15" customHeight="1">
      <c r="B1775" s="158" t="s">
        <v>257</v>
      </c>
      <c r="C1775" s="158" t="s">
        <v>1818</v>
      </c>
      <c r="D1775" s="158">
        <v>1</v>
      </c>
      <c r="E1775" s="158">
        <v>0</v>
      </c>
      <c r="F1775" s="175">
        <f t="shared" si="86"/>
        <v>0</v>
      </c>
      <c r="G1775" s="158">
        <v>0</v>
      </c>
      <c r="H1775" s="158">
        <v>0</v>
      </c>
      <c r="I1775" s="158">
        <v>0</v>
      </c>
      <c r="J1775" s="159">
        <f t="shared" si="83"/>
        <v>0</v>
      </c>
      <c r="K1775" s="158">
        <v>0</v>
      </c>
      <c r="L1775" s="158">
        <v>0</v>
      </c>
      <c r="M1775" s="177">
        <f t="shared" si="84"/>
        <v>0</v>
      </c>
    </row>
    <row r="1776" spans="2:13" ht="15" customHeight="1">
      <c r="B1776" s="158" t="s">
        <v>257</v>
      </c>
      <c r="C1776" s="158" t="s">
        <v>1819</v>
      </c>
      <c r="D1776" s="158">
        <v>1</v>
      </c>
      <c r="E1776" s="158">
        <v>0</v>
      </c>
      <c r="F1776" s="175">
        <f t="shared" si="86"/>
        <v>0</v>
      </c>
      <c r="G1776" s="158">
        <v>0</v>
      </c>
      <c r="H1776" s="158">
        <v>0</v>
      </c>
      <c r="I1776" s="158">
        <v>0</v>
      </c>
      <c r="J1776" s="159">
        <f t="shared" si="83"/>
        <v>0</v>
      </c>
      <c r="K1776" s="158">
        <v>0</v>
      </c>
      <c r="L1776" s="158">
        <v>0</v>
      </c>
      <c r="M1776" s="177">
        <f t="shared" si="84"/>
        <v>0</v>
      </c>
    </row>
    <row r="1777" spans="2:13" ht="15" customHeight="1">
      <c r="B1777" s="158" t="s">
        <v>257</v>
      </c>
      <c r="C1777" s="158" t="s">
        <v>1652</v>
      </c>
      <c r="D1777" s="158">
        <v>1</v>
      </c>
      <c r="E1777" s="158">
        <v>0</v>
      </c>
      <c r="F1777" s="175">
        <f t="shared" si="86"/>
        <v>0</v>
      </c>
      <c r="G1777" s="158">
        <v>0</v>
      </c>
      <c r="H1777" s="158">
        <v>0</v>
      </c>
      <c r="I1777" s="158">
        <v>0</v>
      </c>
      <c r="J1777" s="159">
        <f t="shared" si="83"/>
        <v>0</v>
      </c>
      <c r="K1777" s="158">
        <v>0</v>
      </c>
      <c r="L1777" s="158">
        <v>0</v>
      </c>
      <c r="M1777" s="177">
        <f t="shared" si="84"/>
        <v>0</v>
      </c>
    </row>
    <row r="1778" spans="2:13" ht="15" customHeight="1">
      <c r="B1778" s="158" t="s">
        <v>257</v>
      </c>
      <c r="C1778" s="158" t="s">
        <v>1612</v>
      </c>
      <c r="D1778" s="158">
        <v>1</v>
      </c>
      <c r="E1778" s="158">
        <v>0</v>
      </c>
      <c r="F1778" s="175">
        <f t="shared" si="86"/>
        <v>0</v>
      </c>
      <c r="G1778" s="158">
        <v>0</v>
      </c>
      <c r="H1778" s="158">
        <v>0</v>
      </c>
      <c r="I1778" s="158">
        <v>0</v>
      </c>
      <c r="J1778" s="159">
        <f t="shared" si="83"/>
        <v>0</v>
      </c>
      <c r="K1778" s="158">
        <v>0</v>
      </c>
      <c r="L1778" s="158">
        <v>0</v>
      </c>
      <c r="M1778" s="177">
        <f t="shared" si="84"/>
        <v>0</v>
      </c>
    </row>
    <row r="1779" spans="2:13" ht="15" customHeight="1">
      <c r="B1779" s="158" t="s">
        <v>257</v>
      </c>
      <c r="C1779" s="158" t="s">
        <v>1653</v>
      </c>
      <c r="D1779" s="158">
        <v>1</v>
      </c>
      <c r="E1779" s="158">
        <v>0</v>
      </c>
      <c r="F1779" s="175">
        <f t="shared" si="86"/>
        <v>0</v>
      </c>
      <c r="G1779" s="158">
        <v>0</v>
      </c>
      <c r="H1779" s="158">
        <v>0</v>
      </c>
      <c r="I1779" s="158">
        <v>0</v>
      </c>
      <c r="J1779" s="159">
        <f t="shared" si="83"/>
        <v>0</v>
      </c>
      <c r="K1779" s="158">
        <v>0</v>
      </c>
      <c r="L1779" s="158">
        <v>0</v>
      </c>
      <c r="M1779" s="177">
        <f t="shared" si="84"/>
        <v>0</v>
      </c>
    </row>
    <row r="1780" spans="2:13" ht="15" customHeight="1">
      <c r="B1780" s="158" t="s">
        <v>257</v>
      </c>
      <c r="C1780" s="158" t="s">
        <v>1820</v>
      </c>
      <c r="D1780" s="158">
        <v>1</v>
      </c>
      <c r="E1780" s="158">
        <v>0</v>
      </c>
      <c r="F1780" s="175">
        <f t="shared" si="86"/>
        <v>0</v>
      </c>
      <c r="G1780" s="158">
        <v>0</v>
      </c>
      <c r="H1780" s="158">
        <v>0</v>
      </c>
      <c r="I1780" s="158">
        <v>0</v>
      </c>
      <c r="J1780" s="159">
        <f t="shared" si="83"/>
        <v>0</v>
      </c>
      <c r="K1780" s="158">
        <v>0</v>
      </c>
      <c r="L1780" s="158">
        <v>0</v>
      </c>
      <c r="M1780" s="177">
        <f t="shared" si="84"/>
        <v>0</v>
      </c>
    </row>
    <row r="1781" spans="2:13" ht="15" customHeight="1">
      <c r="B1781" s="158" t="s">
        <v>257</v>
      </c>
      <c r="C1781" s="158" t="s">
        <v>1821</v>
      </c>
      <c r="D1781" s="158">
        <v>1</v>
      </c>
      <c r="E1781" s="158">
        <v>0</v>
      </c>
      <c r="F1781" s="175">
        <f t="shared" si="86"/>
        <v>0</v>
      </c>
      <c r="G1781" s="158">
        <v>0</v>
      </c>
      <c r="H1781" s="158">
        <v>0</v>
      </c>
      <c r="I1781" s="158">
        <v>0</v>
      </c>
      <c r="J1781" s="159">
        <f t="shared" si="83"/>
        <v>0</v>
      </c>
      <c r="K1781" s="158">
        <v>0</v>
      </c>
      <c r="L1781" s="158">
        <v>0</v>
      </c>
      <c r="M1781" s="177">
        <f t="shared" si="84"/>
        <v>0</v>
      </c>
    </row>
    <row r="1782" spans="2:13" ht="15" customHeight="1">
      <c r="B1782" s="158" t="s">
        <v>257</v>
      </c>
      <c r="C1782" s="158" t="s">
        <v>1545</v>
      </c>
      <c r="D1782" s="158">
        <v>1</v>
      </c>
      <c r="E1782" s="158">
        <v>0</v>
      </c>
      <c r="F1782" s="175">
        <f t="shared" si="86"/>
        <v>0</v>
      </c>
      <c r="G1782" s="158">
        <v>0</v>
      </c>
      <c r="H1782" s="158">
        <v>0</v>
      </c>
      <c r="I1782" s="158">
        <v>0</v>
      </c>
      <c r="J1782" s="159">
        <f t="shared" si="83"/>
        <v>0</v>
      </c>
      <c r="K1782" s="158">
        <v>0</v>
      </c>
      <c r="L1782" s="158">
        <v>0</v>
      </c>
      <c r="M1782" s="177">
        <f t="shared" si="84"/>
        <v>0</v>
      </c>
    </row>
    <row r="1783" spans="2:13" ht="15" customHeight="1">
      <c r="B1783" s="158" t="s">
        <v>257</v>
      </c>
      <c r="C1783" s="158" t="s">
        <v>1822</v>
      </c>
      <c r="D1783" s="158">
        <v>1</v>
      </c>
      <c r="E1783" s="158">
        <v>0</v>
      </c>
      <c r="F1783" s="175">
        <f t="shared" si="86"/>
        <v>0</v>
      </c>
      <c r="G1783" s="158">
        <v>0</v>
      </c>
      <c r="H1783" s="158">
        <v>0</v>
      </c>
      <c r="I1783" s="158">
        <v>0</v>
      </c>
      <c r="J1783" s="159">
        <f t="shared" ref="J1783:J1846" si="87">IFERROR(I1783/E1783,0)</f>
        <v>0</v>
      </c>
      <c r="K1783" s="158">
        <v>0</v>
      </c>
      <c r="L1783" s="158">
        <v>0</v>
      </c>
      <c r="M1783" s="177">
        <f t="shared" si="84"/>
        <v>0</v>
      </c>
    </row>
    <row r="1784" spans="2:13" ht="15" customHeight="1">
      <c r="B1784" s="158" t="s">
        <v>257</v>
      </c>
      <c r="C1784" s="158" t="s">
        <v>1823</v>
      </c>
      <c r="D1784" s="158">
        <v>1</v>
      </c>
      <c r="E1784" s="158">
        <v>0</v>
      </c>
      <c r="F1784" s="175">
        <f t="shared" si="86"/>
        <v>0</v>
      </c>
      <c r="G1784" s="158">
        <v>0</v>
      </c>
      <c r="H1784" s="158">
        <v>0</v>
      </c>
      <c r="I1784" s="158">
        <v>0</v>
      </c>
      <c r="J1784" s="159">
        <f t="shared" si="87"/>
        <v>0</v>
      </c>
      <c r="K1784" s="158">
        <v>0</v>
      </c>
      <c r="L1784" s="158">
        <v>0</v>
      </c>
      <c r="M1784" s="177">
        <f t="shared" ref="M1784:M1847" si="88">IFERROR(L1784/H1784,0)</f>
        <v>0</v>
      </c>
    </row>
    <row r="1785" spans="2:13" ht="15" customHeight="1">
      <c r="B1785" s="158" t="s">
        <v>257</v>
      </c>
      <c r="C1785" s="158" t="s">
        <v>1824</v>
      </c>
      <c r="D1785" s="158">
        <v>1</v>
      </c>
      <c r="E1785" s="158">
        <v>0</v>
      </c>
      <c r="F1785" s="175">
        <f t="shared" si="86"/>
        <v>0</v>
      </c>
      <c r="G1785" s="158">
        <v>0</v>
      </c>
      <c r="H1785" s="158">
        <v>0</v>
      </c>
      <c r="I1785" s="158">
        <v>0</v>
      </c>
      <c r="J1785" s="159">
        <f t="shared" si="87"/>
        <v>0</v>
      </c>
      <c r="K1785" s="158">
        <v>0</v>
      </c>
      <c r="L1785" s="158">
        <v>0</v>
      </c>
      <c r="M1785" s="177">
        <f t="shared" si="88"/>
        <v>0</v>
      </c>
    </row>
    <row r="1786" spans="2:13" ht="15" customHeight="1">
      <c r="B1786" s="158" t="s">
        <v>257</v>
      </c>
      <c r="C1786" s="158" t="s">
        <v>1825</v>
      </c>
      <c r="D1786" s="158">
        <v>1</v>
      </c>
      <c r="E1786" s="158">
        <v>0</v>
      </c>
      <c r="F1786" s="175">
        <f t="shared" si="86"/>
        <v>0</v>
      </c>
      <c r="G1786" s="158">
        <v>0</v>
      </c>
      <c r="H1786" s="158">
        <v>0</v>
      </c>
      <c r="I1786" s="158">
        <v>0</v>
      </c>
      <c r="J1786" s="159">
        <f t="shared" si="87"/>
        <v>0</v>
      </c>
      <c r="K1786" s="158">
        <v>0</v>
      </c>
      <c r="L1786" s="158">
        <v>0</v>
      </c>
      <c r="M1786" s="177">
        <f t="shared" si="88"/>
        <v>0</v>
      </c>
    </row>
    <row r="1787" spans="2:13" ht="15" customHeight="1">
      <c r="B1787" s="158" t="s">
        <v>257</v>
      </c>
      <c r="C1787" s="158" t="s">
        <v>1826</v>
      </c>
      <c r="D1787" s="158">
        <v>1</v>
      </c>
      <c r="E1787" s="158">
        <v>0</v>
      </c>
      <c r="F1787" s="175">
        <f t="shared" si="86"/>
        <v>0</v>
      </c>
      <c r="G1787" s="158">
        <v>0</v>
      </c>
      <c r="H1787" s="158">
        <v>0</v>
      </c>
      <c r="I1787" s="158">
        <v>0</v>
      </c>
      <c r="J1787" s="159">
        <f t="shared" si="87"/>
        <v>0</v>
      </c>
      <c r="K1787" s="158">
        <v>0</v>
      </c>
      <c r="L1787" s="158">
        <v>0</v>
      </c>
      <c r="M1787" s="177">
        <f t="shared" si="88"/>
        <v>0</v>
      </c>
    </row>
    <row r="1788" spans="2:13" ht="15" customHeight="1">
      <c r="B1788" s="158" t="s">
        <v>257</v>
      </c>
      <c r="C1788" s="158" t="s">
        <v>1515</v>
      </c>
      <c r="D1788" s="158">
        <v>1</v>
      </c>
      <c r="E1788" s="158">
        <v>0</v>
      </c>
      <c r="F1788" s="175">
        <f t="shared" si="86"/>
        <v>0</v>
      </c>
      <c r="G1788" s="158">
        <v>0</v>
      </c>
      <c r="H1788" s="158">
        <v>0</v>
      </c>
      <c r="I1788" s="158">
        <v>0</v>
      </c>
      <c r="J1788" s="159">
        <f t="shared" si="87"/>
        <v>0</v>
      </c>
      <c r="K1788" s="158">
        <v>0</v>
      </c>
      <c r="L1788" s="158">
        <v>0</v>
      </c>
      <c r="M1788" s="177">
        <f t="shared" si="88"/>
        <v>0</v>
      </c>
    </row>
    <row r="1789" spans="2:13" ht="15" customHeight="1">
      <c r="B1789" s="158" t="s">
        <v>257</v>
      </c>
      <c r="C1789" s="158" t="s">
        <v>684</v>
      </c>
      <c r="D1789" s="158">
        <v>1</v>
      </c>
      <c r="E1789" s="158">
        <v>0</v>
      </c>
      <c r="F1789" s="175">
        <f t="shared" si="86"/>
        <v>0</v>
      </c>
      <c r="G1789" s="158">
        <v>0</v>
      </c>
      <c r="H1789" s="158">
        <v>0</v>
      </c>
      <c r="I1789" s="158">
        <v>0</v>
      </c>
      <c r="J1789" s="159">
        <f t="shared" si="87"/>
        <v>0</v>
      </c>
      <c r="K1789" s="158">
        <v>0</v>
      </c>
      <c r="L1789" s="158">
        <v>0</v>
      </c>
      <c r="M1789" s="177">
        <f t="shared" si="88"/>
        <v>0</v>
      </c>
    </row>
    <row r="1790" spans="2:13" ht="15" customHeight="1">
      <c r="B1790" s="158" t="s">
        <v>257</v>
      </c>
      <c r="C1790" s="158" t="s">
        <v>1590</v>
      </c>
      <c r="D1790" s="158">
        <v>1</v>
      </c>
      <c r="E1790" s="158">
        <v>0</v>
      </c>
      <c r="F1790" s="175">
        <f t="shared" si="86"/>
        <v>0</v>
      </c>
      <c r="G1790" s="158">
        <v>0</v>
      </c>
      <c r="H1790" s="158">
        <v>0</v>
      </c>
      <c r="I1790" s="158">
        <v>0</v>
      </c>
      <c r="J1790" s="159">
        <f t="shared" si="87"/>
        <v>0</v>
      </c>
      <c r="K1790" s="158">
        <v>0</v>
      </c>
      <c r="L1790" s="158">
        <v>0</v>
      </c>
      <c r="M1790" s="177">
        <f t="shared" si="88"/>
        <v>0</v>
      </c>
    </row>
    <row r="1791" spans="2:13" ht="15" customHeight="1">
      <c r="B1791" s="158" t="s">
        <v>257</v>
      </c>
      <c r="C1791" s="158" t="s">
        <v>1827</v>
      </c>
      <c r="D1791" s="158">
        <v>1</v>
      </c>
      <c r="E1791" s="158">
        <v>0</v>
      </c>
      <c r="F1791" s="175">
        <f t="shared" si="86"/>
        <v>0</v>
      </c>
      <c r="G1791" s="158">
        <v>0</v>
      </c>
      <c r="H1791" s="158">
        <v>0</v>
      </c>
      <c r="I1791" s="158">
        <v>0</v>
      </c>
      <c r="J1791" s="159">
        <f t="shared" si="87"/>
        <v>0</v>
      </c>
      <c r="K1791" s="158">
        <v>0</v>
      </c>
      <c r="L1791" s="158">
        <v>0</v>
      </c>
      <c r="M1791" s="177">
        <f t="shared" si="88"/>
        <v>0</v>
      </c>
    </row>
    <row r="1792" spans="2:13" ht="15" customHeight="1">
      <c r="B1792" s="158" t="s">
        <v>257</v>
      </c>
      <c r="C1792" s="158" t="s">
        <v>1630</v>
      </c>
      <c r="D1792" s="158">
        <v>1</v>
      </c>
      <c r="E1792" s="158">
        <v>0</v>
      </c>
      <c r="F1792" s="175">
        <f t="shared" si="86"/>
        <v>0</v>
      </c>
      <c r="G1792" s="158">
        <v>0</v>
      </c>
      <c r="H1792" s="158">
        <v>0</v>
      </c>
      <c r="I1792" s="158">
        <v>0</v>
      </c>
      <c r="J1792" s="159">
        <f t="shared" si="87"/>
        <v>0</v>
      </c>
      <c r="K1792" s="158">
        <v>0</v>
      </c>
      <c r="L1792" s="158">
        <v>0</v>
      </c>
      <c r="M1792" s="177">
        <f t="shared" si="88"/>
        <v>0</v>
      </c>
    </row>
    <row r="1793" spans="2:13" ht="15" customHeight="1">
      <c r="B1793" s="158" t="s">
        <v>257</v>
      </c>
      <c r="C1793" s="158" t="s">
        <v>1631</v>
      </c>
      <c r="D1793" s="158">
        <v>1</v>
      </c>
      <c r="E1793" s="158">
        <v>0</v>
      </c>
      <c r="F1793" s="175">
        <f t="shared" si="86"/>
        <v>0</v>
      </c>
      <c r="G1793" s="158">
        <v>0</v>
      </c>
      <c r="H1793" s="158">
        <v>0</v>
      </c>
      <c r="I1793" s="158">
        <v>0</v>
      </c>
      <c r="J1793" s="159">
        <f t="shared" si="87"/>
        <v>0</v>
      </c>
      <c r="K1793" s="158">
        <v>0</v>
      </c>
      <c r="L1793" s="158">
        <v>0</v>
      </c>
      <c r="M1793" s="177">
        <f t="shared" si="88"/>
        <v>0</v>
      </c>
    </row>
    <row r="1794" spans="2:13" ht="15" customHeight="1">
      <c r="B1794" s="158" t="s">
        <v>257</v>
      </c>
      <c r="C1794" s="158" t="s">
        <v>1463</v>
      </c>
      <c r="D1794" s="158">
        <v>1</v>
      </c>
      <c r="E1794" s="158">
        <v>0</v>
      </c>
      <c r="F1794" s="175">
        <f t="shared" si="86"/>
        <v>0</v>
      </c>
      <c r="G1794" s="158">
        <v>0</v>
      </c>
      <c r="H1794" s="158">
        <v>0</v>
      </c>
      <c r="I1794" s="158">
        <v>0</v>
      </c>
      <c r="J1794" s="159">
        <f t="shared" si="87"/>
        <v>0</v>
      </c>
      <c r="K1794" s="158">
        <v>0</v>
      </c>
      <c r="L1794" s="158">
        <v>0</v>
      </c>
      <c r="M1794" s="177">
        <f t="shared" si="88"/>
        <v>0</v>
      </c>
    </row>
    <row r="1795" spans="2:13" ht="15" customHeight="1">
      <c r="B1795" s="158" t="s">
        <v>257</v>
      </c>
      <c r="C1795" s="158" t="s">
        <v>1828</v>
      </c>
      <c r="D1795" s="158">
        <v>1</v>
      </c>
      <c r="E1795" s="158">
        <v>0</v>
      </c>
      <c r="F1795" s="175">
        <f t="shared" si="86"/>
        <v>0</v>
      </c>
      <c r="G1795" s="158">
        <v>0</v>
      </c>
      <c r="H1795" s="158">
        <v>0</v>
      </c>
      <c r="I1795" s="158">
        <v>0</v>
      </c>
      <c r="J1795" s="159">
        <f t="shared" si="87"/>
        <v>0</v>
      </c>
      <c r="K1795" s="158">
        <v>0</v>
      </c>
      <c r="L1795" s="158">
        <v>0</v>
      </c>
      <c r="M1795" s="177">
        <f t="shared" si="88"/>
        <v>0</v>
      </c>
    </row>
    <row r="1796" spans="2:13" ht="15" customHeight="1">
      <c r="B1796" s="158" t="s">
        <v>257</v>
      </c>
      <c r="C1796" s="158" t="s">
        <v>1464</v>
      </c>
      <c r="D1796" s="158">
        <v>1</v>
      </c>
      <c r="E1796" s="158">
        <v>0</v>
      </c>
      <c r="F1796" s="175">
        <f t="shared" si="86"/>
        <v>0</v>
      </c>
      <c r="G1796" s="158">
        <v>0</v>
      </c>
      <c r="H1796" s="158">
        <v>0</v>
      </c>
      <c r="I1796" s="158">
        <v>0</v>
      </c>
      <c r="J1796" s="159">
        <f t="shared" si="87"/>
        <v>0</v>
      </c>
      <c r="K1796" s="158">
        <v>0</v>
      </c>
      <c r="L1796" s="158">
        <v>0</v>
      </c>
      <c r="M1796" s="177">
        <f t="shared" si="88"/>
        <v>0</v>
      </c>
    </row>
    <row r="1797" spans="2:13" ht="15" customHeight="1">
      <c r="B1797" s="158" t="s">
        <v>257</v>
      </c>
      <c r="C1797" s="158" t="s">
        <v>1829</v>
      </c>
      <c r="D1797" s="158">
        <v>1</v>
      </c>
      <c r="E1797" s="158">
        <v>0</v>
      </c>
      <c r="F1797" s="175">
        <f t="shared" si="86"/>
        <v>0</v>
      </c>
      <c r="G1797" s="158">
        <v>0</v>
      </c>
      <c r="H1797" s="158">
        <v>0</v>
      </c>
      <c r="I1797" s="158">
        <v>0</v>
      </c>
      <c r="J1797" s="159">
        <f t="shared" si="87"/>
        <v>0</v>
      </c>
      <c r="K1797" s="158">
        <v>0</v>
      </c>
      <c r="L1797" s="158">
        <v>0</v>
      </c>
      <c r="M1797" s="177">
        <f t="shared" si="88"/>
        <v>0</v>
      </c>
    </row>
    <row r="1798" spans="2:13" ht="15" customHeight="1">
      <c r="B1798" s="158" t="s">
        <v>257</v>
      </c>
      <c r="C1798" s="158" t="s">
        <v>1001</v>
      </c>
      <c r="D1798" s="158">
        <v>1</v>
      </c>
      <c r="E1798" s="158">
        <v>0</v>
      </c>
      <c r="F1798" s="175">
        <f t="shared" si="86"/>
        <v>0</v>
      </c>
      <c r="G1798" s="158">
        <v>0</v>
      </c>
      <c r="H1798" s="158">
        <v>0</v>
      </c>
      <c r="I1798" s="158">
        <v>0</v>
      </c>
      <c r="J1798" s="159">
        <f t="shared" si="87"/>
        <v>0</v>
      </c>
      <c r="K1798" s="158">
        <v>0</v>
      </c>
      <c r="L1798" s="158">
        <v>0</v>
      </c>
      <c r="M1798" s="177">
        <f t="shared" si="88"/>
        <v>0</v>
      </c>
    </row>
    <row r="1799" spans="2:13" ht="15" customHeight="1">
      <c r="B1799" s="158" t="s">
        <v>257</v>
      </c>
      <c r="C1799" s="158" t="s">
        <v>1830</v>
      </c>
      <c r="D1799" s="158">
        <v>1</v>
      </c>
      <c r="E1799" s="158">
        <v>0</v>
      </c>
      <c r="F1799" s="175">
        <f t="shared" si="86"/>
        <v>0</v>
      </c>
      <c r="G1799" s="158">
        <v>0</v>
      </c>
      <c r="H1799" s="158">
        <v>0</v>
      </c>
      <c r="I1799" s="158">
        <v>0</v>
      </c>
      <c r="J1799" s="159">
        <f t="shared" si="87"/>
        <v>0</v>
      </c>
      <c r="K1799" s="158">
        <v>0</v>
      </c>
      <c r="L1799" s="158">
        <v>0</v>
      </c>
      <c r="M1799" s="177">
        <f t="shared" si="88"/>
        <v>0</v>
      </c>
    </row>
    <row r="1800" spans="2:13" ht="15" customHeight="1">
      <c r="B1800" s="158" t="s">
        <v>257</v>
      </c>
      <c r="C1800" s="158" t="s">
        <v>1511</v>
      </c>
      <c r="D1800" s="158">
        <v>1</v>
      </c>
      <c r="E1800" s="158">
        <v>0</v>
      </c>
      <c r="F1800" s="175">
        <f t="shared" si="86"/>
        <v>0</v>
      </c>
      <c r="G1800" s="158">
        <v>0</v>
      </c>
      <c r="H1800" s="158">
        <v>0</v>
      </c>
      <c r="I1800" s="158">
        <v>0</v>
      </c>
      <c r="J1800" s="159">
        <f t="shared" si="87"/>
        <v>0</v>
      </c>
      <c r="K1800" s="158">
        <v>0</v>
      </c>
      <c r="L1800" s="158">
        <v>0</v>
      </c>
      <c r="M1800" s="177">
        <f t="shared" si="88"/>
        <v>0</v>
      </c>
    </row>
    <row r="1801" spans="2:13" ht="15" customHeight="1">
      <c r="B1801" s="158" t="s">
        <v>257</v>
      </c>
      <c r="C1801" s="158" t="s">
        <v>1632</v>
      </c>
      <c r="D1801" s="158">
        <v>1</v>
      </c>
      <c r="E1801" s="158">
        <v>0</v>
      </c>
      <c r="F1801" s="175">
        <f t="shared" si="86"/>
        <v>0</v>
      </c>
      <c r="G1801" s="158">
        <v>0</v>
      </c>
      <c r="H1801" s="158">
        <v>0</v>
      </c>
      <c r="I1801" s="158">
        <v>0</v>
      </c>
      <c r="J1801" s="159">
        <f t="shared" si="87"/>
        <v>0</v>
      </c>
      <c r="K1801" s="158">
        <v>0</v>
      </c>
      <c r="L1801" s="158">
        <v>0</v>
      </c>
      <c r="M1801" s="177">
        <f t="shared" si="88"/>
        <v>0</v>
      </c>
    </row>
    <row r="1802" spans="2:13" ht="15" customHeight="1">
      <c r="B1802" s="158" t="s">
        <v>257</v>
      </c>
      <c r="C1802" s="158" t="s">
        <v>1831</v>
      </c>
      <c r="D1802" s="158">
        <v>1</v>
      </c>
      <c r="E1802" s="158">
        <v>0</v>
      </c>
      <c r="F1802" s="175">
        <f t="shared" si="86"/>
        <v>0</v>
      </c>
      <c r="G1802" s="158">
        <v>0</v>
      </c>
      <c r="H1802" s="158">
        <v>0</v>
      </c>
      <c r="I1802" s="158">
        <v>0</v>
      </c>
      <c r="J1802" s="159">
        <f t="shared" si="87"/>
        <v>0</v>
      </c>
      <c r="K1802" s="158">
        <v>0</v>
      </c>
      <c r="L1802" s="158">
        <v>0</v>
      </c>
      <c r="M1802" s="177">
        <f t="shared" si="88"/>
        <v>0</v>
      </c>
    </row>
    <row r="1803" spans="2:13" ht="15" customHeight="1">
      <c r="B1803" s="158" t="s">
        <v>257</v>
      </c>
      <c r="C1803" s="158" t="s">
        <v>1832</v>
      </c>
      <c r="D1803" s="158">
        <v>1</v>
      </c>
      <c r="E1803" s="158">
        <v>0</v>
      </c>
      <c r="F1803" s="175">
        <f t="shared" si="86"/>
        <v>0</v>
      </c>
      <c r="G1803" s="158">
        <v>0</v>
      </c>
      <c r="H1803" s="158">
        <v>0</v>
      </c>
      <c r="I1803" s="158">
        <v>0</v>
      </c>
      <c r="J1803" s="159">
        <f t="shared" si="87"/>
        <v>0</v>
      </c>
      <c r="K1803" s="158">
        <v>0</v>
      </c>
      <c r="L1803" s="158">
        <v>0</v>
      </c>
      <c r="M1803" s="177">
        <f t="shared" si="88"/>
        <v>0</v>
      </c>
    </row>
    <row r="1804" spans="2:13" ht="15" customHeight="1">
      <c r="B1804" s="158" t="s">
        <v>257</v>
      </c>
      <c r="C1804" s="158" t="s">
        <v>1833</v>
      </c>
      <c r="D1804" s="158">
        <v>1</v>
      </c>
      <c r="E1804" s="158">
        <v>0</v>
      </c>
      <c r="F1804" s="175">
        <f t="shared" si="86"/>
        <v>0</v>
      </c>
      <c r="G1804" s="158">
        <v>0</v>
      </c>
      <c r="H1804" s="158">
        <v>0</v>
      </c>
      <c r="I1804" s="158">
        <v>0</v>
      </c>
      <c r="J1804" s="159">
        <f t="shared" si="87"/>
        <v>0</v>
      </c>
      <c r="K1804" s="158">
        <v>0</v>
      </c>
      <c r="L1804" s="158">
        <v>0</v>
      </c>
      <c r="M1804" s="177">
        <f t="shared" si="88"/>
        <v>0</v>
      </c>
    </row>
    <row r="1805" spans="2:13" ht="15" customHeight="1">
      <c r="B1805" s="158" t="s">
        <v>1391</v>
      </c>
      <c r="C1805" s="158" t="s">
        <v>1539</v>
      </c>
      <c r="D1805" s="158">
        <v>1</v>
      </c>
      <c r="E1805" s="158">
        <v>0</v>
      </c>
      <c r="F1805" s="175">
        <f t="shared" si="86"/>
        <v>0</v>
      </c>
      <c r="G1805" s="158">
        <v>0</v>
      </c>
      <c r="H1805" s="158">
        <v>0</v>
      </c>
      <c r="I1805" s="158">
        <v>0</v>
      </c>
      <c r="J1805" s="159">
        <f t="shared" si="87"/>
        <v>0</v>
      </c>
      <c r="K1805" s="158">
        <v>0</v>
      </c>
      <c r="L1805" s="158">
        <v>0</v>
      </c>
      <c r="M1805" s="177">
        <f t="shared" si="88"/>
        <v>0</v>
      </c>
    </row>
    <row r="1806" spans="2:13" ht="15" customHeight="1">
      <c r="B1806" s="158" t="s">
        <v>1391</v>
      </c>
      <c r="C1806" s="158" t="s">
        <v>1577</v>
      </c>
      <c r="D1806" s="158">
        <v>1</v>
      </c>
      <c r="E1806" s="158">
        <v>0</v>
      </c>
      <c r="F1806" s="175">
        <f t="shared" si="86"/>
        <v>0</v>
      </c>
      <c r="G1806" s="158">
        <v>0</v>
      </c>
      <c r="H1806" s="158">
        <v>0</v>
      </c>
      <c r="I1806" s="158">
        <v>0</v>
      </c>
      <c r="J1806" s="159">
        <f t="shared" si="87"/>
        <v>0</v>
      </c>
      <c r="K1806" s="158">
        <v>0</v>
      </c>
      <c r="L1806" s="158">
        <v>0</v>
      </c>
      <c r="M1806" s="177">
        <f t="shared" si="88"/>
        <v>0</v>
      </c>
    </row>
    <row r="1807" spans="2:13" ht="15" customHeight="1">
      <c r="B1807" s="158" t="s">
        <v>1525</v>
      </c>
      <c r="C1807" s="158" t="s">
        <v>1834</v>
      </c>
      <c r="D1807" s="158">
        <v>1</v>
      </c>
      <c r="E1807" s="158">
        <v>0</v>
      </c>
      <c r="F1807" s="175">
        <f t="shared" si="86"/>
        <v>0</v>
      </c>
      <c r="G1807" s="158">
        <v>0</v>
      </c>
      <c r="H1807" s="158">
        <v>0</v>
      </c>
      <c r="I1807" s="158">
        <v>0</v>
      </c>
      <c r="J1807" s="159">
        <f t="shared" si="87"/>
        <v>0</v>
      </c>
      <c r="K1807" s="158">
        <v>0</v>
      </c>
      <c r="L1807" s="158">
        <v>0</v>
      </c>
      <c r="M1807" s="177">
        <f t="shared" si="88"/>
        <v>0</v>
      </c>
    </row>
    <row r="1808" spans="2:13" ht="15" customHeight="1">
      <c r="B1808" s="158" t="s">
        <v>1525</v>
      </c>
      <c r="C1808" s="158" t="s">
        <v>1835</v>
      </c>
      <c r="D1808" s="158">
        <v>1</v>
      </c>
      <c r="E1808" s="158">
        <v>0</v>
      </c>
      <c r="F1808" s="175">
        <f t="shared" si="86"/>
        <v>0</v>
      </c>
      <c r="G1808" s="158">
        <v>0</v>
      </c>
      <c r="H1808" s="158">
        <v>0</v>
      </c>
      <c r="I1808" s="158">
        <v>0</v>
      </c>
      <c r="J1808" s="159">
        <f t="shared" si="87"/>
        <v>0</v>
      </c>
      <c r="K1808" s="158">
        <v>0</v>
      </c>
      <c r="L1808" s="158">
        <v>0</v>
      </c>
      <c r="M1808" s="177">
        <f t="shared" si="88"/>
        <v>0</v>
      </c>
    </row>
    <row r="1809" spans="2:13" ht="15" customHeight="1">
      <c r="B1809" s="158" t="s">
        <v>1525</v>
      </c>
      <c r="C1809" s="158" t="s">
        <v>1836</v>
      </c>
      <c r="D1809" s="158">
        <v>1</v>
      </c>
      <c r="E1809" s="158">
        <v>0</v>
      </c>
      <c r="F1809" s="175">
        <f t="shared" si="86"/>
        <v>0</v>
      </c>
      <c r="G1809" s="158">
        <v>0</v>
      </c>
      <c r="H1809" s="158">
        <v>0</v>
      </c>
      <c r="I1809" s="158">
        <v>0</v>
      </c>
      <c r="J1809" s="159">
        <f t="shared" si="87"/>
        <v>0</v>
      </c>
      <c r="K1809" s="158">
        <v>0</v>
      </c>
      <c r="L1809" s="158">
        <v>0</v>
      </c>
      <c r="M1809" s="177">
        <f t="shared" si="88"/>
        <v>0</v>
      </c>
    </row>
    <row r="1810" spans="2:13" ht="15" customHeight="1">
      <c r="B1810" s="158" t="s">
        <v>1525</v>
      </c>
      <c r="C1810" s="158" t="s">
        <v>1535</v>
      </c>
      <c r="D1810" s="158">
        <v>1</v>
      </c>
      <c r="E1810" s="158">
        <v>0</v>
      </c>
      <c r="F1810" s="175">
        <f t="shared" si="86"/>
        <v>0</v>
      </c>
      <c r="G1810" s="158">
        <v>0</v>
      </c>
      <c r="H1810" s="158">
        <v>0</v>
      </c>
      <c r="I1810" s="158">
        <v>0</v>
      </c>
      <c r="J1810" s="159">
        <f t="shared" si="87"/>
        <v>0</v>
      </c>
      <c r="K1810" s="158">
        <v>0</v>
      </c>
      <c r="L1810" s="158">
        <v>0</v>
      </c>
      <c r="M1810" s="177">
        <f t="shared" si="88"/>
        <v>0</v>
      </c>
    </row>
    <row r="1811" spans="2:13" ht="15" customHeight="1">
      <c r="B1811" s="158" t="s">
        <v>1525</v>
      </c>
      <c r="C1811" s="158" t="s">
        <v>1837</v>
      </c>
      <c r="D1811" s="158">
        <v>1</v>
      </c>
      <c r="E1811" s="158">
        <v>0</v>
      </c>
      <c r="F1811" s="175">
        <f t="shared" si="86"/>
        <v>0</v>
      </c>
      <c r="G1811" s="158">
        <v>0</v>
      </c>
      <c r="H1811" s="158">
        <v>0</v>
      </c>
      <c r="I1811" s="158">
        <v>0</v>
      </c>
      <c r="J1811" s="159">
        <f t="shared" si="87"/>
        <v>0</v>
      </c>
      <c r="K1811" s="158">
        <v>0</v>
      </c>
      <c r="L1811" s="158">
        <v>0</v>
      </c>
      <c r="M1811" s="177">
        <f t="shared" si="88"/>
        <v>0</v>
      </c>
    </row>
    <row r="1812" spans="2:13" ht="15" customHeight="1">
      <c r="B1812" s="158" t="s">
        <v>1584</v>
      </c>
      <c r="C1812" s="158" t="s">
        <v>1838</v>
      </c>
      <c r="D1812" s="158">
        <v>1</v>
      </c>
      <c r="E1812" s="158">
        <v>0</v>
      </c>
      <c r="F1812" s="175">
        <f t="shared" si="86"/>
        <v>0</v>
      </c>
      <c r="G1812" s="158">
        <v>0</v>
      </c>
      <c r="H1812" s="158">
        <v>0</v>
      </c>
      <c r="I1812" s="158">
        <v>0</v>
      </c>
      <c r="J1812" s="159">
        <f t="shared" si="87"/>
        <v>0</v>
      </c>
      <c r="K1812" s="158">
        <v>0</v>
      </c>
      <c r="L1812" s="158">
        <v>0</v>
      </c>
      <c r="M1812" s="177">
        <f t="shared" si="88"/>
        <v>0</v>
      </c>
    </row>
    <row r="1813" spans="2:13" ht="15" customHeight="1">
      <c r="B1813" s="158" t="s">
        <v>111</v>
      </c>
      <c r="C1813" s="158" t="s">
        <v>420</v>
      </c>
      <c r="D1813" s="158">
        <v>1</v>
      </c>
      <c r="E1813" s="158">
        <v>0</v>
      </c>
      <c r="F1813" s="175">
        <f t="shared" si="86"/>
        <v>0</v>
      </c>
      <c r="G1813" s="158">
        <v>0</v>
      </c>
      <c r="H1813" s="158">
        <v>0</v>
      </c>
      <c r="I1813" s="158">
        <v>0</v>
      </c>
      <c r="J1813" s="159">
        <f t="shared" si="87"/>
        <v>0</v>
      </c>
      <c r="K1813" s="158">
        <v>0</v>
      </c>
      <c r="L1813" s="158">
        <v>0</v>
      </c>
      <c r="M1813" s="177">
        <f t="shared" si="88"/>
        <v>0</v>
      </c>
    </row>
    <row r="1814" spans="2:13" ht="15" customHeight="1">
      <c r="B1814" s="158" t="s">
        <v>542</v>
      </c>
      <c r="C1814" s="158" t="s">
        <v>1839</v>
      </c>
      <c r="D1814" s="158">
        <v>1</v>
      </c>
      <c r="E1814" s="158">
        <v>0</v>
      </c>
      <c r="F1814" s="175">
        <f t="shared" si="86"/>
        <v>0</v>
      </c>
      <c r="G1814" s="158">
        <v>0</v>
      </c>
      <c r="H1814" s="158">
        <v>0</v>
      </c>
      <c r="I1814" s="158">
        <v>0</v>
      </c>
      <c r="J1814" s="159">
        <f t="shared" si="87"/>
        <v>0</v>
      </c>
      <c r="K1814" s="158">
        <v>0</v>
      </c>
      <c r="L1814" s="158">
        <v>0</v>
      </c>
      <c r="M1814" s="177">
        <f t="shared" si="88"/>
        <v>0</v>
      </c>
    </row>
    <row r="1815" spans="2:13" ht="15" customHeight="1">
      <c r="B1815" s="158" t="s">
        <v>542</v>
      </c>
      <c r="C1815" s="158" t="s">
        <v>1840</v>
      </c>
      <c r="D1815" s="158">
        <v>1</v>
      </c>
      <c r="E1815" s="158">
        <v>0</v>
      </c>
      <c r="F1815" s="175">
        <f t="shared" si="86"/>
        <v>0</v>
      </c>
      <c r="G1815" s="158">
        <v>0</v>
      </c>
      <c r="H1815" s="158">
        <v>0</v>
      </c>
      <c r="I1815" s="158">
        <v>0</v>
      </c>
      <c r="J1815" s="159">
        <f t="shared" si="87"/>
        <v>0</v>
      </c>
      <c r="K1815" s="158">
        <v>0</v>
      </c>
      <c r="L1815" s="158">
        <v>0</v>
      </c>
      <c r="M1815" s="177">
        <f t="shared" si="88"/>
        <v>0</v>
      </c>
    </row>
    <row r="1816" spans="2:13" ht="15" customHeight="1">
      <c r="B1816" s="158" t="s">
        <v>542</v>
      </c>
      <c r="C1816" s="158" t="s">
        <v>1841</v>
      </c>
      <c r="D1816" s="158">
        <v>1</v>
      </c>
      <c r="E1816" s="158">
        <v>0</v>
      </c>
      <c r="F1816" s="175">
        <f t="shared" si="86"/>
        <v>0</v>
      </c>
      <c r="G1816" s="158">
        <v>0</v>
      </c>
      <c r="H1816" s="158">
        <v>0</v>
      </c>
      <c r="I1816" s="158">
        <v>0</v>
      </c>
      <c r="J1816" s="159">
        <f t="shared" si="87"/>
        <v>0</v>
      </c>
      <c r="K1816" s="158">
        <v>0</v>
      </c>
      <c r="L1816" s="158">
        <v>0</v>
      </c>
      <c r="M1816" s="177">
        <f t="shared" si="88"/>
        <v>0</v>
      </c>
    </row>
    <row r="1817" spans="2:13" ht="15" customHeight="1">
      <c r="B1817" s="158" t="s">
        <v>542</v>
      </c>
      <c r="C1817" s="158" t="s">
        <v>1842</v>
      </c>
      <c r="D1817" s="158">
        <v>1</v>
      </c>
      <c r="E1817" s="158">
        <v>0</v>
      </c>
      <c r="F1817" s="175">
        <f t="shared" si="86"/>
        <v>0</v>
      </c>
      <c r="G1817" s="158">
        <v>0</v>
      </c>
      <c r="H1817" s="158">
        <v>0</v>
      </c>
      <c r="I1817" s="158">
        <v>0</v>
      </c>
      <c r="J1817" s="159">
        <f t="shared" si="87"/>
        <v>0</v>
      </c>
      <c r="K1817" s="158">
        <v>0</v>
      </c>
      <c r="L1817" s="158">
        <v>0</v>
      </c>
      <c r="M1817" s="177">
        <f t="shared" si="88"/>
        <v>0</v>
      </c>
    </row>
    <row r="1818" spans="2:13" ht="15" customHeight="1">
      <c r="B1818" s="158" t="s">
        <v>542</v>
      </c>
      <c r="C1818" s="158" t="s">
        <v>1843</v>
      </c>
      <c r="D1818" s="158">
        <v>1</v>
      </c>
      <c r="E1818" s="158">
        <v>0</v>
      </c>
      <c r="F1818" s="175">
        <f t="shared" si="86"/>
        <v>0</v>
      </c>
      <c r="G1818" s="158">
        <v>0</v>
      </c>
      <c r="H1818" s="158">
        <v>0</v>
      </c>
      <c r="I1818" s="158">
        <v>0</v>
      </c>
      <c r="J1818" s="159">
        <f t="shared" si="87"/>
        <v>0</v>
      </c>
      <c r="K1818" s="158">
        <v>0</v>
      </c>
      <c r="L1818" s="158">
        <v>0</v>
      </c>
      <c r="M1818" s="177">
        <f t="shared" si="88"/>
        <v>0</v>
      </c>
    </row>
    <row r="1819" spans="2:13" ht="15" customHeight="1">
      <c r="B1819" s="158" t="s">
        <v>542</v>
      </c>
      <c r="C1819" s="158" t="s">
        <v>1844</v>
      </c>
      <c r="D1819" s="158">
        <v>1</v>
      </c>
      <c r="E1819" s="158">
        <v>0</v>
      </c>
      <c r="F1819" s="175">
        <f t="shared" si="86"/>
        <v>0</v>
      </c>
      <c r="G1819" s="158">
        <v>0</v>
      </c>
      <c r="H1819" s="158">
        <v>0</v>
      </c>
      <c r="I1819" s="158">
        <v>0</v>
      </c>
      <c r="J1819" s="159">
        <f t="shared" si="87"/>
        <v>0</v>
      </c>
      <c r="K1819" s="158">
        <v>0</v>
      </c>
      <c r="L1819" s="158">
        <v>0</v>
      </c>
      <c r="M1819" s="177">
        <f t="shared" si="88"/>
        <v>0</v>
      </c>
    </row>
    <row r="1820" spans="2:13" ht="15" customHeight="1">
      <c r="B1820" s="158" t="s">
        <v>542</v>
      </c>
      <c r="C1820" s="158" t="s">
        <v>1845</v>
      </c>
      <c r="D1820" s="158">
        <v>1</v>
      </c>
      <c r="E1820" s="158">
        <v>0</v>
      </c>
      <c r="F1820" s="175">
        <f t="shared" si="86"/>
        <v>0</v>
      </c>
      <c r="G1820" s="158">
        <v>0</v>
      </c>
      <c r="H1820" s="158">
        <v>0</v>
      </c>
      <c r="I1820" s="158">
        <v>0</v>
      </c>
      <c r="J1820" s="159">
        <f t="shared" si="87"/>
        <v>0</v>
      </c>
      <c r="K1820" s="158">
        <v>0</v>
      </c>
      <c r="L1820" s="158">
        <v>0</v>
      </c>
      <c r="M1820" s="177">
        <f t="shared" si="88"/>
        <v>0</v>
      </c>
    </row>
    <row r="1821" spans="2:13" ht="15" customHeight="1">
      <c r="B1821" s="158" t="s">
        <v>542</v>
      </c>
      <c r="C1821" s="158" t="s">
        <v>1011</v>
      </c>
      <c r="D1821" s="158">
        <v>1</v>
      </c>
      <c r="E1821" s="158">
        <v>0</v>
      </c>
      <c r="F1821" s="175">
        <f t="shared" si="86"/>
        <v>0</v>
      </c>
      <c r="G1821" s="158">
        <v>0</v>
      </c>
      <c r="H1821" s="158">
        <v>0</v>
      </c>
      <c r="I1821" s="158">
        <v>0</v>
      </c>
      <c r="J1821" s="159">
        <f t="shared" si="87"/>
        <v>0</v>
      </c>
      <c r="K1821" s="158">
        <v>0</v>
      </c>
      <c r="L1821" s="158">
        <v>0</v>
      </c>
      <c r="M1821" s="177">
        <f t="shared" si="88"/>
        <v>0</v>
      </c>
    </row>
    <row r="1822" spans="2:13" ht="15" customHeight="1">
      <c r="B1822" s="158" t="s">
        <v>542</v>
      </c>
      <c r="C1822" s="158" t="s">
        <v>1846</v>
      </c>
      <c r="D1822" s="158">
        <v>1</v>
      </c>
      <c r="E1822" s="158">
        <v>0</v>
      </c>
      <c r="F1822" s="175">
        <f t="shared" si="86"/>
        <v>0</v>
      </c>
      <c r="G1822" s="158">
        <v>0</v>
      </c>
      <c r="H1822" s="158">
        <v>0</v>
      </c>
      <c r="I1822" s="158">
        <v>0</v>
      </c>
      <c r="J1822" s="159">
        <f t="shared" si="87"/>
        <v>0</v>
      </c>
      <c r="K1822" s="158">
        <v>0</v>
      </c>
      <c r="L1822" s="158">
        <v>0</v>
      </c>
      <c r="M1822" s="177">
        <f t="shared" si="88"/>
        <v>0</v>
      </c>
    </row>
    <row r="1823" spans="2:13" ht="15" customHeight="1">
      <c r="B1823" s="158" t="s">
        <v>542</v>
      </c>
      <c r="C1823" s="158" t="s">
        <v>1662</v>
      </c>
      <c r="D1823" s="158">
        <v>1</v>
      </c>
      <c r="E1823" s="158">
        <v>0</v>
      </c>
      <c r="F1823" s="175">
        <f t="shared" si="86"/>
        <v>0</v>
      </c>
      <c r="G1823" s="158">
        <v>0</v>
      </c>
      <c r="H1823" s="158">
        <v>0</v>
      </c>
      <c r="I1823" s="158">
        <v>0</v>
      </c>
      <c r="J1823" s="159">
        <f t="shared" si="87"/>
        <v>0</v>
      </c>
      <c r="K1823" s="158">
        <v>0</v>
      </c>
      <c r="L1823" s="158">
        <v>0</v>
      </c>
      <c r="M1823" s="177">
        <f t="shared" si="88"/>
        <v>0</v>
      </c>
    </row>
    <row r="1824" spans="2:13" ht="15" customHeight="1">
      <c r="B1824" s="158" t="s">
        <v>542</v>
      </c>
      <c r="C1824" s="158" t="s">
        <v>1663</v>
      </c>
      <c r="D1824" s="158">
        <v>1</v>
      </c>
      <c r="E1824" s="158">
        <v>0</v>
      </c>
      <c r="F1824" s="175">
        <f t="shared" si="86"/>
        <v>0</v>
      </c>
      <c r="G1824" s="158">
        <v>0</v>
      </c>
      <c r="H1824" s="158">
        <v>0</v>
      </c>
      <c r="I1824" s="158">
        <v>0</v>
      </c>
      <c r="J1824" s="159">
        <f t="shared" si="87"/>
        <v>0</v>
      </c>
      <c r="K1824" s="158">
        <v>0</v>
      </c>
      <c r="L1824" s="158">
        <v>0</v>
      </c>
      <c r="M1824" s="177">
        <f t="shared" si="88"/>
        <v>0</v>
      </c>
    </row>
    <row r="1825" spans="2:13" ht="15" customHeight="1">
      <c r="B1825" s="158" t="s">
        <v>542</v>
      </c>
      <c r="C1825" s="158" t="s">
        <v>1664</v>
      </c>
      <c r="D1825" s="158">
        <v>1</v>
      </c>
      <c r="E1825" s="158">
        <v>0</v>
      </c>
      <c r="F1825" s="175">
        <f t="shared" ref="F1825:F1878" si="89">IFERROR(E1825/D1825,0)</f>
        <v>0</v>
      </c>
      <c r="G1825" s="158">
        <v>0</v>
      </c>
      <c r="H1825" s="158">
        <v>0</v>
      </c>
      <c r="I1825" s="158">
        <v>0</v>
      </c>
      <c r="J1825" s="159">
        <f t="shared" si="87"/>
        <v>0</v>
      </c>
      <c r="K1825" s="158">
        <v>0</v>
      </c>
      <c r="L1825" s="158">
        <v>0</v>
      </c>
      <c r="M1825" s="177">
        <f t="shared" si="88"/>
        <v>0</v>
      </c>
    </row>
    <row r="1826" spans="2:13" ht="15" customHeight="1">
      <c r="B1826" s="158" t="s">
        <v>542</v>
      </c>
      <c r="C1826" s="158" t="s">
        <v>1847</v>
      </c>
      <c r="D1826" s="158">
        <v>1</v>
      </c>
      <c r="E1826" s="158">
        <v>0</v>
      </c>
      <c r="F1826" s="175">
        <f t="shared" si="89"/>
        <v>0</v>
      </c>
      <c r="G1826" s="158">
        <v>0</v>
      </c>
      <c r="H1826" s="158">
        <v>0</v>
      </c>
      <c r="I1826" s="158">
        <v>0</v>
      </c>
      <c r="J1826" s="159">
        <f t="shared" si="87"/>
        <v>0</v>
      </c>
      <c r="K1826" s="158">
        <v>0</v>
      </c>
      <c r="L1826" s="158">
        <v>0</v>
      </c>
      <c r="M1826" s="177">
        <f t="shared" si="88"/>
        <v>0</v>
      </c>
    </row>
    <row r="1827" spans="2:13" ht="15" customHeight="1">
      <c r="B1827" s="158" t="s">
        <v>542</v>
      </c>
      <c r="C1827" s="158" t="s">
        <v>1848</v>
      </c>
      <c r="D1827" s="158">
        <v>1</v>
      </c>
      <c r="E1827" s="158">
        <v>0</v>
      </c>
      <c r="F1827" s="175">
        <f t="shared" si="89"/>
        <v>0</v>
      </c>
      <c r="G1827" s="158">
        <v>0</v>
      </c>
      <c r="H1827" s="158">
        <v>0</v>
      </c>
      <c r="I1827" s="158">
        <v>0</v>
      </c>
      <c r="J1827" s="159">
        <f t="shared" si="87"/>
        <v>0</v>
      </c>
      <c r="K1827" s="158">
        <v>0</v>
      </c>
      <c r="L1827" s="158">
        <v>0</v>
      </c>
      <c r="M1827" s="177">
        <f t="shared" si="88"/>
        <v>0</v>
      </c>
    </row>
    <row r="1828" spans="2:13" ht="15" customHeight="1">
      <c r="B1828" s="158" t="s">
        <v>542</v>
      </c>
      <c r="C1828" s="158" t="s">
        <v>1849</v>
      </c>
      <c r="D1828" s="158">
        <v>1</v>
      </c>
      <c r="E1828" s="158">
        <v>0</v>
      </c>
      <c r="F1828" s="175">
        <f t="shared" si="89"/>
        <v>0</v>
      </c>
      <c r="G1828" s="158">
        <v>0</v>
      </c>
      <c r="H1828" s="158">
        <v>0</v>
      </c>
      <c r="I1828" s="158">
        <v>0</v>
      </c>
      <c r="J1828" s="159">
        <f t="shared" si="87"/>
        <v>0</v>
      </c>
      <c r="K1828" s="158">
        <v>0</v>
      </c>
      <c r="L1828" s="158">
        <v>0</v>
      </c>
      <c r="M1828" s="177">
        <f t="shared" si="88"/>
        <v>0</v>
      </c>
    </row>
    <row r="1829" spans="2:13" ht="15" customHeight="1">
      <c r="B1829" s="158" t="s">
        <v>542</v>
      </c>
      <c r="C1829" s="158" t="s">
        <v>1850</v>
      </c>
      <c r="D1829" s="158">
        <v>1</v>
      </c>
      <c r="E1829" s="158">
        <v>0</v>
      </c>
      <c r="F1829" s="175">
        <f t="shared" si="89"/>
        <v>0</v>
      </c>
      <c r="G1829" s="158">
        <v>0</v>
      </c>
      <c r="H1829" s="158">
        <v>0</v>
      </c>
      <c r="I1829" s="158">
        <v>0</v>
      </c>
      <c r="J1829" s="159">
        <f t="shared" si="87"/>
        <v>0</v>
      </c>
      <c r="K1829" s="158">
        <v>0</v>
      </c>
      <c r="L1829" s="158">
        <v>0</v>
      </c>
      <c r="M1829" s="177">
        <f t="shared" si="88"/>
        <v>0</v>
      </c>
    </row>
    <row r="1830" spans="2:13" ht="15" customHeight="1">
      <c r="B1830" s="158" t="s">
        <v>542</v>
      </c>
      <c r="C1830" s="158" t="s">
        <v>1223</v>
      </c>
      <c r="D1830" s="158">
        <v>1</v>
      </c>
      <c r="E1830" s="158">
        <v>0</v>
      </c>
      <c r="F1830" s="175">
        <f t="shared" si="89"/>
        <v>0</v>
      </c>
      <c r="G1830" s="158">
        <v>0</v>
      </c>
      <c r="H1830" s="158">
        <v>0</v>
      </c>
      <c r="I1830" s="158">
        <v>0</v>
      </c>
      <c r="J1830" s="159">
        <f t="shared" si="87"/>
        <v>0</v>
      </c>
      <c r="K1830" s="158">
        <v>0</v>
      </c>
      <c r="L1830" s="158">
        <v>0</v>
      </c>
      <c r="M1830" s="177">
        <f t="shared" si="88"/>
        <v>0</v>
      </c>
    </row>
    <row r="1831" spans="2:13" ht="15" customHeight="1">
      <c r="B1831" s="158" t="s">
        <v>542</v>
      </c>
      <c r="C1831" s="158" t="s">
        <v>1021</v>
      </c>
      <c r="D1831" s="158">
        <v>1</v>
      </c>
      <c r="E1831" s="158">
        <v>0</v>
      </c>
      <c r="F1831" s="175">
        <f t="shared" si="89"/>
        <v>0</v>
      </c>
      <c r="G1831" s="158">
        <v>0</v>
      </c>
      <c r="H1831" s="158">
        <v>0</v>
      </c>
      <c r="I1831" s="158">
        <v>0</v>
      </c>
      <c r="J1831" s="159">
        <f t="shared" si="87"/>
        <v>0</v>
      </c>
      <c r="K1831" s="158">
        <v>0</v>
      </c>
      <c r="L1831" s="158">
        <v>0</v>
      </c>
      <c r="M1831" s="177">
        <f t="shared" si="88"/>
        <v>0</v>
      </c>
    </row>
    <row r="1832" spans="2:13" ht="15" customHeight="1">
      <c r="B1832" s="158" t="s">
        <v>542</v>
      </c>
      <c r="C1832" s="158" t="s">
        <v>599</v>
      </c>
      <c r="D1832" s="158">
        <v>1</v>
      </c>
      <c r="E1832" s="158">
        <v>0</v>
      </c>
      <c r="F1832" s="175">
        <f t="shared" si="89"/>
        <v>0</v>
      </c>
      <c r="G1832" s="158">
        <v>0</v>
      </c>
      <c r="H1832" s="158">
        <v>0</v>
      </c>
      <c r="I1832" s="158">
        <v>0</v>
      </c>
      <c r="J1832" s="159">
        <f t="shared" si="87"/>
        <v>0</v>
      </c>
      <c r="K1832" s="158">
        <v>0</v>
      </c>
      <c r="L1832" s="158">
        <v>0</v>
      </c>
      <c r="M1832" s="177">
        <f t="shared" si="88"/>
        <v>0</v>
      </c>
    </row>
    <row r="1833" spans="2:13" ht="15" customHeight="1">
      <c r="B1833" s="158" t="s">
        <v>542</v>
      </c>
      <c r="C1833" s="158" t="s">
        <v>1665</v>
      </c>
      <c r="D1833" s="158">
        <v>1</v>
      </c>
      <c r="E1833" s="158">
        <v>0</v>
      </c>
      <c r="F1833" s="175">
        <f t="shared" si="89"/>
        <v>0</v>
      </c>
      <c r="G1833" s="158">
        <v>0</v>
      </c>
      <c r="H1833" s="158">
        <v>0</v>
      </c>
      <c r="I1833" s="158">
        <v>0</v>
      </c>
      <c r="J1833" s="159">
        <f t="shared" si="87"/>
        <v>0</v>
      </c>
      <c r="K1833" s="158">
        <v>0</v>
      </c>
      <c r="L1833" s="158">
        <v>0</v>
      </c>
      <c r="M1833" s="177">
        <f t="shared" si="88"/>
        <v>0</v>
      </c>
    </row>
    <row r="1834" spans="2:13" ht="15" customHeight="1">
      <c r="B1834" s="158" t="s">
        <v>542</v>
      </c>
      <c r="C1834" s="158" t="s">
        <v>1594</v>
      </c>
      <c r="D1834" s="158">
        <v>1</v>
      </c>
      <c r="E1834" s="158">
        <v>0</v>
      </c>
      <c r="F1834" s="175">
        <f t="shared" si="89"/>
        <v>0</v>
      </c>
      <c r="G1834" s="158">
        <v>0</v>
      </c>
      <c r="H1834" s="158">
        <v>0</v>
      </c>
      <c r="I1834" s="158">
        <v>0</v>
      </c>
      <c r="J1834" s="159">
        <f t="shared" si="87"/>
        <v>0</v>
      </c>
      <c r="K1834" s="158">
        <v>0</v>
      </c>
      <c r="L1834" s="158">
        <v>0</v>
      </c>
      <c r="M1834" s="177">
        <f t="shared" si="88"/>
        <v>0</v>
      </c>
    </row>
    <row r="1835" spans="2:13" ht="15" customHeight="1">
      <c r="B1835" s="158" t="s">
        <v>542</v>
      </c>
      <c r="C1835" s="158" t="s">
        <v>1023</v>
      </c>
      <c r="D1835" s="158">
        <v>1</v>
      </c>
      <c r="E1835" s="158">
        <v>0</v>
      </c>
      <c r="F1835" s="175">
        <f t="shared" si="89"/>
        <v>0</v>
      </c>
      <c r="G1835" s="158">
        <v>0</v>
      </c>
      <c r="H1835" s="158">
        <v>0</v>
      </c>
      <c r="I1835" s="158">
        <v>0</v>
      </c>
      <c r="J1835" s="159">
        <f t="shared" si="87"/>
        <v>0</v>
      </c>
      <c r="K1835" s="158">
        <v>0</v>
      </c>
      <c r="L1835" s="158">
        <v>0</v>
      </c>
      <c r="M1835" s="177">
        <f t="shared" si="88"/>
        <v>0</v>
      </c>
    </row>
    <row r="1836" spans="2:13" ht="15" customHeight="1">
      <c r="B1836" s="158" t="s">
        <v>542</v>
      </c>
      <c r="C1836" s="158" t="s">
        <v>1595</v>
      </c>
      <c r="D1836" s="158">
        <v>1</v>
      </c>
      <c r="E1836" s="158">
        <v>0</v>
      </c>
      <c r="F1836" s="175">
        <f t="shared" si="89"/>
        <v>0</v>
      </c>
      <c r="G1836" s="158">
        <v>0</v>
      </c>
      <c r="H1836" s="158">
        <v>0</v>
      </c>
      <c r="I1836" s="158">
        <v>0</v>
      </c>
      <c r="J1836" s="159">
        <f t="shared" si="87"/>
        <v>0</v>
      </c>
      <c r="K1836" s="158">
        <v>0</v>
      </c>
      <c r="L1836" s="158">
        <v>0</v>
      </c>
      <c r="M1836" s="177">
        <f t="shared" si="88"/>
        <v>0</v>
      </c>
    </row>
    <row r="1837" spans="2:13" ht="15" customHeight="1">
      <c r="B1837" s="158" t="s">
        <v>542</v>
      </c>
      <c r="C1837" s="158" t="s">
        <v>1667</v>
      </c>
      <c r="D1837" s="158">
        <v>1</v>
      </c>
      <c r="E1837" s="158">
        <v>0</v>
      </c>
      <c r="F1837" s="175">
        <f t="shared" si="89"/>
        <v>0</v>
      </c>
      <c r="G1837" s="158">
        <v>0</v>
      </c>
      <c r="H1837" s="158">
        <v>0</v>
      </c>
      <c r="I1837" s="158">
        <v>0</v>
      </c>
      <c r="J1837" s="159">
        <f t="shared" si="87"/>
        <v>0</v>
      </c>
      <c r="K1837" s="158">
        <v>0</v>
      </c>
      <c r="L1837" s="158">
        <v>0</v>
      </c>
      <c r="M1837" s="177">
        <f t="shared" si="88"/>
        <v>0</v>
      </c>
    </row>
    <row r="1838" spans="2:13" ht="15" customHeight="1">
      <c r="B1838" s="158" t="s">
        <v>542</v>
      </c>
      <c r="C1838" s="158" t="s">
        <v>1641</v>
      </c>
      <c r="D1838" s="158">
        <v>1</v>
      </c>
      <c r="E1838" s="158">
        <v>0</v>
      </c>
      <c r="F1838" s="175">
        <f t="shared" si="89"/>
        <v>0</v>
      </c>
      <c r="G1838" s="158">
        <v>0</v>
      </c>
      <c r="H1838" s="158">
        <v>0</v>
      </c>
      <c r="I1838" s="158">
        <v>0</v>
      </c>
      <c r="J1838" s="159">
        <f t="shared" si="87"/>
        <v>0</v>
      </c>
      <c r="K1838" s="158">
        <v>0</v>
      </c>
      <c r="L1838" s="158">
        <v>0</v>
      </c>
      <c r="M1838" s="177">
        <f t="shared" si="88"/>
        <v>0</v>
      </c>
    </row>
    <row r="1839" spans="2:13" ht="15" customHeight="1">
      <c r="B1839" s="158" t="s">
        <v>129</v>
      </c>
      <c r="C1839" s="158" t="s">
        <v>612</v>
      </c>
      <c r="D1839" s="158">
        <v>1</v>
      </c>
      <c r="E1839" s="158">
        <v>0</v>
      </c>
      <c r="F1839" s="175">
        <f t="shared" si="89"/>
        <v>0</v>
      </c>
      <c r="G1839" s="158">
        <v>0</v>
      </c>
      <c r="H1839" s="158">
        <v>0</v>
      </c>
      <c r="I1839" s="158">
        <v>0</v>
      </c>
      <c r="J1839" s="159">
        <f t="shared" si="87"/>
        <v>0</v>
      </c>
      <c r="K1839" s="158">
        <v>0</v>
      </c>
      <c r="L1839" s="158">
        <v>0</v>
      </c>
      <c r="M1839" s="177">
        <f t="shared" si="88"/>
        <v>0</v>
      </c>
    </row>
    <row r="1840" spans="2:13" ht="15" customHeight="1">
      <c r="B1840" s="158" t="s">
        <v>274</v>
      </c>
      <c r="C1840" s="158" t="s">
        <v>1465</v>
      </c>
      <c r="D1840" s="158">
        <v>1</v>
      </c>
      <c r="E1840" s="158">
        <v>0</v>
      </c>
      <c r="F1840" s="175">
        <f t="shared" si="89"/>
        <v>0</v>
      </c>
      <c r="G1840" s="158">
        <v>0</v>
      </c>
      <c r="H1840" s="158">
        <v>0</v>
      </c>
      <c r="I1840" s="158">
        <v>0</v>
      </c>
      <c r="J1840" s="159">
        <f t="shared" si="87"/>
        <v>0</v>
      </c>
      <c r="K1840" s="158">
        <v>0</v>
      </c>
      <c r="L1840" s="158">
        <v>0</v>
      </c>
      <c r="M1840" s="177">
        <f t="shared" si="88"/>
        <v>0</v>
      </c>
    </row>
    <row r="1841" spans="2:13" ht="15" customHeight="1">
      <c r="B1841" s="158" t="s">
        <v>274</v>
      </c>
      <c r="C1841" s="158" t="s">
        <v>1037</v>
      </c>
      <c r="D1841" s="158">
        <v>1</v>
      </c>
      <c r="E1841" s="158">
        <v>0</v>
      </c>
      <c r="F1841" s="175">
        <f t="shared" si="89"/>
        <v>0</v>
      </c>
      <c r="G1841" s="158">
        <v>0</v>
      </c>
      <c r="H1841" s="158">
        <v>0</v>
      </c>
      <c r="I1841" s="158">
        <v>0</v>
      </c>
      <c r="J1841" s="159">
        <f t="shared" si="87"/>
        <v>0</v>
      </c>
      <c r="K1841" s="158">
        <v>0</v>
      </c>
      <c r="L1841" s="158">
        <v>0</v>
      </c>
      <c r="M1841" s="177">
        <f t="shared" si="88"/>
        <v>0</v>
      </c>
    </row>
    <row r="1842" spans="2:13" ht="15" customHeight="1">
      <c r="B1842" s="158" t="s">
        <v>171</v>
      </c>
      <c r="C1842" s="158" t="s">
        <v>1851</v>
      </c>
      <c r="D1842" s="158">
        <v>1</v>
      </c>
      <c r="E1842" s="158">
        <v>0</v>
      </c>
      <c r="F1842" s="175">
        <f t="shared" si="89"/>
        <v>0</v>
      </c>
      <c r="G1842" s="158">
        <v>0</v>
      </c>
      <c r="H1842" s="158">
        <v>0</v>
      </c>
      <c r="I1842" s="158">
        <v>0</v>
      </c>
      <c r="J1842" s="159">
        <f t="shared" si="87"/>
        <v>0</v>
      </c>
      <c r="K1842" s="158">
        <v>0</v>
      </c>
      <c r="L1842" s="158">
        <v>0</v>
      </c>
      <c r="M1842" s="177">
        <f t="shared" si="88"/>
        <v>0</v>
      </c>
    </row>
    <row r="1843" spans="2:13" ht="15" customHeight="1">
      <c r="B1843" s="158" t="s">
        <v>171</v>
      </c>
      <c r="C1843" s="158" t="s">
        <v>1852</v>
      </c>
      <c r="D1843" s="158">
        <v>1</v>
      </c>
      <c r="E1843" s="158">
        <v>0</v>
      </c>
      <c r="F1843" s="175">
        <f t="shared" si="89"/>
        <v>0</v>
      </c>
      <c r="G1843" s="158">
        <v>0</v>
      </c>
      <c r="H1843" s="158">
        <v>0</v>
      </c>
      <c r="I1843" s="158">
        <v>0</v>
      </c>
      <c r="J1843" s="159">
        <f t="shared" si="87"/>
        <v>0</v>
      </c>
      <c r="K1843" s="158">
        <v>0</v>
      </c>
      <c r="L1843" s="158">
        <v>0</v>
      </c>
      <c r="M1843" s="177">
        <f t="shared" si="88"/>
        <v>0</v>
      </c>
    </row>
    <row r="1844" spans="2:13" ht="15" customHeight="1">
      <c r="B1844" s="158" t="s">
        <v>171</v>
      </c>
      <c r="C1844" s="158" t="s">
        <v>1617</v>
      </c>
      <c r="D1844" s="158">
        <v>1</v>
      </c>
      <c r="E1844" s="158">
        <v>0</v>
      </c>
      <c r="F1844" s="175">
        <f t="shared" si="89"/>
        <v>0</v>
      </c>
      <c r="G1844" s="158">
        <v>0</v>
      </c>
      <c r="H1844" s="158">
        <v>0</v>
      </c>
      <c r="I1844" s="158">
        <v>0</v>
      </c>
      <c r="J1844" s="159">
        <f t="shared" si="87"/>
        <v>0</v>
      </c>
      <c r="K1844" s="158">
        <v>0</v>
      </c>
      <c r="L1844" s="158">
        <v>0</v>
      </c>
      <c r="M1844" s="177">
        <f t="shared" si="88"/>
        <v>0</v>
      </c>
    </row>
    <row r="1845" spans="2:13" ht="15" customHeight="1">
      <c r="B1845" s="158" t="s">
        <v>171</v>
      </c>
      <c r="C1845" s="158" t="s">
        <v>1208</v>
      </c>
      <c r="D1845" s="158">
        <v>1</v>
      </c>
      <c r="E1845" s="158">
        <v>0</v>
      </c>
      <c r="F1845" s="175">
        <f t="shared" si="89"/>
        <v>0</v>
      </c>
      <c r="G1845" s="158">
        <v>0</v>
      </c>
      <c r="H1845" s="158">
        <v>0</v>
      </c>
      <c r="I1845" s="158">
        <v>0</v>
      </c>
      <c r="J1845" s="159">
        <f t="shared" si="87"/>
        <v>0</v>
      </c>
      <c r="K1845" s="158">
        <v>0</v>
      </c>
      <c r="L1845" s="158">
        <v>0</v>
      </c>
      <c r="M1845" s="177">
        <f t="shared" si="88"/>
        <v>0</v>
      </c>
    </row>
    <row r="1846" spans="2:13" ht="15" customHeight="1">
      <c r="B1846" s="158" t="s">
        <v>171</v>
      </c>
      <c r="C1846" s="158" t="s">
        <v>711</v>
      </c>
      <c r="D1846" s="158">
        <v>1</v>
      </c>
      <c r="E1846" s="158">
        <v>0</v>
      </c>
      <c r="F1846" s="175">
        <f t="shared" si="89"/>
        <v>0</v>
      </c>
      <c r="G1846" s="158">
        <v>0</v>
      </c>
      <c r="H1846" s="158">
        <v>0</v>
      </c>
      <c r="I1846" s="158">
        <v>0</v>
      </c>
      <c r="J1846" s="159">
        <f t="shared" si="87"/>
        <v>0</v>
      </c>
      <c r="K1846" s="158">
        <v>0</v>
      </c>
      <c r="L1846" s="158">
        <v>0</v>
      </c>
      <c r="M1846" s="177">
        <f t="shared" si="88"/>
        <v>0</v>
      </c>
    </row>
    <row r="1847" spans="2:13" ht="15" customHeight="1">
      <c r="B1847" s="158" t="s">
        <v>171</v>
      </c>
      <c r="C1847" s="158" t="s">
        <v>1218</v>
      </c>
      <c r="D1847" s="158">
        <v>1</v>
      </c>
      <c r="E1847" s="158">
        <v>0</v>
      </c>
      <c r="F1847" s="175">
        <f t="shared" si="89"/>
        <v>0</v>
      </c>
      <c r="G1847" s="158">
        <v>0</v>
      </c>
      <c r="H1847" s="158">
        <v>0</v>
      </c>
      <c r="I1847" s="158">
        <v>0</v>
      </c>
      <c r="J1847" s="159">
        <f t="shared" ref="J1847:J1878" si="90">IFERROR(I1847/E1847,0)</f>
        <v>0</v>
      </c>
      <c r="K1847" s="158">
        <v>0</v>
      </c>
      <c r="L1847" s="158">
        <v>0</v>
      </c>
      <c r="M1847" s="177">
        <f t="shared" si="88"/>
        <v>0</v>
      </c>
    </row>
    <row r="1848" spans="2:13" ht="15" customHeight="1">
      <c r="B1848" s="158" t="s">
        <v>171</v>
      </c>
      <c r="C1848" s="158" t="s">
        <v>1579</v>
      </c>
      <c r="D1848" s="158">
        <v>1</v>
      </c>
      <c r="E1848" s="158">
        <v>0</v>
      </c>
      <c r="F1848" s="175">
        <f t="shared" si="89"/>
        <v>0</v>
      </c>
      <c r="G1848" s="158">
        <v>0</v>
      </c>
      <c r="H1848" s="158">
        <v>0</v>
      </c>
      <c r="I1848" s="158">
        <v>0</v>
      </c>
      <c r="J1848" s="159">
        <f t="shared" si="90"/>
        <v>0</v>
      </c>
      <c r="K1848" s="158">
        <v>0</v>
      </c>
      <c r="L1848" s="158">
        <v>0</v>
      </c>
      <c r="M1848" s="177">
        <f t="shared" ref="M1848:M1878" si="91">IFERROR(L1848/H1848,0)</f>
        <v>0</v>
      </c>
    </row>
    <row r="1849" spans="2:13" ht="15" customHeight="1">
      <c r="B1849" s="158" t="s">
        <v>171</v>
      </c>
      <c r="C1849" s="158" t="s">
        <v>1634</v>
      </c>
      <c r="D1849" s="158">
        <v>1</v>
      </c>
      <c r="E1849" s="158">
        <v>0</v>
      </c>
      <c r="F1849" s="175">
        <f t="shared" si="89"/>
        <v>0</v>
      </c>
      <c r="G1849" s="158">
        <v>0</v>
      </c>
      <c r="H1849" s="158">
        <v>0</v>
      </c>
      <c r="I1849" s="158">
        <v>0</v>
      </c>
      <c r="J1849" s="159">
        <f t="shared" si="90"/>
        <v>0</v>
      </c>
      <c r="K1849" s="158">
        <v>0</v>
      </c>
      <c r="L1849" s="158">
        <v>0</v>
      </c>
      <c r="M1849" s="177">
        <f t="shared" si="91"/>
        <v>0</v>
      </c>
    </row>
    <row r="1850" spans="2:13" ht="15" customHeight="1">
      <c r="B1850" s="158" t="s">
        <v>171</v>
      </c>
      <c r="C1850" s="158" t="s">
        <v>1853</v>
      </c>
      <c r="D1850" s="158">
        <v>1</v>
      </c>
      <c r="E1850" s="158">
        <v>0</v>
      </c>
      <c r="F1850" s="175">
        <f t="shared" si="89"/>
        <v>0</v>
      </c>
      <c r="G1850" s="158">
        <v>0</v>
      </c>
      <c r="H1850" s="158">
        <v>0</v>
      </c>
      <c r="I1850" s="158">
        <v>0</v>
      </c>
      <c r="J1850" s="159">
        <f t="shared" si="90"/>
        <v>0</v>
      </c>
      <c r="K1850" s="158">
        <v>0</v>
      </c>
      <c r="L1850" s="158">
        <v>0</v>
      </c>
      <c r="M1850" s="177">
        <f t="shared" si="91"/>
        <v>0</v>
      </c>
    </row>
    <row r="1851" spans="2:13" ht="15" customHeight="1">
      <c r="B1851" s="158" t="s">
        <v>171</v>
      </c>
      <c r="C1851" s="158" t="s">
        <v>1854</v>
      </c>
      <c r="D1851" s="158">
        <v>1</v>
      </c>
      <c r="E1851" s="158">
        <v>0</v>
      </c>
      <c r="F1851" s="175">
        <f t="shared" si="89"/>
        <v>0</v>
      </c>
      <c r="G1851" s="158">
        <v>0</v>
      </c>
      <c r="H1851" s="158">
        <v>0</v>
      </c>
      <c r="I1851" s="158">
        <v>0</v>
      </c>
      <c r="J1851" s="159">
        <f t="shared" si="90"/>
        <v>0</v>
      </c>
      <c r="K1851" s="158">
        <v>0</v>
      </c>
      <c r="L1851" s="158">
        <v>0</v>
      </c>
      <c r="M1851" s="177">
        <f t="shared" si="91"/>
        <v>0</v>
      </c>
    </row>
    <row r="1852" spans="2:13" ht="15" customHeight="1">
      <c r="B1852" s="158" t="s">
        <v>115</v>
      </c>
      <c r="C1852" s="158" t="s">
        <v>1855</v>
      </c>
      <c r="D1852" s="158">
        <v>1</v>
      </c>
      <c r="E1852" s="158">
        <v>0</v>
      </c>
      <c r="F1852" s="175">
        <f t="shared" si="89"/>
        <v>0</v>
      </c>
      <c r="G1852" s="158">
        <v>0</v>
      </c>
      <c r="H1852" s="158">
        <v>0</v>
      </c>
      <c r="I1852" s="158">
        <v>0</v>
      </c>
      <c r="J1852" s="159">
        <f t="shared" si="90"/>
        <v>0</v>
      </c>
      <c r="K1852" s="158">
        <v>0</v>
      </c>
      <c r="L1852" s="158">
        <v>0</v>
      </c>
      <c r="M1852" s="177">
        <f t="shared" si="91"/>
        <v>0</v>
      </c>
    </row>
    <row r="1853" spans="2:13" ht="15" customHeight="1">
      <c r="B1853" s="158" t="s">
        <v>115</v>
      </c>
      <c r="C1853" s="158" t="s">
        <v>1856</v>
      </c>
      <c r="D1853" s="158">
        <v>1</v>
      </c>
      <c r="E1853" s="158">
        <v>0</v>
      </c>
      <c r="F1853" s="175">
        <f t="shared" si="89"/>
        <v>0</v>
      </c>
      <c r="G1853" s="158">
        <v>0</v>
      </c>
      <c r="H1853" s="158">
        <v>0</v>
      </c>
      <c r="I1853" s="158">
        <v>0</v>
      </c>
      <c r="J1853" s="159">
        <f t="shared" si="90"/>
        <v>0</v>
      </c>
      <c r="K1853" s="158">
        <v>0</v>
      </c>
      <c r="L1853" s="158">
        <v>0</v>
      </c>
      <c r="M1853" s="177">
        <f t="shared" si="91"/>
        <v>0</v>
      </c>
    </row>
    <row r="1854" spans="2:13" ht="15" customHeight="1">
      <c r="B1854" s="158" t="s">
        <v>115</v>
      </c>
      <c r="C1854" s="158" t="s">
        <v>521</v>
      </c>
      <c r="D1854" s="158">
        <v>1</v>
      </c>
      <c r="E1854" s="158">
        <v>0</v>
      </c>
      <c r="F1854" s="175">
        <f t="shared" si="89"/>
        <v>0</v>
      </c>
      <c r="G1854" s="158">
        <v>0</v>
      </c>
      <c r="H1854" s="158">
        <v>0</v>
      </c>
      <c r="I1854" s="158">
        <v>0</v>
      </c>
      <c r="J1854" s="159">
        <f t="shared" si="90"/>
        <v>0</v>
      </c>
      <c r="K1854" s="158">
        <v>0</v>
      </c>
      <c r="L1854" s="158">
        <v>0</v>
      </c>
      <c r="M1854" s="177">
        <f t="shared" si="91"/>
        <v>0</v>
      </c>
    </row>
    <row r="1855" spans="2:13" ht="15" customHeight="1">
      <c r="B1855" s="158" t="s">
        <v>115</v>
      </c>
      <c r="C1855" s="158" t="s">
        <v>1618</v>
      </c>
      <c r="D1855" s="158">
        <v>1</v>
      </c>
      <c r="E1855" s="158">
        <v>0</v>
      </c>
      <c r="F1855" s="175">
        <f t="shared" si="89"/>
        <v>0</v>
      </c>
      <c r="G1855" s="158">
        <v>0</v>
      </c>
      <c r="H1855" s="158">
        <v>0</v>
      </c>
      <c r="I1855" s="158">
        <v>0</v>
      </c>
      <c r="J1855" s="159">
        <f t="shared" si="90"/>
        <v>0</v>
      </c>
      <c r="K1855" s="158">
        <v>0</v>
      </c>
      <c r="L1855" s="158">
        <v>0</v>
      </c>
      <c r="M1855" s="177">
        <f t="shared" si="91"/>
        <v>0</v>
      </c>
    </row>
    <row r="1856" spans="2:13" ht="15" customHeight="1">
      <c r="B1856" s="158" t="s">
        <v>115</v>
      </c>
      <c r="C1856" s="158" t="s">
        <v>1857</v>
      </c>
      <c r="D1856" s="158">
        <v>1</v>
      </c>
      <c r="E1856" s="158">
        <v>0</v>
      </c>
      <c r="F1856" s="175">
        <f t="shared" si="89"/>
        <v>0</v>
      </c>
      <c r="G1856" s="158">
        <v>0</v>
      </c>
      <c r="H1856" s="158">
        <v>0</v>
      </c>
      <c r="I1856" s="158">
        <v>0</v>
      </c>
      <c r="J1856" s="159">
        <f t="shared" si="90"/>
        <v>0</v>
      </c>
      <c r="K1856" s="158">
        <v>0</v>
      </c>
      <c r="L1856" s="158">
        <v>0</v>
      </c>
      <c r="M1856" s="177">
        <f t="shared" si="91"/>
        <v>0</v>
      </c>
    </row>
    <row r="1857" spans="2:13" ht="15" customHeight="1">
      <c r="B1857" s="158" t="s">
        <v>115</v>
      </c>
      <c r="C1857" s="158" t="s">
        <v>192</v>
      </c>
      <c r="D1857" s="158">
        <v>1</v>
      </c>
      <c r="E1857" s="158">
        <v>0</v>
      </c>
      <c r="F1857" s="175">
        <f t="shared" si="89"/>
        <v>0</v>
      </c>
      <c r="G1857" s="158">
        <v>0</v>
      </c>
      <c r="H1857" s="158">
        <v>0</v>
      </c>
      <c r="I1857" s="158">
        <v>0</v>
      </c>
      <c r="J1857" s="159">
        <f t="shared" si="90"/>
        <v>0</v>
      </c>
      <c r="K1857" s="158">
        <v>0</v>
      </c>
      <c r="L1857" s="158">
        <v>0</v>
      </c>
      <c r="M1857" s="177">
        <f t="shared" si="91"/>
        <v>0</v>
      </c>
    </row>
    <row r="1858" spans="2:13" ht="15" customHeight="1">
      <c r="B1858" s="158" t="s">
        <v>115</v>
      </c>
      <c r="C1858" s="158" t="s">
        <v>1080</v>
      </c>
      <c r="D1858" s="158">
        <v>1</v>
      </c>
      <c r="E1858" s="158">
        <v>0</v>
      </c>
      <c r="F1858" s="175">
        <f t="shared" si="89"/>
        <v>0</v>
      </c>
      <c r="G1858" s="158">
        <v>0</v>
      </c>
      <c r="H1858" s="158">
        <v>0</v>
      </c>
      <c r="I1858" s="158">
        <v>0</v>
      </c>
      <c r="J1858" s="159">
        <f t="shared" si="90"/>
        <v>0</v>
      </c>
      <c r="K1858" s="158">
        <v>0</v>
      </c>
      <c r="L1858" s="158">
        <v>0</v>
      </c>
      <c r="M1858" s="177">
        <f t="shared" si="91"/>
        <v>0</v>
      </c>
    </row>
    <row r="1859" spans="2:13" ht="15" customHeight="1">
      <c r="B1859" s="158" t="s">
        <v>115</v>
      </c>
      <c r="C1859" s="158" t="s">
        <v>508</v>
      </c>
      <c r="D1859" s="158">
        <v>1</v>
      </c>
      <c r="E1859" s="158">
        <v>0</v>
      </c>
      <c r="F1859" s="175">
        <f t="shared" si="89"/>
        <v>0</v>
      </c>
      <c r="G1859" s="158">
        <v>0</v>
      </c>
      <c r="H1859" s="158">
        <v>0</v>
      </c>
      <c r="I1859" s="158">
        <v>0</v>
      </c>
      <c r="J1859" s="159">
        <f t="shared" si="90"/>
        <v>0</v>
      </c>
      <c r="K1859" s="158">
        <v>0</v>
      </c>
      <c r="L1859" s="158">
        <v>0</v>
      </c>
      <c r="M1859" s="177">
        <f t="shared" si="91"/>
        <v>0</v>
      </c>
    </row>
    <row r="1860" spans="2:13" ht="15" customHeight="1">
      <c r="B1860" s="158" t="s">
        <v>115</v>
      </c>
      <c r="C1860" s="158" t="s">
        <v>1671</v>
      </c>
      <c r="D1860" s="158">
        <v>1</v>
      </c>
      <c r="E1860" s="158">
        <v>0</v>
      </c>
      <c r="F1860" s="175">
        <f t="shared" si="89"/>
        <v>0</v>
      </c>
      <c r="G1860" s="158">
        <v>0</v>
      </c>
      <c r="H1860" s="158">
        <v>0</v>
      </c>
      <c r="I1860" s="158">
        <v>0</v>
      </c>
      <c r="J1860" s="159">
        <f t="shared" si="90"/>
        <v>0</v>
      </c>
      <c r="K1860" s="158">
        <v>0</v>
      </c>
      <c r="L1860" s="158">
        <v>0</v>
      </c>
      <c r="M1860" s="177">
        <f t="shared" si="91"/>
        <v>0</v>
      </c>
    </row>
    <row r="1861" spans="2:13" ht="15" customHeight="1">
      <c r="B1861" s="158" t="s">
        <v>115</v>
      </c>
      <c r="C1861" s="158" t="s">
        <v>1858</v>
      </c>
      <c r="D1861" s="158">
        <v>1</v>
      </c>
      <c r="E1861" s="158">
        <v>0</v>
      </c>
      <c r="F1861" s="175">
        <f t="shared" si="89"/>
        <v>0</v>
      </c>
      <c r="G1861" s="158">
        <v>0</v>
      </c>
      <c r="H1861" s="158">
        <v>0</v>
      </c>
      <c r="I1861" s="158">
        <v>0</v>
      </c>
      <c r="J1861" s="159">
        <f t="shared" si="90"/>
        <v>0</v>
      </c>
      <c r="K1861" s="158">
        <v>0</v>
      </c>
      <c r="L1861" s="158">
        <v>0</v>
      </c>
      <c r="M1861" s="177">
        <f t="shared" si="91"/>
        <v>0</v>
      </c>
    </row>
    <row r="1862" spans="2:13" ht="15" customHeight="1">
      <c r="B1862" s="158" t="s">
        <v>115</v>
      </c>
      <c r="C1862" s="158" t="s">
        <v>1548</v>
      </c>
      <c r="D1862" s="158">
        <v>1</v>
      </c>
      <c r="E1862" s="158">
        <v>0</v>
      </c>
      <c r="F1862" s="175">
        <f t="shared" si="89"/>
        <v>0</v>
      </c>
      <c r="G1862" s="158">
        <v>0</v>
      </c>
      <c r="H1862" s="158">
        <v>0</v>
      </c>
      <c r="I1862" s="158">
        <v>0</v>
      </c>
      <c r="J1862" s="159">
        <f t="shared" si="90"/>
        <v>0</v>
      </c>
      <c r="K1862" s="158">
        <v>0</v>
      </c>
      <c r="L1862" s="158">
        <v>0</v>
      </c>
      <c r="M1862" s="177">
        <f t="shared" si="91"/>
        <v>0</v>
      </c>
    </row>
    <row r="1863" spans="2:13" ht="15" customHeight="1">
      <c r="B1863" s="158" t="s">
        <v>115</v>
      </c>
      <c r="C1863" s="158" t="s">
        <v>1859</v>
      </c>
      <c r="D1863" s="158">
        <v>1</v>
      </c>
      <c r="E1863" s="158">
        <v>0</v>
      </c>
      <c r="F1863" s="175">
        <f t="shared" si="89"/>
        <v>0</v>
      </c>
      <c r="G1863" s="158">
        <v>0</v>
      </c>
      <c r="H1863" s="158">
        <v>0</v>
      </c>
      <c r="I1863" s="158">
        <v>0</v>
      </c>
      <c r="J1863" s="159">
        <f t="shared" si="90"/>
        <v>0</v>
      </c>
      <c r="K1863" s="158">
        <v>0</v>
      </c>
      <c r="L1863" s="158">
        <v>0</v>
      </c>
      <c r="M1863" s="177">
        <f t="shared" si="91"/>
        <v>0</v>
      </c>
    </row>
    <row r="1864" spans="2:13" ht="15" customHeight="1">
      <c r="B1864" s="158" t="s">
        <v>115</v>
      </c>
      <c r="C1864" s="158" t="s">
        <v>1639</v>
      </c>
      <c r="D1864" s="158">
        <v>1</v>
      </c>
      <c r="E1864" s="158">
        <v>0</v>
      </c>
      <c r="F1864" s="175">
        <f t="shared" si="89"/>
        <v>0</v>
      </c>
      <c r="G1864" s="158">
        <v>0</v>
      </c>
      <c r="H1864" s="158">
        <v>0</v>
      </c>
      <c r="I1864" s="158">
        <v>0</v>
      </c>
      <c r="J1864" s="159">
        <f t="shared" si="90"/>
        <v>0</v>
      </c>
      <c r="K1864" s="158">
        <v>0</v>
      </c>
      <c r="L1864" s="158">
        <v>0</v>
      </c>
      <c r="M1864" s="177">
        <f t="shared" si="91"/>
        <v>0</v>
      </c>
    </row>
    <row r="1865" spans="2:13" ht="15" customHeight="1">
      <c r="B1865" s="158" t="s">
        <v>115</v>
      </c>
      <c r="C1865" s="158" t="s">
        <v>1674</v>
      </c>
      <c r="D1865" s="158">
        <v>1</v>
      </c>
      <c r="E1865" s="158">
        <v>0</v>
      </c>
      <c r="F1865" s="175">
        <f t="shared" si="89"/>
        <v>0</v>
      </c>
      <c r="G1865" s="158">
        <v>0</v>
      </c>
      <c r="H1865" s="158">
        <v>0</v>
      </c>
      <c r="I1865" s="158">
        <v>0</v>
      </c>
      <c r="J1865" s="159">
        <f t="shared" si="90"/>
        <v>0</v>
      </c>
      <c r="K1865" s="158">
        <v>0</v>
      </c>
      <c r="L1865" s="158">
        <v>0</v>
      </c>
      <c r="M1865" s="177">
        <f t="shared" si="91"/>
        <v>0</v>
      </c>
    </row>
    <row r="1866" spans="2:13" ht="15" customHeight="1">
      <c r="B1866" s="158" t="s">
        <v>115</v>
      </c>
      <c r="C1866" s="158" t="s">
        <v>1321</v>
      </c>
      <c r="D1866" s="158">
        <v>1</v>
      </c>
      <c r="E1866" s="158">
        <v>0</v>
      </c>
      <c r="F1866" s="175">
        <f t="shared" si="89"/>
        <v>0</v>
      </c>
      <c r="G1866" s="158">
        <v>0</v>
      </c>
      <c r="H1866" s="158">
        <v>0</v>
      </c>
      <c r="I1866" s="158">
        <v>0</v>
      </c>
      <c r="J1866" s="159">
        <f t="shared" si="90"/>
        <v>0</v>
      </c>
      <c r="K1866" s="158">
        <v>0</v>
      </c>
      <c r="L1866" s="158">
        <v>0</v>
      </c>
      <c r="M1866" s="177">
        <f t="shared" si="91"/>
        <v>0</v>
      </c>
    </row>
    <row r="1867" spans="2:13" ht="15" customHeight="1">
      <c r="B1867" s="158" t="s">
        <v>226</v>
      </c>
      <c r="C1867" s="158" t="s">
        <v>1220</v>
      </c>
      <c r="D1867" s="158">
        <v>1</v>
      </c>
      <c r="E1867" s="158">
        <v>0</v>
      </c>
      <c r="F1867" s="175">
        <f t="shared" si="89"/>
        <v>0</v>
      </c>
      <c r="G1867" s="158">
        <v>0</v>
      </c>
      <c r="H1867" s="158">
        <v>0</v>
      </c>
      <c r="I1867" s="158">
        <v>0</v>
      </c>
      <c r="J1867" s="159">
        <f t="shared" si="90"/>
        <v>0</v>
      </c>
      <c r="K1867" s="158">
        <v>0</v>
      </c>
      <c r="L1867" s="158">
        <v>0</v>
      </c>
      <c r="M1867" s="177">
        <f t="shared" si="91"/>
        <v>0</v>
      </c>
    </row>
    <row r="1868" spans="2:13" ht="15" customHeight="1">
      <c r="B1868" s="158" t="s">
        <v>1389</v>
      </c>
      <c r="C1868" s="158" t="s">
        <v>1675</v>
      </c>
      <c r="D1868" s="158">
        <v>1</v>
      </c>
      <c r="E1868" s="158">
        <v>0</v>
      </c>
      <c r="F1868" s="175">
        <f t="shared" si="89"/>
        <v>0</v>
      </c>
      <c r="G1868" s="158">
        <v>0</v>
      </c>
      <c r="H1868" s="158">
        <v>0</v>
      </c>
      <c r="I1868" s="158">
        <v>0</v>
      </c>
      <c r="J1868" s="159">
        <f t="shared" si="90"/>
        <v>0</v>
      </c>
      <c r="K1868" s="158">
        <v>0</v>
      </c>
      <c r="L1868" s="158">
        <v>0</v>
      </c>
      <c r="M1868" s="177">
        <f t="shared" si="91"/>
        <v>0</v>
      </c>
    </row>
    <row r="1869" spans="2:13" ht="15" customHeight="1">
      <c r="B1869" s="158" t="s">
        <v>1389</v>
      </c>
      <c r="C1869" s="158" t="s">
        <v>1860</v>
      </c>
      <c r="D1869" s="158">
        <v>1</v>
      </c>
      <c r="E1869" s="158">
        <v>0</v>
      </c>
      <c r="F1869" s="175">
        <f t="shared" si="89"/>
        <v>0</v>
      </c>
      <c r="G1869" s="158">
        <v>0</v>
      </c>
      <c r="H1869" s="158">
        <v>0</v>
      </c>
      <c r="I1869" s="158">
        <v>0</v>
      </c>
      <c r="J1869" s="159">
        <f t="shared" si="90"/>
        <v>0</v>
      </c>
      <c r="K1869" s="158">
        <v>0</v>
      </c>
      <c r="L1869" s="158">
        <v>0</v>
      </c>
      <c r="M1869" s="177">
        <f t="shared" si="91"/>
        <v>0</v>
      </c>
    </row>
    <row r="1870" spans="2:13" ht="15" customHeight="1">
      <c r="B1870" s="158" t="s">
        <v>1389</v>
      </c>
      <c r="C1870" s="158" t="s">
        <v>1436</v>
      </c>
      <c r="D1870" s="158">
        <v>1</v>
      </c>
      <c r="E1870" s="158">
        <v>0</v>
      </c>
      <c r="F1870" s="175">
        <f t="shared" si="89"/>
        <v>0</v>
      </c>
      <c r="G1870" s="158">
        <v>0</v>
      </c>
      <c r="H1870" s="158">
        <v>0</v>
      </c>
      <c r="I1870" s="158">
        <v>0</v>
      </c>
      <c r="J1870" s="159">
        <f t="shared" si="90"/>
        <v>0</v>
      </c>
      <c r="K1870" s="158">
        <v>0</v>
      </c>
      <c r="L1870" s="158">
        <v>0</v>
      </c>
      <c r="M1870" s="177">
        <f t="shared" si="91"/>
        <v>0</v>
      </c>
    </row>
    <row r="1871" spans="2:13" ht="15" customHeight="1">
      <c r="B1871" s="158" t="s">
        <v>287</v>
      </c>
      <c r="C1871" s="158" t="s">
        <v>1349</v>
      </c>
      <c r="D1871" s="158">
        <v>1</v>
      </c>
      <c r="E1871" s="158">
        <v>0</v>
      </c>
      <c r="F1871" s="175">
        <f t="shared" si="89"/>
        <v>0</v>
      </c>
      <c r="G1871" s="158">
        <v>0</v>
      </c>
      <c r="H1871" s="158">
        <v>0</v>
      </c>
      <c r="I1871" s="158">
        <v>0</v>
      </c>
      <c r="J1871" s="159">
        <f t="shared" si="90"/>
        <v>0</v>
      </c>
      <c r="K1871" s="158">
        <v>0</v>
      </c>
      <c r="L1871" s="158">
        <v>0</v>
      </c>
      <c r="M1871" s="177">
        <f t="shared" si="91"/>
        <v>0</v>
      </c>
    </row>
    <row r="1872" spans="2:13" ht="15" customHeight="1">
      <c r="B1872" s="158" t="s">
        <v>120</v>
      </c>
      <c r="C1872" s="158" t="s">
        <v>556</v>
      </c>
      <c r="D1872" s="158">
        <v>1</v>
      </c>
      <c r="E1872" s="158">
        <v>0</v>
      </c>
      <c r="F1872" s="175">
        <f t="shared" si="89"/>
        <v>0</v>
      </c>
      <c r="G1872" s="158">
        <v>0</v>
      </c>
      <c r="H1872" s="158">
        <v>0</v>
      </c>
      <c r="I1872" s="158">
        <v>0</v>
      </c>
      <c r="J1872" s="159">
        <f t="shared" si="90"/>
        <v>0</v>
      </c>
      <c r="K1872" s="158">
        <v>0</v>
      </c>
      <c r="L1872" s="158">
        <v>0</v>
      </c>
      <c r="M1872" s="177">
        <f t="shared" si="91"/>
        <v>0</v>
      </c>
    </row>
    <row r="1873" spans="2:13" ht="15" customHeight="1">
      <c r="B1873" s="158" t="s">
        <v>326</v>
      </c>
      <c r="C1873" s="158" t="s">
        <v>533</v>
      </c>
      <c r="D1873" s="158">
        <v>1</v>
      </c>
      <c r="E1873" s="158">
        <v>0</v>
      </c>
      <c r="F1873" s="175">
        <f t="shared" si="89"/>
        <v>0</v>
      </c>
      <c r="G1873" s="158">
        <v>0</v>
      </c>
      <c r="H1873" s="158">
        <v>0</v>
      </c>
      <c r="I1873" s="158">
        <v>0</v>
      </c>
      <c r="J1873" s="159">
        <f t="shared" si="90"/>
        <v>0</v>
      </c>
      <c r="K1873" s="158">
        <v>0</v>
      </c>
      <c r="L1873" s="158">
        <v>0</v>
      </c>
      <c r="M1873" s="177">
        <f t="shared" si="91"/>
        <v>0</v>
      </c>
    </row>
    <row r="1874" spans="2:13" ht="15" customHeight="1">
      <c r="B1874" s="158" t="s">
        <v>1390</v>
      </c>
      <c r="C1874" s="158" t="s">
        <v>1476</v>
      </c>
      <c r="D1874" s="158">
        <v>1</v>
      </c>
      <c r="E1874" s="158">
        <v>0</v>
      </c>
      <c r="F1874" s="175">
        <f t="shared" si="89"/>
        <v>0</v>
      </c>
      <c r="G1874" s="158">
        <v>0</v>
      </c>
      <c r="H1874" s="158">
        <v>0</v>
      </c>
      <c r="I1874" s="158">
        <v>0</v>
      </c>
      <c r="J1874" s="159">
        <f t="shared" si="90"/>
        <v>0</v>
      </c>
      <c r="K1874" s="158">
        <v>0</v>
      </c>
      <c r="L1874" s="158">
        <v>0</v>
      </c>
      <c r="M1874" s="177">
        <f t="shared" si="91"/>
        <v>0</v>
      </c>
    </row>
    <row r="1875" spans="2:13" ht="15" customHeight="1">
      <c r="B1875" s="158" t="s">
        <v>1390</v>
      </c>
      <c r="C1875" s="158" t="s">
        <v>1861</v>
      </c>
      <c r="D1875" s="158">
        <v>1</v>
      </c>
      <c r="E1875" s="158">
        <v>0</v>
      </c>
      <c r="F1875" s="175">
        <f t="shared" si="89"/>
        <v>0</v>
      </c>
      <c r="G1875" s="158">
        <v>0</v>
      </c>
      <c r="H1875" s="158">
        <v>0</v>
      </c>
      <c r="I1875" s="158">
        <v>0</v>
      </c>
      <c r="J1875" s="159">
        <f t="shared" si="90"/>
        <v>0</v>
      </c>
      <c r="K1875" s="158">
        <v>0</v>
      </c>
      <c r="L1875" s="158">
        <v>0</v>
      </c>
      <c r="M1875" s="177">
        <f t="shared" si="91"/>
        <v>0</v>
      </c>
    </row>
    <row r="1876" spans="2:13" ht="15" customHeight="1">
      <c r="B1876" s="158" t="s">
        <v>1390</v>
      </c>
      <c r="C1876" s="158" t="s">
        <v>1620</v>
      </c>
      <c r="D1876" s="158">
        <v>1</v>
      </c>
      <c r="E1876" s="158">
        <v>0</v>
      </c>
      <c r="F1876" s="175">
        <f t="shared" si="89"/>
        <v>0</v>
      </c>
      <c r="G1876" s="158">
        <v>0</v>
      </c>
      <c r="H1876" s="158">
        <v>0</v>
      </c>
      <c r="I1876" s="158">
        <v>0</v>
      </c>
      <c r="J1876" s="159">
        <f t="shared" si="90"/>
        <v>0</v>
      </c>
      <c r="K1876" s="158">
        <v>0</v>
      </c>
      <c r="L1876" s="158">
        <v>0</v>
      </c>
      <c r="M1876" s="177">
        <f t="shared" si="91"/>
        <v>0</v>
      </c>
    </row>
    <row r="1877" spans="2:13" ht="15" customHeight="1">
      <c r="B1877" s="158" t="s">
        <v>150</v>
      </c>
      <c r="C1877" s="158" t="s">
        <v>837</v>
      </c>
      <c r="D1877" s="158">
        <v>1</v>
      </c>
      <c r="E1877" s="158">
        <v>0</v>
      </c>
      <c r="F1877" s="175">
        <f t="shared" si="89"/>
        <v>0</v>
      </c>
      <c r="G1877" s="158">
        <v>0</v>
      </c>
      <c r="H1877" s="158">
        <v>0</v>
      </c>
      <c r="I1877" s="158">
        <v>0</v>
      </c>
      <c r="J1877" s="159">
        <f t="shared" si="90"/>
        <v>0</v>
      </c>
      <c r="K1877" s="158">
        <v>0</v>
      </c>
      <c r="L1877" s="158">
        <v>0</v>
      </c>
      <c r="M1877" s="177">
        <f t="shared" si="91"/>
        <v>0</v>
      </c>
    </row>
    <row r="1878" spans="2:13" ht="15" customHeight="1">
      <c r="B1878" s="158" t="s">
        <v>144</v>
      </c>
      <c r="C1878" s="158" t="s">
        <v>1862</v>
      </c>
      <c r="D1878" s="158">
        <v>1</v>
      </c>
      <c r="E1878" s="158">
        <v>0</v>
      </c>
      <c r="F1878" s="175">
        <f t="shared" si="89"/>
        <v>0</v>
      </c>
      <c r="G1878" s="158">
        <v>0</v>
      </c>
      <c r="H1878" s="158">
        <v>0</v>
      </c>
      <c r="I1878" s="158">
        <v>0</v>
      </c>
      <c r="J1878" s="159">
        <f t="shared" si="90"/>
        <v>0</v>
      </c>
      <c r="K1878" s="158">
        <v>0</v>
      </c>
      <c r="L1878" s="158">
        <v>0</v>
      </c>
      <c r="M1878" s="177">
        <f t="shared" si="91"/>
        <v>0</v>
      </c>
    </row>
  </sheetData>
  <mergeCells count="8">
    <mergeCell ref="B48:C48"/>
    <mergeCell ref="B2:D3"/>
    <mergeCell ref="B5:D5"/>
    <mergeCell ref="H5:J5"/>
    <mergeCell ref="B19:D19"/>
    <mergeCell ref="H19:J19"/>
    <mergeCell ref="B33:D33"/>
    <mergeCell ref="H33:J33"/>
  </mergeCells>
  <phoneticPr fontId="2" type="noConversion"/>
  <pageMargins left="0.7" right="0.7" top="0.75" bottom="0.75" header="0.3" footer="0.3"/>
  <pageSetup paperSize="9" scale="4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CC99"/>
  </sheetPr>
  <dimension ref="B1:Q1155"/>
  <sheetViews>
    <sheetView showGridLines="0" zoomScaleNormal="100" workbookViewId="0">
      <selection activeCell="C3" sqref="C3:N5"/>
    </sheetView>
  </sheetViews>
  <sheetFormatPr defaultRowHeight="15" customHeight="1"/>
  <cols>
    <col min="1" max="1" width="0.625" style="29" customWidth="1"/>
    <col min="2" max="2" width="0.75" style="29" customWidth="1"/>
    <col min="3" max="3" width="12.625" style="29" customWidth="1"/>
    <col min="4" max="4" width="13.625" style="30" customWidth="1"/>
    <col min="5" max="5" width="13.625" style="31" customWidth="1"/>
    <col min="6" max="7" width="13.625" style="32" customWidth="1"/>
    <col min="8" max="9" width="13.625" style="31" customWidth="1"/>
    <col min="10" max="11" width="13.625" style="32" customWidth="1"/>
    <col min="12" max="12" width="13.625" style="31" customWidth="1"/>
    <col min="13" max="13" width="13.625" style="83" customWidth="1"/>
    <col min="14" max="14" width="13.625" style="33" customWidth="1"/>
    <col min="15" max="15" width="0.75" style="31" customWidth="1"/>
    <col min="16" max="24" width="9" style="29"/>
    <col min="25" max="25" width="15.5" style="29" bestFit="1" customWidth="1"/>
    <col min="26" max="26" width="9" style="29"/>
    <col min="27" max="27" width="15.5" style="29" bestFit="1" customWidth="1"/>
    <col min="28" max="16384" width="9" style="29"/>
  </cols>
  <sheetData>
    <row r="1" spans="2:17" ht="5.25" customHeight="1" thickBot="1"/>
    <row r="2" spans="2:17" ht="3.75" customHeight="1" thickTop="1">
      <c r="B2" s="34"/>
      <c r="C2" s="35"/>
      <c r="D2" s="36"/>
      <c r="E2" s="37"/>
      <c r="F2" s="38"/>
      <c r="G2" s="38"/>
      <c r="H2" s="37"/>
      <c r="I2" s="37"/>
      <c r="J2" s="38"/>
      <c r="K2" s="38"/>
      <c r="L2" s="37"/>
      <c r="M2" s="99"/>
      <c r="N2" s="39"/>
      <c r="O2" s="40"/>
    </row>
    <row r="3" spans="2:17" ht="15" customHeight="1">
      <c r="B3" s="41"/>
      <c r="C3" s="206" t="s">
        <v>68</v>
      </c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42"/>
    </row>
    <row r="4" spans="2:17" ht="15" customHeight="1">
      <c r="B4" s="41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42"/>
    </row>
    <row r="5" spans="2:17" ht="15" customHeight="1">
      <c r="B5" s="41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42"/>
    </row>
    <row r="6" spans="2:17" ht="2.25" customHeight="1">
      <c r="B6" s="41"/>
      <c r="C6" s="43"/>
      <c r="D6" s="43"/>
      <c r="E6" s="43"/>
      <c r="F6" s="98"/>
      <c r="G6" s="43"/>
      <c r="H6" s="43"/>
      <c r="I6" s="43"/>
      <c r="J6" s="98"/>
      <c r="K6" s="43"/>
      <c r="L6" s="43"/>
      <c r="M6" s="97"/>
      <c r="N6" s="43"/>
      <c r="O6" s="42"/>
    </row>
    <row r="7" spans="2:17" ht="15" customHeight="1">
      <c r="B7" s="41"/>
      <c r="C7" s="214" t="str">
        <f>NAVER_KEYWORD!C7</f>
        <v>2021.04.01.~2021.04.30</v>
      </c>
      <c r="D7" s="214"/>
      <c r="E7" s="214"/>
      <c r="F7" s="214"/>
      <c r="G7" s="214"/>
      <c r="H7" s="214" t="str">
        <f>NAVER_KEYWORD!I7</f>
        <v xml:space="preserve">담당 AE : </v>
      </c>
      <c r="I7" s="214"/>
      <c r="J7" s="214"/>
      <c r="K7" s="214"/>
      <c r="L7" s="214"/>
      <c r="M7" s="214"/>
      <c r="N7" s="214"/>
      <c r="O7" s="42"/>
      <c r="Q7" s="102"/>
    </row>
    <row r="8" spans="2:17" ht="2.25" customHeight="1">
      <c r="B8" s="41"/>
      <c r="C8" s="43"/>
      <c r="D8" s="43"/>
      <c r="E8" s="43"/>
      <c r="F8" s="98"/>
      <c r="G8" s="43"/>
      <c r="H8" s="43"/>
      <c r="I8" s="43"/>
      <c r="J8" s="98"/>
      <c r="K8" s="43"/>
      <c r="L8" s="43"/>
      <c r="M8" s="97"/>
      <c r="N8" s="43"/>
      <c r="O8" s="42"/>
    </row>
    <row r="9" spans="2:17" ht="15" customHeight="1" thickBot="1">
      <c r="B9" s="41"/>
      <c r="C9" s="45" t="s">
        <v>1597</v>
      </c>
      <c r="D9" s="46"/>
      <c r="E9" s="46"/>
      <c r="F9" s="47"/>
      <c r="G9" s="47"/>
      <c r="H9" s="46"/>
      <c r="I9" s="46"/>
      <c r="J9" s="96"/>
      <c r="K9" s="48"/>
      <c r="L9" s="48"/>
      <c r="M9" s="95"/>
      <c r="N9" s="48"/>
      <c r="O9" s="42"/>
    </row>
    <row r="10" spans="2:17" ht="3" customHeight="1">
      <c r="B10" s="41"/>
      <c r="C10" s="49"/>
      <c r="D10" s="44"/>
      <c r="E10" s="44"/>
      <c r="F10" s="58"/>
      <c r="G10" s="44"/>
      <c r="H10" s="44"/>
      <c r="I10" s="44"/>
      <c r="J10" s="58"/>
      <c r="K10" s="44"/>
      <c r="L10" s="44"/>
      <c r="M10" s="94"/>
      <c r="N10" s="50"/>
      <c r="O10" s="42"/>
    </row>
    <row r="11" spans="2:17" ht="15" customHeight="1">
      <c r="B11" s="41"/>
      <c r="O11" s="42"/>
    </row>
    <row r="12" spans="2:17" ht="15" customHeight="1">
      <c r="B12" s="41"/>
      <c r="O12" s="42"/>
    </row>
    <row r="13" spans="2:17" ht="15" customHeight="1">
      <c r="B13" s="41"/>
      <c r="O13" s="59"/>
    </row>
    <row r="14" spans="2:17" ht="15" customHeight="1">
      <c r="B14" s="41"/>
      <c r="O14" s="59"/>
    </row>
    <row r="15" spans="2:17" ht="15" customHeight="1">
      <c r="B15" s="41"/>
      <c r="O15" s="59"/>
    </row>
    <row r="16" spans="2:17" ht="15" customHeight="1">
      <c r="B16" s="41"/>
      <c r="O16" s="59"/>
    </row>
    <row r="17" spans="2:15" ht="15" customHeight="1">
      <c r="B17" s="41"/>
      <c r="O17" s="59"/>
    </row>
    <row r="18" spans="2:15" ht="15" customHeight="1">
      <c r="B18" s="41"/>
      <c r="O18" s="59"/>
    </row>
    <row r="19" spans="2:15" ht="15" customHeight="1">
      <c r="B19" s="41"/>
      <c r="O19" s="59"/>
    </row>
    <row r="20" spans="2:15" ht="15" customHeight="1">
      <c r="B20" s="41"/>
      <c r="O20" s="59"/>
    </row>
    <row r="21" spans="2:15" ht="15" customHeight="1">
      <c r="B21" s="41"/>
      <c r="O21" s="59"/>
    </row>
    <row r="22" spans="2:15" ht="15" customHeight="1">
      <c r="B22" s="41"/>
      <c r="O22" s="59"/>
    </row>
    <row r="23" spans="2:15" ht="15" customHeight="1">
      <c r="B23" s="41"/>
      <c r="O23" s="59"/>
    </row>
    <row r="24" spans="2:15" ht="15" customHeight="1" thickBot="1">
      <c r="B24" s="41"/>
      <c r="C24" s="132" t="s">
        <v>67</v>
      </c>
      <c r="D24" s="132" t="s">
        <v>11</v>
      </c>
      <c r="E24" s="132" t="s">
        <v>12</v>
      </c>
      <c r="F24" s="133" t="s">
        <v>32</v>
      </c>
      <c r="G24" s="132" t="s">
        <v>0</v>
      </c>
      <c r="H24" s="132" t="s">
        <v>14</v>
      </c>
      <c r="I24" s="132" t="s">
        <v>18</v>
      </c>
      <c r="J24" s="133" t="s">
        <v>20</v>
      </c>
      <c r="K24" s="132" t="s">
        <v>22</v>
      </c>
      <c r="L24" s="132" t="s">
        <v>98</v>
      </c>
      <c r="M24" s="186" t="s">
        <v>66</v>
      </c>
      <c r="N24" s="134" t="s">
        <v>65</v>
      </c>
      <c r="O24" s="59"/>
    </row>
    <row r="25" spans="2:15" ht="15" customHeight="1" thickTop="1">
      <c r="B25" s="41"/>
      <c r="C25" s="143" t="s">
        <v>64</v>
      </c>
      <c r="D25" s="142">
        <v>2697</v>
      </c>
      <c r="E25" s="142">
        <v>148</v>
      </c>
      <c r="F25" s="144">
        <f>IFERROR(E25/D25,0)</f>
        <v>5.4875787912495366E-2</v>
      </c>
      <c r="G25" s="142">
        <v>1491</v>
      </c>
      <c r="H25" s="142">
        <v>220594</v>
      </c>
      <c r="I25" s="142">
        <v>12</v>
      </c>
      <c r="J25" s="144">
        <f t="shared" ref="J25:J30" si="0">IFERROR(I25/E25,0)</f>
        <v>8.1081081081081086E-2</v>
      </c>
      <c r="K25" s="142">
        <v>18383</v>
      </c>
      <c r="L25" s="142">
        <v>220200</v>
      </c>
      <c r="M25" s="171">
        <f t="shared" ref="M25:M34" si="1">IFERROR(L25/H25,0)</f>
        <v>0.99821391334306464</v>
      </c>
      <c r="N25" s="145">
        <f t="shared" ref="N25" si="2">IFERROR(L25/I25,0)</f>
        <v>18350</v>
      </c>
      <c r="O25" s="59"/>
    </row>
    <row r="26" spans="2:15" ht="15" customHeight="1">
      <c r="B26" s="41"/>
      <c r="C26" s="142" t="s">
        <v>63</v>
      </c>
      <c r="D26" s="142">
        <v>1625</v>
      </c>
      <c r="E26" s="142">
        <v>95</v>
      </c>
      <c r="F26" s="93">
        <f>IFERROR(E26/D26,0)</f>
        <v>5.8461538461538461E-2</v>
      </c>
      <c r="G26" s="142">
        <v>1587</v>
      </c>
      <c r="H26" s="142">
        <v>150799</v>
      </c>
      <c r="I26" s="142">
        <v>13</v>
      </c>
      <c r="J26" s="144">
        <f t="shared" si="0"/>
        <v>0.1368421052631579</v>
      </c>
      <c r="K26" s="142">
        <v>11600</v>
      </c>
      <c r="L26" s="142">
        <v>281900</v>
      </c>
      <c r="M26" s="92">
        <f>IFERROR(L26/H26,0)</f>
        <v>1.8693757916166553</v>
      </c>
      <c r="N26" s="131">
        <f t="shared" ref="N26:N31" si="3">IFERROR(L26/I26,0)</f>
        <v>21684.615384615383</v>
      </c>
      <c r="O26" s="59"/>
    </row>
    <row r="27" spans="2:15" ht="15" customHeight="1">
      <c r="B27" s="41"/>
      <c r="C27" s="142" t="s">
        <v>62</v>
      </c>
      <c r="D27" s="142">
        <v>1018</v>
      </c>
      <c r="E27" s="142">
        <v>37</v>
      </c>
      <c r="F27" s="93">
        <f>IFERROR(E27/D27,0)</f>
        <v>3.6345776031434185E-2</v>
      </c>
      <c r="G27" s="142">
        <v>1387</v>
      </c>
      <c r="H27" s="142">
        <v>51304</v>
      </c>
      <c r="I27" s="142">
        <v>5</v>
      </c>
      <c r="J27" s="144">
        <f t="shared" si="0"/>
        <v>0.13513513513513514</v>
      </c>
      <c r="K27" s="142">
        <v>10261</v>
      </c>
      <c r="L27" s="142">
        <v>203100</v>
      </c>
      <c r="M27" s="92">
        <f>IFERROR(L27/H27,0)</f>
        <v>3.9587556525806953</v>
      </c>
      <c r="N27" s="131">
        <f t="shared" si="3"/>
        <v>40620</v>
      </c>
      <c r="O27" s="59"/>
    </row>
    <row r="28" spans="2:15" ht="15" customHeight="1">
      <c r="B28" s="41"/>
      <c r="C28" s="142" t="s">
        <v>61</v>
      </c>
      <c r="D28" s="142">
        <v>672</v>
      </c>
      <c r="E28" s="142">
        <v>28</v>
      </c>
      <c r="F28" s="93">
        <f>IFERROR(E28/D28,0)</f>
        <v>4.1666666666666664E-2</v>
      </c>
      <c r="G28" s="142">
        <v>1255</v>
      </c>
      <c r="H28" s="142">
        <v>35145</v>
      </c>
      <c r="I28" s="142">
        <v>3</v>
      </c>
      <c r="J28" s="144">
        <f t="shared" si="0"/>
        <v>0.10714285714285714</v>
      </c>
      <c r="K28" s="142">
        <v>11715</v>
      </c>
      <c r="L28" s="142">
        <v>183400</v>
      </c>
      <c r="M28" s="92">
        <f>IFERROR(L28/H28,0)</f>
        <v>5.2183809930288803</v>
      </c>
      <c r="N28" s="131">
        <f t="shared" si="3"/>
        <v>61133.333333333336</v>
      </c>
      <c r="O28" s="59"/>
    </row>
    <row r="29" spans="2:15" ht="15" customHeight="1">
      <c r="B29" s="41"/>
      <c r="C29" s="142" t="s">
        <v>60</v>
      </c>
      <c r="D29" s="142">
        <v>447</v>
      </c>
      <c r="E29" s="142">
        <v>24</v>
      </c>
      <c r="F29" s="93">
        <f>IFERROR(E29/D29,0)</f>
        <v>5.3691275167785234E-2</v>
      </c>
      <c r="G29" s="142">
        <v>1314</v>
      </c>
      <c r="H29" s="142">
        <v>31526</v>
      </c>
      <c r="I29" s="142">
        <v>2</v>
      </c>
      <c r="J29" s="144">
        <f t="shared" si="0"/>
        <v>8.3333333333333329E-2</v>
      </c>
      <c r="K29" s="142">
        <v>15763</v>
      </c>
      <c r="L29" s="142">
        <v>94000</v>
      </c>
      <c r="M29" s="92">
        <f>IFERROR(L29/H29,0)</f>
        <v>2.9816659265368268</v>
      </c>
      <c r="N29" s="131">
        <f t="shared" si="3"/>
        <v>47000</v>
      </c>
      <c r="O29" s="59"/>
    </row>
    <row r="30" spans="2:15" ht="15" customHeight="1">
      <c r="B30" s="41"/>
      <c r="C30" s="142" t="s">
        <v>59</v>
      </c>
      <c r="D30" s="142">
        <v>428</v>
      </c>
      <c r="E30" s="142">
        <v>14</v>
      </c>
      <c r="F30" s="93">
        <f t="shared" ref="F30:F31" si="4">IFERROR(E30/D30,0)</f>
        <v>3.2710280373831772E-2</v>
      </c>
      <c r="G30" s="142">
        <v>1198</v>
      </c>
      <c r="H30" s="142">
        <v>16775</v>
      </c>
      <c r="I30" s="142">
        <v>1</v>
      </c>
      <c r="J30" s="144">
        <f t="shared" si="0"/>
        <v>7.1428571428571425E-2</v>
      </c>
      <c r="K30" s="142">
        <v>16775</v>
      </c>
      <c r="L30" s="142">
        <v>94100</v>
      </c>
      <c r="M30" s="92">
        <f>IFERROR(L30/H30,0)</f>
        <v>5.6095380029806261</v>
      </c>
      <c r="N30" s="131">
        <f t="shared" si="3"/>
        <v>94100</v>
      </c>
      <c r="O30" s="59"/>
    </row>
    <row r="31" spans="2:15" ht="15" customHeight="1">
      <c r="B31" s="41"/>
      <c r="C31" s="142" t="s">
        <v>58</v>
      </c>
      <c r="D31" s="142">
        <v>603</v>
      </c>
      <c r="E31" s="142">
        <v>39</v>
      </c>
      <c r="F31" s="93">
        <f t="shared" si="4"/>
        <v>6.4676616915422883E-2</v>
      </c>
      <c r="G31" s="142">
        <v>1140</v>
      </c>
      <c r="H31" s="142">
        <v>44473</v>
      </c>
      <c r="I31" s="142">
        <v>4</v>
      </c>
      <c r="J31" s="144">
        <f t="shared" ref="J31" si="5">IFERROR(I31/E31,0)</f>
        <v>0.10256410256410256</v>
      </c>
      <c r="K31" s="142">
        <v>11118</v>
      </c>
      <c r="L31" s="142">
        <v>76800</v>
      </c>
      <c r="M31" s="92">
        <f t="shared" si="1"/>
        <v>1.7268904728711802</v>
      </c>
      <c r="N31" s="131">
        <f t="shared" si="3"/>
        <v>19200</v>
      </c>
      <c r="O31" s="59"/>
    </row>
    <row r="32" spans="2:15" ht="15" customHeight="1">
      <c r="B32" s="41"/>
      <c r="C32" s="142" t="s">
        <v>57</v>
      </c>
      <c r="D32" s="142">
        <v>1334</v>
      </c>
      <c r="E32" s="142">
        <v>57</v>
      </c>
      <c r="F32" s="93">
        <f t="shared" ref="F32" si="6">IFERROR(E32/D32,0)</f>
        <v>4.2728635682158921E-2</v>
      </c>
      <c r="G32" s="142">
        <v>1020</v>
      </c>
      <c r="H32" s="142">
        <v>58146</v>
      </c>
      <c r="I32" s="142">
        <v>3</v>
      </c>
      <c r="J32" s="144">
        <f t="shared" ref="J32:J48" si="7">IFERROR(I32/E32,0)</f>
        <v>5.2631578947368418E-2</v>
      </c>
      <c r="K32" s="142">
        <v>19382</v>
      </c>
      <c r="L32" s="142">
        <v>45000</v>
      </c>
      <c r="M32" s="92">
        <f t="shared" si="1"/>
        <v>0.77391394076978637</v>
      </c>
      <c r="N32" s="131">
        <f t="shared" ref="N32:N36" si="8">IFERROR(L32/I32,0)</f>
        <v>15000</v>
      </c>
      <c r="O32" s="59"/>
    </row>
    <row r="33" spans="2:15" ht="15" customHeight="1">
      <c r="B33" s="41"/>
      <c r="C33" s="142" t="s">
        <v>56</v>
      </c>
      <c r="D33" s="142">
        <v>1465</v>
      </c>
      <c r="E33" s="142">
        <v>96</v>
      </c>
      <c r="F33" s="93">
        <f t="shared" ref="F33:F48" si="9">IFERROR(E33/D33,0)</f>
        <v>6.552901023890785E-2</v>
      </c>
      <c r="G33" s="142">
        <v>767</v>
      </c>
      <c r="H33" s="142">
        <v>73601</v>
      </c>
      <c r="I33" s="142">
        <v>19</v>
      </c>
      <c r="J33" s="144">
        <f t="shared" si="7"/>
        <v>0.19791666666666666</v>
      </c>
      <c r="K33" s="142">
        <v>3874</v>
      </c>
      <c r="L33" s="142">
        <v>675600</v>
      </c>
      <c r="M33" s="92">
        <f t="shared" si="1"/>
        <v>9.1792231083816791</v>
      </c>
      <c r="N33" s="131">
        <f>IFERROR(L33/I33,0)</f>
        <v>35557.894736842107</v>
      </c>
      <c r="O33" s="59"/>
    </row>
    <row r="34" spans="2:15" ht="15" customHeight="1">
      <c r="B34" s="41"/>
      <c r="C34" s="142" t="s">
        <v>55</v>
      </c>
      <c r="D34" s="142">
        <v>7389</v>
      </c>
      <c r="E34" s="142">
        <v>331</v>
      </c>
      <c r="F34" s="93">
        <f t="shared" si="9"/>
        <v>4.4796318852348083E-2</v>
      </c>
      <c r="G34" s="142">
        <v>1277</v>
      </c>
      <c r="H34" s="142">
        <v>422829</v>
      </c>
      <c r="I34" s="142">
        <v>43</v>
      </c>
      <c r="J34" s="144">
        <f t="shared" si="7"/>
        <v>0.12990936555891239</v>
      </c>
      <c r="K34" s="142">
        <v>9833</v>
      </c>
      <c r="L34" s="142">
        <v>1439000</v>
      </c>
      <c r="M34" s="92">
        <f t="shared" si="1"/>
        <v>3.4032670417591984</v>
      </c>
      <c r="N34" s="131">
        <f>IFERROR(L34/I34,0)</f>
        <v>33465.116279069771</v>
      </c>
      <c r="O34" s="59"/>
    </row>
    <row r="35" spans="2:15" ht="15" customHeight="1">
      <c r="B35" s="41"/>
      <c r="C35" s="142" t="s">
        <v>54</v>
      </c>
      <c r="D35" s="142">
        <v>16681</v>
      </c>
      <c r="E35" s="142">
        <v>853</v>
      </c>
      <c r="F35" s="93">
        <f t="shared" si="9"/>
        <v>5.1136023020202627E-2</v>
      </c>
      <c r="G35" s="142">
        <v>1851</v>
      </c>
      <c r="H35" s="142">
        <v>1578522</v>
      </c>
      <c r="I35" s="142">
        <v>88</v>
      </c>
      <c r="J35" s="144">
        <f t="shared" si="7"/>
        <v>0.10316529894490035</v>
      </c>
      <c r="K35" s="142">
        <v>17938</v>
      </c>
      <c r="L35" s="142">
        <v>3007400</v>
      </c>
      <c r="M35" s="92">
        <f t="shared" ref="M35:M36" si="10">IFERROR(L35/H35,0)</f>
        <v>1.9051999275271425</v>
      </c>
      <c r="N35" s="131">
        <f>IFERROR(L35/I35,0)</f>
        <v>34175</v>
      </c>
      <c r="O35" s="59"/>
    </row>
    <row r="36" spans="2:15" ht="15" customHeight="1">
      <c r="B36" s="41"/>
      <c r="C36" s="142" t="s">
        <v>53</v>
      </c>
      <c r="D36" s="142">
        <v>7656</v>
      </c>
      <c r="E36" s="142">
        <v>491</v>
      </c>
      <c r="F36" s="93">
        <f t="shared" si="9"/>
        <v>6.4132706374085691E-2</v>
      </c>
      <c r="G36" s="142">
        <v>1370</v>
      </c>
      <c r="H36" s="142">
        <v>672463</v>
      </c>
      <c r="I36" s="142">
        <v>107</v>
      </c>
      <c r="J36" s="144">
        <f t="shared" si="7"/>
        <v>0.21792260692464357</v>
      </c>
      <c r="K36" s="142">
        <v>6285</v>
      </c>
      <c r="L36" s="142">
        <v>3102000</v>
      </c>
      <c r="M36" s="92">
        <f t="shared" si="10"/>
        <v>4.6128932000719738</v>
      </c>
      <c r="N36" s="131">
        <f t="shared" si="8"/>
        <v>28990.654205607476</v>
      </c>
      <c r="O36" s="59"/>
    </row>
    <row r="37" spans="2:15" ht="15" customHeight="1">
      <c r="B37" s="41"/>
      <c r="C37" s="142" t="s">
        <v>52</v>
      </c>
      <c r="D37" s="142">
        <v>4902</v>
      </c>
      <c r="E37" s="142">
        <v>356</v>
      </c>
      <c r="F37" s="93">
        <f t="shared" si="9"/>
        <v>7.2623419012647905E-2</v>
      </c>
      <c r="G37" s="142">
        <v>1140</v>
      </c>
      <c r="H37" s="142">
        <v>405999</v>
      </c>
      <c r="I37" s="142">
        <v>65</v>
      </c>
      <c r="J37" s="144">
        <f t="shared" si="7"/>
        <v>0.18258426966292135</v>
      </c>
      <c r="K37" s="142">
        <v>6246</v>
      </c>
      <c r="L37" s="142">
        <v>2643200</v>
      </c>
      <c r="M37" s="92">
        <f t="shared" ref="M37" si="11">IFERROR(L37/H37,0)</f>
        <v>6.5103608629577909</v>
      </c>
      <c r="N37" s="131">
        <f t="shared" ref="N37:N45" si="12">IFERROR(L37/I37,0)</f>
        <v>40664.615384615383</v>
      </c>
      <c r="O37" s="59"/>
    </row>
    <row r="38" spans="2:15" ht="15" customHeight="1">
      <c r="B38" s="41"/>
      <c r="C38" s="142" t="s">
        <v>51</v>
      </c>
      <c r="D38" s="142">
        <v>15013</v>
      </c>
      <c r="E38" s="142">
        <v>688</v>
      </c>
      <c r="F38" s="93">
        <f t="shared" si="9"/>
        <v>4.5826949976686869E-2</v>
      </c>
      <c r="G38" s="142">
        <v>1386</v>
      </c>
      <c r="H38" s="142">
        <v>953579</v>
      </c>
      <c r="I38" s="142">
        <v>108</v>
      </c>
      <c r="J38" s="144">
        <f t="shared" si="7"/>
        <v>0.15697674418604651</v>
      </c>
      <c r="K38" s="142">
        <v>8829</v>
      </c>
      <c r="L38" s="142">
        <v>3668600</v>
      </c>
      <c r="M38" s="92">
        <f t="shared" ref="M38:M48" si="13">IFERROR(L38/H38,0)</f>
        <v>3.8471904268026038</v>
      </c>
      <c r="N38" s="131">
        <f t="shared" si="12"/>
        <v>33968.518518518518</v>
      </c>
      <c r="O38" s="42"/>
    </row>
    <row r="39" spans="2:15" ht="15" customHeight="1">
      <c r="B39" s="41"/>
      <c r="C39" s="142" t="s">
        <v>50</v>
      </c>
      <c r="D39" s="142">
        <v>29411</v>
      </c>
      <c r="E39" s="142">
        <v>1518</v>
      </c>
      <c r="F39" s="93">
        <f t="shared" si="9"/>
        <v>5.1613341946890622E-2</v>
      </c>
      <c r="G39" s="142">
        <v>1963</v>
      </c>
      <c r="H39" s="142">
        <v>2979383</v>
      </c>
      <c r="I39" s="142">
        <v>150</v>
      </c>
      <c r="J39" s="144">
        <f t="shared" si="7"/>
        <v>9.8814229249011856E-2</v>
      </c>
      <c r="K39" s="142">
        <v>19863</v>
      </c>
      <c r="L39" s="142">
        <v>6602500</v>
      </c>
      <c r="M39" s="92">
        <f t="shared" si="13"/>
        <v>2.2160628559671585</v>
      </c>
      <c r="N39" s="131">
        <f t="shared" si="12"/>
        <v>44016.666666666664</v>
      </c>
      <c r="O39" s="42"/>
    </row>
    <row r="40" spans="2:15" ht="15" customHeight="1">
      <c r="B40" s="41"/>
      <c r="C40" s="142" t="s">
        <v>49</v>
      </c>
      <c r="D40" s="142">
        <v>28666</v>
      </c>
      <c r="E40" s="142">
        <v>1534</v>
      </c>
      <c r="F40" s="93">
        <f t="shared" si="9"/>
        <v>5.3512872392381221E-2</v>
      </c>
      <c r="G40" s="142">
        <v>1926</v>
      </c>
      <c r="H40" s="142">
        <v>2954941</v>
      </c>
      <c r="I40" s="142">
        <v>150</v>
      </c>
      <c r="J40" s="144">
        <f t="shared" si="7"/>
        <v>9.7783572359843543E-2</v>
      </c>
      <c r="K40" s="142">
        <v>19700</v>
      </c>
      <c r="L40" s="142">
        <v>4606090</v>
      </c>
      <c r="M40" s="92">
        <f t="shared" si="13"/>
        <v>1.5587756236080517</v>
      </c>
      <c r="N40" s="131">
        <f t="shared" si="12"/>
        <v>30707.266666666666</v>
      </c>
      <c r="O40" s="59"/>
    </row>
    <row r="41" spans="2:15" ht="15" customHeight="1">
      <c r="B41" s="41"/>
      <c r="C41" s="142" t="s">
        <v>48</v>
      </c>
      <c r="D41" s="142">
        <v>25857</v>
      </c>
      <c r="E41" s="142">
        <v>1421</v>
      </c>
      <c r="F41" s="93">
        <f t="shared" si="9"/>
        <v>5.4956104729860386E-2</v>
      </c>
      <c r="G41" s="142">
        <v>1935</v>
      </c>
      <c r="H41" s="142">
        <v>2749868</v>
      </c>
      <c r="I41" s="142">
        <v>136</v>
      </c>
      <c r="J41" s="144">
        <f t="shared" si="7"/>
        <v>9.5707248416608021E-2</v>
      </c>
      <c r="K41" s="142">
        <v>20220</v>
      </c>
      <c r="L41" s="142">
        <v>5323401</v>
      </c>
      <c r="M41" s="92">
        <f t="shared" si="13"/>
        <v>1.9358751038231654</v>
      </c>
      <c r="N41" s="131">
        <f t="shared" si="12"/>
        <v>39142.654411764706</v>
      </c>
      <c r="O41" s="59"/>
    </row>
    <row r="42" spans="2:15" ht="15" customHeight="1">
      <c r="B42" s="41"/>
      <c r="C42" s="142" t="s">
        <v>47</v>
      </c>
      <c r="D42" s="142">
        <v>20555</v>
      </c>
      <c r="E42" s="142">
        <v>1173</v>
      </c>
      <c r="F42" s="93">
        <f t="shared" si="9"/>
        <v>5.7066407200194597E-2</v>
      </c>
      <c r="G42" s="142">
        <v>1767</v>
      </c>
      <c r="H42" s="142">
        <v>2072268</v>
      </c>
      <c r="I42" s="142">
        <v>139</v>
      </c>
      <c r="J42" s="144">
        <f t="shared" si="7"/>
        <v>0.1184995737425405</v>
      </c>
      <c r="K42" s="142">
        <v>14908</v>
      </c>
      <c r="L42" s="142">
        <v>5784500</v>
      </c>
      <c r="M42" s="92">
        <f t="shared" si="13"/>
        <v>2.7913860562436903</v>
      </c>
      <c r="N42" s="131">
        <f t="shared" si="12"/>
        <v>41615.107913669068</v>
      </c>
      <c r="O42" s="59"/>
    </row>
    <row r="43" spans="2:15" ht="15" customHeight="1">
      <c r="B43" s="41"/>
      <c r="C43" s="142" t="s">
        <v>46</v>
      </c>
      <c r="D43" s="142">
        <v>6419</v>
      </c>
      <c r="E43" s="142">
        <v>535</v>
      </c>
      <c r="F43" s="93">
        <f t="shared" si="9"/>
        <v>8.3346315625486833E-2</v>
      </c>
      <c r="G43" s="142">
        <v>1765</v>
      </c>
      <c r="H43" s="142">
        <v>944240</v>
      </c>
      <c r="I43" s="142">
        <v>75</v>
      </c>
      <c r="J43" s="144">
        <f t="shared" si="7"/>
        <v>0.14018691588785046</v>
      </c>
      <c r="K43" s="142">
        <v>12590</v>
      </c>
      <c r="L43" s="142">
        <v>3249801</v>
      </c>
      <c r="M43" s="92">
        <f t="shared" si="13"/>
        <v>3.4417107938659663</v>
      </c>
      <c r="N43" s="131">
        <f t="shared" si="12"/>
        <v>43330.68</v>
      </c>
      <c r="O43" s="66"/>
    </row>
    <row r="44" spans="2:15" ht="15" customHeight="1">
      <c r="B44" s="41"/>
      <c r="C44" s="142" t="s">
        <v>45</v>
      </c>
      <c r="D44" s="142">
        <v>4337</v>
      </c>
      <c r="E44" s="142">
        <v>234</v>
      </c>
      <c r="F44" s="93">
        <f>IFERROR(E44/D44,0)</f>
        <v>5.3954346322342632E-2</v>
      </c>
      <c r="G44" s="142">
        <v>1383</v>
      </c>
      <c r="H44" s="142">
        <v>323631</v>
      </c>
      <c r="I44" s="142">
        <v>42</v>
      </c>
      <c r="J44" s="144">
        <f t="shared" si="7"/>
        <v>0.17948717948717949</v>
      </c>
      <c r="K44" s="142">
        <v>7706</v>
      </c>
      <c r="L44" s="142">
        <v>1227300</v>
      </c>
      <c r="M44" s="92">
        <f t="shared" si="13"/>
        <v>3.792281950740195</v>
      </c>
      <c r="N44" s="131">
        <f t="shared" si="12"/>
        <v>29221.428571428572</v>
      </c>
      <c r="O44" s="59"/>
    </row>
    <row r="45" spans="2:15" ht="15" customHeight="1">
      <c r="B45" s="41"/>
      <c r="C45" s="142" t="s">
        <v>44</v>
      </c>
      <c r="D45" s="142">
        <v>3956</v>
      </c>
      <c r="E45" s="142">
        <v>250</v>
      </c>
      <c r="F45" s="93">
        <f>IFERROR(E45/D45,0)</f>
        <v>6.3195146612740144E-2</v>
      </c>
      <c r="G45" s="142">
        <v>1358</v>
      </c>
      <c r="H45" s="142">
        <v>339405</v>
      </c>
      <c r="I45" s="142">
        <v>37</v>
      </c>
      <c r="J45" s="144">
        <f>IFERROR(I45/E45,0)</f>
        <v>0.14799999999999999</v>
      </c>
      <c r="K45" s="142">
        <v>9173</v>
      </c>
      <c r="L45" s="142">
        <v>1460800</v>
      </c>
      <c r="M45" s="92">
        <f t="shared" si="13"/>
        <v>4.3040025927726466</v>
      </c>
      <c r="N45" s="131">
        <f t="shared" si="12"/>
        <v>39481.08108108108</v>
      </c>
      <c r="O45" s="59"/>
    </row>
    <row r="46" spans="2:15" ht="15" customHeight="1">
      <c r="B46" s="41"/>
      <c r="C46" s="142" t="s">
        <v>43</v>
      </c>
      <c r="D46" s="142">
        <v>4409</v>
      </c>
      <c r="E46" s="142">
        <v>242</v>
      </c>
      <c r="F46" s="93">
        <f>IFERROR(E46/D46,0)</f>
        <v>5.4887729643910185E-2</v>
      </c>
      <c r="G46" s="142">
        <v>1388</v>
      </c>
      <c r="H46" s="142">
        <v>335874</v>
      </c>
      <c r="I46" s="142">
        <v>21</v>
      </c>
      <c r="J46" s="144">
        <f>IFERROR(I46/E46,0)</f>
        <v>8.6776859504132234E-2</v>
      </c>
      <c r="K46" s="142">
        <v>15994</v>
      </c>
      <c r="L46" s="142">
        <v>976300</v>
      </c>
      <c r="M46" s="92">
        <f t="shared" si="13"/>
        <v>2.9067447912014623</v>
      </c>
      <c r="N46" s="131">
        <f>IFERROR(L46/I46,0)</f>
        <v>46490.476190476191</v>
      </c>
      <c r="O46" s="59"/>
    </row>
    <row r="47" spans="2:15" ht="15" customHeight="1">
      <c r="B47" s="41"/>
      <c r="C47" s="142" t="s">
        <v>42</v>
      </c>
      <c r="D47" s="142">
        <v>4140</v>
      </c>
      <c r="E47" s="142">
        <v>238</v>
      </c>
      <c r="F47" s="93">
        <f>IFERROR(E47/D47,0)</f>
        <v>5.7487922705314012E-2</v>
      </c>
      <c r="G47" s="142">
        <v>1412</v>
      </c>
      <c r="H47" s="142">
        <v>336127</v>
      </c>
      <c r="I47" s="142">
        <v>15</v>
      </c>
      <c r="J47" s="144">
        <f>IFERROR(I47/E47,0)</f>
        <v>6.3025210084033612E-2</v>
      </c>
      <c r="K47" s="142">
        <v>22408</v>
      </c>
      <c r="L47" s="142">
        <v>362500</v>
      </c>
      <c r="M47" s="92">
        <f t="shared" si="13"/>
        <v>1.078461414881875</v>
      </c>
      <c r="N47" s="131">
        <f>IFERROR(L47/I47,0)</f>
        <v>24166.666666666668</v>
      </c>
      <c r="O47" s="59"/>
    </row>
    <row r="48" spans="2:15" ht="15" customHeight="1" thickBot="1">
      <c r="B48" s="41"/>
      <c r="C48" s="146" t="s">
        <v>41</v>
      </c>
      <c r="D48" s="142">
        <v>3474</v>
      </c>
      <c r="E48" s="142">
        <v>183</v>
      </c>
      <c r="F48" s="147">
        <f t="shared" si="9"/>
        <v>5.2677029360967187E-2</v>
      </c>
      <c r="G48" s="142">
        <v>1341</v>
      </c>
      <c r="H48" s="142">
        <v>245421</v>
      </c>
      <c r="I48" s="142">
        <v>28</v>
      </c>
      <c r="J48" s="147">
        <f t="shared" si="7"/>
        <v>0.15300546448087432</v>
      </c>
      <c r="K48" s="142">
        <v>8765</v>
      </c>
      <c r="L48" s="142">
        <v>739400</v>
      </c>
      <c r="M48" s="148">
        <f t="shared" si="13"/>
        <v>3.0127821172597291</v>
      </c>
      <c r="N48" s="149">
        <f>IFERROR(L48/I48,0)</f>
        <v>26407.142857142859</v>
      </c>
      <c r="O48" s="59"/>
    </row>
    <row r="49" spans="2:15" ht="3.75" customHeight="1" thickBot="1">
      <c r="B49" s="91"/>
      <c r="C49" s="90"/>
      <c r="D49" s="89"/>
      <c r="E49" s="87"/>
      <c r="F49" s="88"/>
      <c r="G49" s="88"/>
      <c r="H49" s="87"/>
      <c r="I49" s="87"/>
      <c r="J49" s="88"/>
      <c r="K49" s="88"/>
      <c r="L49" s="87"/>
      <c r="M49" s="86"/>
      <c r="N49" s="85"/>
      <c r="O49" s="84"/>
    </row>
    <row r="50" spans="2:15" ht="15" customHeight="1" thickTop="1"/>
    <row r="1102" spans="15:15" ht="15" customHeight="1">
      <c r="O1102" s="29"/>
    </row>
    <row r="1103" spans="15:15" ht="15" customHeight="1">
      <c r="O1103" s="29"/>
    </row>
    <row r="1104" spans="15:15" ht="15" customHeight="1">
      <c r="O1104" s="29"/>
    </row>
    <row r="1105" spans="15:15" ht="15" customHeight="1">
      <c r="O1105" s="29"/>
    </row>
    <row r="1106" spans="15:15" ht="15" customHeight="1">
      <c r="O1106" s="29"/>
    </row>
    <row r="1107" spans="15:15" ht="15" customHeight="1">
      <c r="O1107" s="29"/>
    </row>
    <row r="1108" spans="15:15" ht="15" customHeight="1">
      <c r="O1108" s="29"/>
    </row>
    <row r="1109" spans="15:15" ht="15" customHeight="1">
      <c r="O1109" s="29"/>
    </row>
    <row r="1110" spans="15:15" ht="15" customHeight="1">
      <c r="O1110" s="29"/>
    </row>
    <row r="1111" spans="15:15" ht="15" customHeight="1">
      <c r="O1111" s="29"/>
    </row>
    <row r="1112" spans="15:15" ht="15" customHeight="1">
      <c r="O1112" s="29"/>
    </row>
    <row r="1113" spans="15:15" ht="15" customHeight="1">
      <c r="O1113" s="29"/>
    </row>
    <row r="1114" spans="15:15" ht="15" customHeight="1">
      <c r="O1114" s="29"/>
    </row>
    <row r="1115" spans="15:15" ht="15" customHeight="1">
      <c r="O1115" s="29"/>
    </row>
    <row r="1116" spans="15:15" ht="15" customHeight="1">
      <c r="O1116" s="29"/>
    </row>
    <row r="1117" spans="15:15" ht="15" customHeight="1">
      <c r="O1117" s="29"/>
    </row>
    <row r="1118" spans="15:15" ht="15" customHeight="1">
      <c r="O1118" s="29"/>
    </row>
    <row r="1119" spans="15:15" ht="15" customHeight="1">
      <c r="O1119" s="29"/>
    </row>
    <row r="1120" spans="15:15" ht="15" customHeight="1">
      <c r="O1120" s="29"/>
    </row>
    <row r="1121" spans="15:15" ht="15" customHeight="1">
      <c r="O1121" s="29"/>
    </row>
    <row r="1122" spans="15:15" ht="15" customHeight="1">
      <c r="O1122" s="29"/>
    </row>
    <row r="1123" spans="15:15" ht="15" customHeight="1">
      <c r="O1123" s="29"/>
    </row>
    <row r="1124" spans="15:15" ht="15" customHeight="1">
      <c r="O1124" s="29"/>
    </row>
    <row r="1125" spans="15:15" ht="15" customHeight="1">
      <c r="O1125" s="29"/>
    </row>
    <row r="1126" spans="15:15" ht="15" customHeight="1">
      <c r="O1126" s="29"/>
    </row>
    <row r="1127" spans="15:15" ht="15" customHeight="1">
      <c r="O1127" s="29"/>
    </row>
    <row r="1128" spans="15:15" ht="15" customHeight="1">
      <c r="O1128" s="29"/>
    </row>
    <row r="1129" spans="15:15" ht="15" customHeight="1">
      <c r="O1129" s="29"/>
    </row>
    <row r="1130" spans="15:15" ht="15" customHeight="1">
      <c r="O1130" s="29"/>
    </row>
    <row r="1131" spans="15:15" ht="15" customHeight="1">
      <c r="O1131" s="29"/>
    </row>
    <row r="1132" spans="15:15" ht="15" customHeight="1">
      <c r="O1132" s="29"/>
    </row>
    <row r="1133" spans="15:15" ht="15" customHeight="1">
      <c r="O1133" s="29"/>
    </row>
    <row r="1134" spans="15:15" ht="15" customHeight="1">
      <c r="O1134" s="29"/>
    </row>
    <row r="1135" spans="15:15" ht="15" customHeight="1">
      <c r="O1135" s="29"/>
    </row>
    <row r="1136" spans="15:15" ht="15" customHeight="1">
      <c r="O1136" s="29"/>
    </row>
    <row r="1137" spans="15:15" ht="15" customHeight="1">
      <c r="O1137" s="29"/>
    </row>
    <row r="1138" spans="15:15" ht="15" customHeight="1">
      <c r="O1138" s="29"/>
    </row>
    <row r="1139" spans="15:15" ht="15" customHeight="1">
      <c r="O1139" s="29"/>
    </row>
    <row r="1140" spans="15:15" ht="15" customHeight="1">
      <c r="O1140" s="29"/>
    </row>
    <row r="1141" spans="15:15" ht="15" customHeight="1">
      <c r="O1141" s="29"/>
    </row>
    <row r="1142" spans="15:15" ht="15" customHeight="1">
      <c r="O1142" s="29"/>
    </row>
    <row r="1143" spans="15:15" ht="15" customHeight="1">
      <c r="O1143" s="29"/>
    </row>
    <row r="1144" spans="15:15" ht="15" customHeight="1">
      <c r="O1144" s="29"/>
    </row>
    <row r="1145" spans="15:15" ht="15" customHeight="1">
      <c r="O1145" s="29"/>
    </row>
    <row r="1146" spans="15:15" ht="15" customHeight="1">
      <c r="O1146" s="29"/>
    </row>
    <row r="1147" spans="15:15" ht="15" customHeight="1">
      <c r="O1147" s="29"/>
    </row>
    <row r="1148" spans="15:15" ht="15" customHeight="1">
      <c r="O1148" s="29"/>
    </row>
    <row r="1149" spans="15:15" ht="15" customHeight="1">
      <c r="O1149" s="29"/>
    </row>
    <row r="1150" spans="15:15" ht="15" customHeight="1">
      <c r="O1150" s="29"/>
    </row>
    <row r="1151" spans="15:15" ht="15" customHeight="1">
      <c r="O1151" s="29"/>
    </row>
    <row r="1152" spans="15:15" ht="15" customHeight="1">
      <c r="O1152" s="29"/>
    </row>
    <row r="1153" spans="15:15" ht="15" customHeight="1">
      <c r="O1153" s="29"/>
    </row>
    <row r="1154" spans="15:15" ht="15" customHeight="1">
      <c r="O1154" s="29"/>
    </row>
    <row r="1155" spans="15:15" ht="15" customHeight="1">
      <c r="O1155" s="29"/>
    </row>
  </sheetData>
  <mergeCells count="3">
    <mergeCell ref="C3:N5"/>
    <mergeCell ref="C7:G7"/>
    <mergeCell ref="H7:N7"/>
  </mergeCells>
  <phoneticPr fontId="2" type="noConversion"/>
  <pageMargins left="0.7" right="0.7" top="0.75" bottom="0.75" header="0.3" footer="0.3"/>
  <pageSetup paperSize="9" scale="48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NAVER_KEYWORD</vt:lpstr>
      <vt:lpstr>NAVER_KEYWORD_GROUP</vt:lpstr>
      <vt:lpstr>NAVER_KEYWORD_KW</vt:lpstr>
      <vt:lpstr>NAVER_KEYWORD_TIME</vt:lpstr>
    </vt:vector>
  </TitlesOfParts>
  <Company>OemComputer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EM_민사명</dc:creator>
  <cp:lastModifiedBy>2021_04</cp:lastModifiedBy>
  <cp:lastPrinted>2013-06-14T08:12:58Z</cp:lastPrinted>
  <dcterms:created xsi:type="dcterms:W3CDTF">2012-06-14T00:58:49Z</dcterms:created>
  <dcterms:modified xsi:type="dcterms:W3CDTF">2021-08-06T07:48:14Z</dcterms:modified>
</cp:coreProperties>
</file>