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anche2\OneDrive - University of Edinburgh\postdoc_UoE\R_projects\05_2023_sensor_data_processing\data_raw\"/>
    </mc:Choice>
  </mc:AlternateContent>
  <bookViews>
    <workbookView xWindow="0" yWindow="0" windowWidth="19200" windowHeight="8300"/>
  </bookViews>
  <sheets>
    <sheet name="trees selected for CaxRadar" sheetId="3" r:id="rId1"/>
    <sheet name="map_control" sheetId="4" r:id="rId2"/>
    <sheet name="map_TFE" sheetId="5" r:id="rId3"/>
    <sheet name="cax_census" sheetId="2" r:id="rId4"/>
    <sheet name="notes" sheetId="6" r:id="rId5"/>
  </sheets>
  <definedNames>
    <definedName name="_xlnm._FilterDatabase" localSheetId="3" hidden="1">cax_census!$S$1:$S$297</definedName>
    <definedName name="_xlnm._FilterDatabase" localSheetId="0" hidden="1">'trees selected for CaxRadar'!$B$1:$B$52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3" l="1"/>
  <c r="W14" i="3" l="1"/>
  <c r="T9" i="3"/>
  <c r="T7" i="3"/>
  <c r="T5" i="3"/>
  <c r="T6" i="3"/>
  <c r="T23" i="3"/>
  <c r="T13" i="3"/>
  <c r="T24" i="3"/>
  <c r="T27" i="3"/>
  <c r="T20" i="3"/>
  <c r="T17" i="3"/>
  <c r="T8" i="3"/>
  <c r="T14" i="3"/>
  <c r="T11" i="3"/>
  <c r="T2" i="3"/>
  <c r="T10" i="3"/>
  <c r="T3" i="3"/>
  <c r="T26" i="3"/>
  <c r="T4" i="3"/>
  <c r="T12" i="3"/>
  <c r="T16" i="3"/>
  <c r="T18" i="3"/>
  <c r="T21" i="3"/>
  <c r="T15" i="3"/>
  <c r="T19" i="3"/>
  <c r="T25" i="3"/>
  <c r="T48" i="3"/>
  <c r="T49" i="3"/>
  <c r="T38" i="3"/>
  <c r="T33" i="3"/>
  <c r="T40" i="3"/>
  <c r="T41" i="3"/>
  <c r="T47" i="3"/>
  <c r="T42" i="3"/>
  <c r="T30" i="3"/>
  <c r="T35" i="3"/>
  <c r="T34" i="3"/>
  <c r="T44" i="3"/>
  <c r="T45" i="3"/>
  <c r="T28" i="3"/>
  <c r="T29" i="3"/>
  <c r="T36" i="3"/>
  <c r="T37" i="3"/>
  <c r="T46" i="3"/>
  <c r="T31" i="3"/>
  <c r="T32" i="3"/>
  <c r="T39" i="3"/>
  <c r="T22" i="3"/>
  <c r="W9" i="3"/>
  <c r="W7" i="3"/>
  <c r="W5" i="3"/>
  <c r="W6" i="3"/>
  <c r="W23" i="3"/>
  <c r="W13" i="3"/>
  <c r="W24" i="3"/>
  <c r="W27" i="3"/>
  <c r="W20" i="3"/>
  <c r="W17" i="3"/>
  <c r="W8" i="3"/>
  <c r="W11" i="3"/>
  <c r="W2" i="3"/>
  <c r="W10" i="3"/>
  <c r="W3" i="3"/>
  <c r="W26" i="3"/>
  <c r="W4" i="3"/>
  <c r="W12" i="3"/>
  <c r="W16" i="3"/>
  <c r="W18" i="3"/>
  <c r="W21" i="3"/>
  <c r="W15" i="3"/>
  <c r="W19" i="3"/>
  <c r="W25" i="3"/>
  <c r="W48" i="3"/>
  <c r="W49" i="3"/>
  <c r="W38" i="3"/>
  <c r="W33" i="3"/>
  <c r="W40" i="3"/>
  <c r="W41" i="3"/>
  <c r="W47" i="3"/>
  <c r="W42" i="3"/>
  <c r="W30" i="3"/>
  <c r="W35" i="3"/>
  <c r="W34" i="3"/>
  <c r="W45" i="3"/>
  <c r="W28" i="3"/>
  <c r="W29" i="3"/>
  <c r="W36" i="3"/>
  <c r="W37" i="3"/>
  <c r="W46" i="3"/>
  <c r="W31" i="3"/>
  <c r="W32" i="3"/>
  <c r="W39" i="3"/>
  <c r="W22" i="3"/>
  <c r="U39" i="3" l="1"/>
  <c r="U7" i="3" l="1"/>
  <c r="U5" i="3"/>
  <c r="U6" i="3"/>
  <c r="U23" i="3"/>
  <c r="U13" i="3"/>
  <c r="U24" i="3"/>
  <c r="U27" i="3"/>
  <c r="U20" i="3"/>
  <c r="U17" i="3"/>
  <c r="U8" i="3"/>
  <c r="U14" i="3"/>
  <c r="U11" i="3"/>
  <c r="U2" i="3"/>
  <c r="U10" i="3"/>
  <c r="U3" i="3"/>
  <c r="U26" i="3"/>
  <c r="U4" i="3"/>
  <c r="U12" i="3"/>
  <c r="U16" i="3"/>
  <c r="U18" i="3"/>
  <c r="U21" i="3"/>
  <c r="U15" i="3"/>
  <c r="U19" i="3"/>
  <c r="U25" i="3"/>
  <c r="U48" i="3"/>
  <c r="U49" i="3"/>
  <c r="U38" i="3"/>
  <c r="U33" i="3"/>
  <c r="U40" i="3"/>
  <c r="U41" i="3"/>
  <c r="U47" i="3"/>
  <c r="U42" i="3"/>
  <c r="U30" i="3"/>
  <c r="U35" i="3"/>
  <c r="U34" i="3"/>
  <c r="U44" i="3"/>
  <c r="U45" i="3"/>
  <c r="U28" i="3"/>
  <c r="U36" i="3"/>
  <c r="U37" i="3"/>
  <c r="U46" i="3"/>
  <c r="U31" i="3"/>
  <c r="U32" i="3"/>
  <c r="U9" i="3"/>
  <c r="U22" i="3"/>
</calcChain>
</file>

<file path=xl/sharedStrings.xml><?xml version="1.0" encoding="utf-8"?>
<sst xmlns="http://schemas.openxmlformats.org/spreadsheetml/2006/main" count="3814" uniqueCount="1024">
  <si>
    <t>Control</t>
  </si>
  <si>
    <t>plot</t>
  </si>
  <si>
    <t>species</t>
  </si>
  <si>
    <t>tfe</t>
  </si>
  <si>
    <t>A</t>
  </si>
  <si>
    <t>Manilkara</t>
  </si>
  <si>
    <t>Manilkara bidentata</t>
  </si>
  <si>
    <t>Control 98</t>
  </si>
  <si>
    <t>Ecclinusa</t>
  </si>
  <si>
    <t>Ecclinusa guianensis</t>
  </si>
  <si>
    <t>Control 97</t>
  </si>
  <si>
    <t>Rinorea</t>
  </si>
  <si>
    <t>Rinorea guianensis</t>
  </si>
  <si>
    <t>Control 96</t>
  </si>
  <si>
    <t>Pouteria</t>
  </si>
  <si>
    <t>Pouteria decorticans</t>
  </si>
  <si>
    <t>Control 95</t>
  </si>
  <si>
    <t>Control 94</t>
  </si>
  <si>
    <t>NA</t>
  </si>
  <si>
    <t>Adenocalymma</t>
  </si>
  <si>
    <t>Adenocalymma magnificum</t>
  </si>
  <si>
    <t>TFE</t>
  </si>
  <si>
    <t>TFE 409</t>
  </si>
  <si>
    <t>Control 93</t>
  </si>
  <si>
    <t>Astronium</t>
  </si>
  <si>
    <t>Astronium lecointei</t>
  </si>
  <si>
    <t>TFE 102</t>
  </si>
  <si>
    <t>Control 92</t>
  </si>
  <si>
    <t>NR</t>
  </si>
  <si>
    <t>Tetragastris</t>
  </si>
  <si>
    <t>Tetragastris altissima</t>
  </si>
  <si>
    <t>TFE 259.2</t>
  </si>
  <si>
    <t>Control 91</t>
  </si>
  <si>
    <t>Erisma</t>
  </si>
  <si>
    <t>Erisma uncinatum</t>
  </si>
  <si>
    <t>TFE 121.1</t>
  </si>
  <si>
    <t>Ouratea</t>
  </si>
  <si>
    <t>Ouratea leprieuri</t>
  </si>
  <si>
    <t>Control 90</t>
  </si>
  <si>
    <t>Paypayrola</t>
  </si>
  <si>
    <t>Paypayrola grandiflora</t>
  </si>
  <si>
    <t>TFE 403</t>
  </si>
  <si>
    <t>Bocageopsis</t>
  </si>
  <si>
    <t>Bocageopsis multiflora</t>
  </si>
  <si>
    <t>Control 89</t>
  </si>
  <si>
    <t>TFE 178.1</t>
  </si>
  <si>
    <t>Control 88</t>
  </si>
  <si>
    <t>Eschweilera</t>
  </si>
  <si>
    <t>Eschweilera coriacea</t>
  </si>
  <si>
    <t>TFE 105.1</t>
  </si>
  <si>
    <t>Couratari</t>
  </si>
  <si>
    <t>Couratari multiflora</t>
  </si>
  <si>
    <t>Control 86</t>
  </si>
  <si>
    <t>Pouteria cladantha</t>
  </si>
  <si>
    <t>TFE 306.2</t>
  </si>
  <si>
    <t>Control 85</t>
  </si>
  <si>
    <t>Swartzia</t>
  </si>
  <si>
    <t>Swartzia racemosa</t>
  </si>
  <si>
    <t>TFE 151</t>
  </si>
  <si>
    <t>Manilkara paraensis</t>
  </si>
  <si>
    <t>Control 84</t>
  </si>
  <si>
    <t>Lecythis</t>
  </si>
  <si>
    <t>Lecythis idatimon</t>
  </si>
  <si>
    <t>TFE 110.1</t>
  </si>
  <si>
    <t>Eschweilera pedicellata</t>
  </si>
  <si>
    <t>Control 83</t>
  </si>
  <si>
    <t>TFE 108</t>
  </si>
  <si>
    <t>Pouteria filipes</t>
  </si>
  <si>
    <t>Control 82</t>
  </si>
  <si>
    <t>Protium</t>
  </si>
  <si>
    <t>Protium trifoliolatum</t>
  </si>
  <si>
    <t>TFE 435.1</t>
  </si>
  <si>
    <t>Control 81.1</t>
  </si>
  <si>
    <t>TFE 240.1</t>
  </si>
  <si>
    <t>Control 81</t>
  </si>
  <si>
    <t>Quiina</t>
  </si>
  <si>
    <t>Quiina florida</t>
  </si>
  <si>
    <t>TFE 84.1</t>
  </si>
  <si>
    <t>Miconia</t>
  </si>
  <si>
    <t>Miconia affinis</t>
  </si>
  <si>
    <t>Control 80.1</t>
  </si>
  <si>
    <t>Pourouma</t>
  </si>
  <si>
    <t>Pourouma guianensis</t>
  </si>
  <si>
    <t>TFE 230.2</t>
  </si>
  <si>
    <t>Aspidosperma</t>
  </si>
  <si>
    <t>Aspidosperma nitidum</t>
  </si>
  <si>
    <t>Control 80</t>
  </si>
  <si>
    <t>Vismia</t>
  </si>
  <si>
    <t>Vismia cayennensis</t>
  </si>
  <si>
    <t>TFE 207.1</t>
  </si>
  <si>
    <t>Protium tenuifolium</t>
  </si>
  <si>
    <t>Control 79</t>
  </si>
  <si>
    <t>Licania</t>
  </si>
  <si>
    <t>Licania octandra</t>
  </si>
  <si>
    <t>TFE 316</t>
  </si>
  <si>
    <t>Couma</t>
  </si>
  <si>
    <t>Couma guianensis</t>
  </si>
  <si>
    <t>Control 74</t>
  </si>
  <si>
    <t>TFE 182.4</t>
  </si>
  <si>
    <t>Tovomita</t>
  </si>
  <si>
    <t>Tovomita choisyana</t>
  </si>
  <si>
    <t>Control 73.1</t>
  </si>
  <si>
    <t>Protium pilosissimum</t>
  </si>
  <si>
    <t>TFE 122.1</t>
  </si>
  <si>
    <t>Control 49.1</t>
  </si>
  <si>
    <t>Dipteryx</t>
  </si>
  <si>
    <t>Dipteryx odorata</t>
  </si>
  <si>
    <t>TFE 381.1</t>
  </si>
  <si>
    <t>Pouteria anomala</t>
  </si>
  <si>
    <t>Control 49</t>
  </si>
  <si>
    <t>TFE 379.1</t>
  </si>
  <si>
    <t>Control 48</t>
  </si>
  <si>
    <t>Pouteria oppositifolia</t>
  </si>
  <si>
    <t>TFE 367.1</t>
  </si>
  <si>
    <t>Inga</t>
  </si>
  <si>
    <t>Inga capitata</t>
  </si>
  <si>
    <t>Control 478</t>
  </si>
  <si>
    <t>TFE 227.1</t>
  </si>
  <si>
    <t>Couratari guianensis</t>
  </si>
  <si>
    <t>Control 477.1</t>
  </si>
  <si>
    <t>Manilkara elata</t>
  </si>
  <si>
    <t>TFE 154.2</t>
  </si>
  <si>
    <t>Vouacapoua</t>
  </si>
  <si>
    <t>Vouacapoua americana</t>
  </si>
  <si>
    <t>Control 476</t>
  </si>
  <si>
    <t>Micropholis</t>
  </si>
  <si>
    <t>Micropholis venulosa</t>
  </si>
  <si>
    <t>TFE 306.1</t>
  </si>
  <si>
    <t>Control 475.1</t>
  </si>
  <si>
    <t>Micropholis guyanensis</t>
  </si>
  <si>
    <t>TFE 300.1</t>
  </si>
  <si>
    <t>Pouteria guianensis</t>
  </si>
  <si>
    <t>Control 474</t>
  </si>
  <si>
    <t>Cordia</t>
  </si>
  <si>
    <t>Cordia exaltata</t>
  </si>
  <si>
    <t>TFE 182.3</t>
  </si>
  <si>
    <t>Vantanea</t>
  </si>
  <si>
    <t>Vantanea guianensis</t>
  </si>
  <si>
    <t>Control 468.1</t>
  </si>
  <si>
    <t>Ocotea</t>
  </si>
  <si>
    <t>Ocotea canaliculata</t>
  </si>
  <si>
    <t>TFE 370.1</t>
  </si>
  <si>
    <t>Inga gracilifolia</t>
  </si>
  <si>
    <t>Control 468</t>
  </si>
  <si>
    <t>Sterculia</t>
  </si>
  <si>
    <t>Sterculia pruriens</t>
  </si>
  <si>
    <t>TFE 161.2</t>
  </si>
  <si>
    <t>Inga glomeriflora</t>
  </si>
  <si>
    <t>Control 467</t>
  </si>
  <si>
    <t>Brosimum</t>
  </si>
  <si>
    <t>Brosimum parinarioides</t>
  </si>
  <si>
    <t>TFE 79.2</t>
  </si>
  <si>
    <t>Control 466</t>
  </si>
  <si>
    <t>TFE 170.1</t>
  </si>
  <si>
    <t>Chrysophyllum</t>
  </si>
  <si>
    <t>Chrysophyllum prieurii</t>
  </si>
  <si>
    <t>Control 462</t>
  </si>
  <si>
    <t>TFE 136.1</t>
  </si>
  <si>
    <t>Control 461.1</t>
  </si>
  <si>
    <t>Licania kunthiana</t>
  </si>
  <si>
    <t>TFE 475</t>
  </si>
  <si>
    <t>Minquartia</t>
  </si>
  <si>
    <t>Minquartia guianensis</t>
  </si>
  <si>
    <t>Control 459</t>
  </si>
  <si>
    <t>Tetragastris panamensis</t>
  </si>
  <si>
    <t>TFE 134.1</t>
  </si>
  <si>
    <t>Control 458</t>
  </si>
  <si>
    <t>Eschweilera apiculata</t>
  </si>
  <si>
    <t>TFE 225.1</t>
  </si>
  <si>
    <t>Vatairea</t>
  </si>
  <si>
    <t>Vatairea erythrocarpa</t>
  </si>
  <si>
    <t>Control 456</t>
  </si>
  <si>
    <t>Matayba</t>
  </si>
  <si>
    <t>Matayba arborescens</t>
  </si>
  <si>
    <t>TFE 419.1</t>
  </si>
  <si>
    <t>Control 455</t>
  </si>
  <si>
    <t>Stachyarrhena</t>
  </si>
  <si>
    <t>Stachyarrhena spicata</t>
  </si>
  <si>
    <t>TFE 407</t>
  </si>
  <si>
    <t>Iryanthera</t>
  </si>
  <si>
    <t>Iryanthera juruensis</t>
  </si>
  <si>
    <t>Control 453</t>
  </si>
  <si>
    <t>Naucleopsis</t>
  </si>
  <si>
    <t>Naucleopsis caloneura</t>
  </si>
  <si>
    <t>TFE 182.2</t>
  </si>
  <si>
    <t>Control 451</t>
  </si>
  <si>
    <t>TFE 181.1</t>
  </si>
  <si>
    <t>Control 450</t>
  </si>
  <si>
    <t>TFE 377.1</t>
  </si>
  <si>
    <t>Protium decandrum</t>
  </si>
  <si>
    <t>Control 449</t>
  </si>
  <si>
    <t>TFE 161.1</t>
  </si>
  <si>
    <t>Swartzia polyphylla</t>
  </si>
  <si>
    <t>Control 448</t>
  </si>
  <si>
    <t>TFE 130.2</t>
  </si>
  <si>
    <t>Pouteria eugeniifolia</t>
  </si>
  <si>
    <t>Control 447</t>
  </si>
  <si>
    <t>TFE 182.1</t>
  </si>
  <si>
    <t>Licania membranacea</t>
  </si>
  <si>
    <t>Control 446</t>
  </si>
  <si>
    <t>Parinari</t>
  </si>
  <si>
    <t>Parinari campestris</t>
  </si>
  <si>
    <t>TFE 250.1</t>
  </si>
  <si>
    <t>Control 442</t>
  </si>
  <si>
    <t>TFE 421.1</t>
  </si>
  <si>
    <t>Control 427</t>
  </si>
  <si>
    <t>Licania apetala</t>
  </si>
  <si>
    <t>TFE 286.1</t>
  </si>
  <si>
    <t>Control 426</t>
  </si>
  <si>
    <t>Qualea</t>
  </si>
  <si>
    <t>Qualea dinizii</t>
  </si>
  <si>
    <t>TFE 118</t>
  </si>
  <si>
    <t>Pouteria reticulata</t>
  </si>
  <si>
    <t>Control 425</t>
  </si>
  <si>
    <t>Cupania</t>
  </si>
  <si>
    <t>Cupania scrobiculata</t>
  </si>
  <si>
    <t>TFE 121.2</t>
  </si>
  <si>
    <t>Control 423</t>
  </si>
  <si>
    <t>Amaioua</t>
  </si>
  <si>
    <t>Amaioua guianensis</t>
  </si>
  <si>
    <t>TFE 306</t>
  </si>
  <si>
    <t>Control 422</t>
  </si>
  <si>
    <t>TFE 313.1</t>
  </si>
  <si>
    <t>Control 421.1</t>
  </si>
  <si>
    <t>Pterocarpus</t>
  </si>
  <si>
    <t>Pterocarpus rohrii</t>
  </si>
  <si>
    <t>TFE 85</t>
  </si>
  <si>
    <t>Control 421</t>
  </si>
  <si>
    <t>TFE 154.1</t>
  </si>
  <si>
    <t>Control 420</t>
  </si>
  <si>
    <t>TFE 148</t>
  </si>
  <si>
    <t>Maquira</t>
  </si>
  <si>
    <t>Maquira sclerophylla</t>
  </si>
  <si>
    <t>Control 42</t>
  </si>
  <si>
    <t>Guatteria</t>
  </si>
  <si>
    <t>Guatteria poeppigiana</t>
  </si>
  <si>
    <t>TFE 112.1</t>
  </si>
  <si>
    <t>Iryanthera laevis</t>
  </si>
  <si>
    <t>Control 418</t>
  </si>
  <si>
    <t>TFE 227.2</t>
  </si>
  <si>
    <t>Control 417</t>
  </si>
  <si>
    <t>Micropholis acutangula</t>
  </si>
  <si>
    <t>TFE 230.3</t>
  </si>
  <si>
    <t>Endlicheria</t>
  </si>
  <si>
    <t>Endlicheria bracteata</t>
  </si>
  <si>
    <t>Control 414.1</t>
  </si>
  <si>
    <t>Licania egleri</t>
  </si>
  <si>
    <t>TFE 253.1</t>
  </si>
  <si>
    <t>Control 414</t>
  </si>
  <si>
    <t>Retiniphyllum</t>
  </si>
  <si>
    <t>Retiniphyllum chloranthum</t>
  </si>
  <si>
    <t>TFE 480.2</t>
  </si>
  <si>
    <t>Licania heteromorpha</t>
  </si>
  <si>
    <t>Control 413</t>
  </si>
  <si>
    <t>TFE 387</t>
  </si>
  <si>
    <t>Ouratea paruensis</t>
  </si>
  <si>
    <t>Control 412</t>
  </si>
  <si>
    <t>Licania canescens</t>
  </si>
  <si>
    <t>TFE 363.1</t>
  </si>
  <si>
    <t>Control 411.1</t>
  </si>
  <si>
    <t>Pouteria jariensis</t>
  </si>
  <si>
    <t>TFE 132.1</t>
  </si>
  <si>
    <t>Control 410</t>
  </si>
  <si>
    <t>TFE 64</t>
  </si>
  <si>
    <t>Control 41</t>
  </si>
  <si>
    <t>Ambelania</t>
  </si>
  <si>
    <t>Ambelania acida</t>
  </si>
  <si>
    <t>TFE 214.2</t>
  </si>
  <si>
    <t>Control 409</t>
  </si>
  <si>
    <t>TFE 83.1</t>
  </si>
  <si>
    <t>Control 408</t>
  </si>
  <si>
    <t>TFE 262.1</t>
  </si>
  <si>
    <t>Control 407</t>
  </si>
  <si>
    <t>TFE 61.2</t>
  </si>
  <si>
    <t>Control 406</t>
  </si>
  <si>
    <t>TFE 373.1</t>
  </si>
  <si>
    <t>Control 405</t>
  </si>
  <si>
    <t>TFE 431.2</t>
  </si>
  <si>
    <t>Dinizia</t>
  </si>
  <si>
    <t>Dinizia excelsa</t>
  </si>
  <si>
    <t>Control 403</t>
  </si>
  <si>
    <t>Mouriri</t>
  </si>
  <si>
    <t>Mouriri collocarpa</t>
  </si>
  <si>
    <t>TFE 307.1</t>
  </si>
  <si>
    <t>Maytenus</t>
  </si>
  <si>
    <t>Maytenus guyanensis</t>
  </si>
  <si>
    <t>Control 402</t>
  </si>
  <si>
    <t>Protium apiculatum</t>
  </si>
  <si>
    <t>TFE 71.1</t>
  </si>
  <si>
    <t>Control 401</t>
  </si>
  <si>
    <t>TFE 132.2</t>
  </si>
  <si>
    <t>Control 400.1</t>
  </si>
  <si>
    <t>TFE 61.3</t>
  </si>
  <si>
    <t>Control 400</t>
  </si>
  <si>
    <t>TFE 268.1</t>
  </si>
  <si>
    <t>Control 40</t>
  </si>
  <si>
    <t>TFE 99.1</t>
  </si>
  <si>
    <t>Control 399</t>
  </si>
  <si>
    <t>TFE 322.1</t>
  </si>
  <si>
    <t>Control 398</t>
  </si>
  <si>
    <t>TFE 317</t>
  </si>
  <si>
    <t>Licania impressa</t>
  </si>
  <si>
    <t>Control 396</t>
  </si>
  <si>
    <t>TFE 259.1</t>
  </si>
  <si>
    <t>Symphonia</t>
  </si>
  <si>
    <t>Symphonia globulifera</t>
  </si>
  <si>
    <t>Control 395</t>
  </si>
  <si>
    <t>TFE 158.1</t>
  </si>
  <si>
    <t>Control 394</t>
  </si>
  <si>
    <t>TFE 137.1</t>
  </si>
  <si>
    <t>Control 392.4</t>
  </si>
  <si>
    <t>TFE 327</t>
  </si>
  <si>
    <t>Inga alba</t>
  </si>
  <si>
    <t>Control 392.3</t>
  </si>
  <si>
    <t>TFE 255.1</t>
  </si>
  <si>
    <t>Trattinnickia</t>
  </si>
  <si>
    <t>Trattinnickia burserifolia</t>
  </si>
  <si>
    <t>Control 392.2</t>
  </si>
  <si>
    <t>TFE 424</t>
  </si>
  <si>
    <t>Aspidosperma spruceanum</t>
  </si>
  <si>
    <t>Control 392.1</t>
  </si>
  <si>
    <t>TFE 214.3</t>
  </si>
  <si>
    <t>Pouteria elegans</t>
  </si>
  <si>
    <t>Control 391</t>
  </si>
  <si>
    <t>Oenocarpus</t>
  </si>
  <si>
    <t>Oenocarpus distichus</t>
  </si>
  <si>
    <t>TFE 89</t>
  </si>
  <si>
    <t>Control 390</t>
  </si>
  <si>
    <t>Duguetia</t>
  </si>
  <si>
    <t>Duguetia cadaverica</t>
  </si>
  <si>
    <t>TFE 428.1</t>
  </si>
  <si>
    <t>Control 389</t>
  </si>
  <si>
    <t>TFE 369</t>
  </si>
  <si>
    <t>Duguetia echinophora</t>
  </si>
  <si>
    <t>Control 388</t>
  </si>
  <si>
    <t>Tachigali</t>
  </si>
  <si>
    <t>Tachigali glauca</t>
  </si>
  <si>
    <t>TFE 431.1</t>
  </si>
  <si>
    <t>Martiodendron</t>
  </si>
  <si>
    <t>Control 386</t>
  </si>
  <si>
    <t>TFE 76.2</t>
  </si>
  <si>
    <t>Control 381</t>
  </si>
  <si>
    <t>TFE 217.1</t>
  </si>
  <si>
    <t>Control 377</t>
  </si>
  <si>
    <t>TFE 355.1</t>
  </si>
  <si>
    <t>Couepia</t>
  </si>
  <si>
    <t>Couepia guianensis</t>
  </si>
  <si>
    <t>Control 373.2</t>
  </si>
  <si>
    <t>Ferdinandusa</t>
  </si>
  <si>
    <t>Ferdinandusa elliptica</t>
  </si>
  <si>
    <t>TFE 62.1</t>
  </si>
  <si>
    <t>Control 373.1</t>
  </si>
  <si>
    <t>Inga thibaudiana</t>
  </si>
  <si>
    <t>TFE 347</t>
  </si>
  <si>
    <t>Eschweilera albiflora</t>
  </si>
  <si>
    <t>Control 372.1</t>
  </si>
  <si>
    <t>TFE 76.1</t>
  </si>
  <si>
    <t>Sclerolobium</t>
  </si>
  <si>
    <t>Sclerolobium paraense</t>
  </si>
  <si>
    <t>Control 372</t>
  </si>
  <si>
    <t>TFE 146</t>
  </si>
  <si>
    <t>Chimarrhis</t>
  </si>
  <si>
    <t>Chimarrhis turbinata</t>
  </si>
  <si>
    <t>Control 370</t>
  </si>
  <si>
    <t>TFE 82.1</t>
  </si>
  <si>
    <t>Control 37.2</t>
  </si>
  <si>
    <t>TFE 61.1</t>
  </si>
  <si>
    <t>Control 369</t>
  </si>
  <si>
    <t>TFE 137.2</t>
  </si>
  <si>
    <t>Control 368</t>
  </si>
  <si>
    <t>TFE 69.1</t>
  </si>
  <si>
    <t>Goupia</t>
  </si>
  <si>
    <t>Goupia glabra</t>
  </si>
  <si>
    <t>Control 367</t>
  </si>
  <si>
    <t>TFE 390.1</t>
  </si>
  <si>
    <t>Eschweilera grandiflora</t>
  </si>
  <si>
    <t>Control 366</t>
  </si>
  <si>
    <t>Pouteria penicillata</t>
  </si>
  <si>
    <t>TFE 196</t>
  </si>
  <si>
    <t>Zygia</t>
  </si>
  <si>
    <t>Zygia racemosa</t>
  </si>
  <si>
    <t>Control 365</t>
  </si>
  <si>
    <t>TFE 107</t>
  </si>
  <si>
    <t>Naucleopsis glabra</t>
  </si>
  <si>
    <t>Control 364</t>
  </si>
  <si>
    <t>TFE 353</t>
  </si>
  <si>
    <t>Control 363</t>
  </si>
  <si>
    <t>TFE 328</t>
  </si>
  <si>
    <t>Aspidosperma desmanthum</t>
  </si>
  <si>
    <t>Control 362</t>
  </si>
  <si>
    <t>Swartzia leptopetala</t>
  </si>
  <si>
    <t>TFE 158</t>
  </si>
  <si>
    <t>Control 361</t>
  </si>
  <si>
    <t>TFE 438</t>
  </si>
  <si>
    <t>Control 360</t>
  </si>
  <si>
    <t>TFE 197</t>
  </si>
  <si>
    <t>Control 359</t>
  </si>
  <si>
    <t>TFE 417</t>
  </si>
  <si>
    <t>Control 357</t>
  </si>
  <si>
    <t>TFE 333</t>
  </si>
  <si>
    <t>Control 356</t>
  </si>
  <si>
    <t>Qualea paraensis</t>
  </si>
  <si>
    <t>TFE 57.1</t>
  </si>
  <si>
    <t>Mezilaurus</t>
  </si>
  <si>
    <t>Mezilaurus mahuba</t>
  </si>
  <si>
    <t>Control 355</t>
  </si>
  <si>
    <t>TFE 81.1</t>
  </si>
  <si>
    <t>Control 354</t>
  </si>
  <si>
    <t>TFE 401.1</t>
  </si>
  <si>
    <t>Control 353</t>
  </si>
  <si>
    <t>Dendrobangia</t>
  </si>
  <si>
    <t>Dendrobangia boliviana</t>
  </si>
  <si>
    <t>TFE 223</t>
  </si>
  <si>
    <t>Control 352</t>
  </si>
  <si>
    <t>Garcinia</t>
  </si>
  <si>
    <t>Garcinia benthamiana</t>
  </si>
  <si>
    <t>TFE 58</t>
  </si>
  <si>
    <t>Inga paraensis</t>
  </si>
  <si>
    <t>Control 351</t>
  </si>
  <si>
    <t>TFE 329</t>
  </si>
  <si>
    <t>Control 350.1</t>
  </si>
  <si>
    <t>TFE 218</t>
  </si>
  <si>
    <t>Control 350</t>
  </si>
  <si>
    <t>Pouteria oblanceolata</t>
  </si>
  <si>
    <t>TFE 402.1</t>
  </si>
  <si>
    <t>Control 347</t>
  </si>
  <si>
    <t>TFE 433</t>
  </si>
  <si>
    <t>Control 346</t>
  </si>
  <si>
    <t>TFE 379</t>
  </si>
  <si>
    <t>Control 345</t>
  </si>
  <si>
    <t>TFE 344</t>
  </si>
  <si>
    <t>Control 344</t>
  </si>
  <si>
    <t>Lacunaria</t>
  </si>
  <si>
    <t>Lacunaria crenata</t>
  </si>
  <si>
    <t>TFE 383</t>
  </si>
  <si>
    <t>Control 341</t>
  </si>
  <si>
    <t>TFE 426</t>
  </si>
  <si>
    <t>Control 340</t>
  </si>
  <si>
    <t>TFE 254</t>
  </si>
  <si>
    <t>Brosimum potabile</t>
  </si>
  <si>
    <t>Control 339</t>
  </si>
  <si>
    <t>TFE 135</t>
  </si>
  <si>
    <t>Pouteria caimito</t>
  </si>
  <si>
    <t>Control 331</t>
  </si>
  <si>
    <t>TFE 370</t>
  </si>
  <si>
    <t>Control 330</t>
  </si>
  <si>
    <t>TFE 230</t>
  </si>
  <si>
    <t>Control 329</t>
  </si>
  <si>
    <t>TFE 322</t>
  </si>
  <si>
    <t>Control 328</t>
  </si>
  <si>
    <t>TFE 357</t>
  </si>
  <si>
    <t>Control 327</t>
  </si>
  <si>
    <t>TFE 436</t>
  </si>
  <si>
    <t>Control 326</t>
  </si>
  <si>
    <t>TFE 437</t>
  </si>
  <si>
    <t>Control 325</t>
  </si>
  <si>
    <t>Aspidosperma araracanga</t>
  </si>
  <si>
    <t>TFE 356</t>
  </si>
  <si>
    <t>Control 324</t>
  </si>
  <si>
    <t>Protium sagotianum</t>
  </si>
  <si>
    <t>TFE 104</t>
  </si>
  <si>
    <t>Theobroma</t>
  </si>
  <si>
    <t>Theobroma subincanum</t>
  </si>
  <si>
    <t>Control 323.1</t>
  </si>
  <si>
    <t>TFE 300</t>
  </si>
  <si>
    <t>Control 323</t>
  </si>
  <si>
    <t>TFE 170</t>
  </si>
  <si>
    <t>Control 322</t>
  </si>
  <si>
    <t>Guapira</t>
  </si>
  <si>
    <t>Guapira venosa</t>
  </si>
  <si>
    <t>TFE 77.1</t>
  </si>
  <si>
    <t>Control 321</t>
  </si>
  <si>
    <t>Protium subserratum</t>
  </si>
  <si>
    <t>TFE 84</t>
  </si>
  <si>
    <t>Control 319.2</t>
  </si>
  <si>
    <t>TFE 274</t>
  </si>
  <si>
    <t>Licania glabriflora</t>
  </si>
  <si>
    <t>Control 319</t>
  </si>
  <si>
    <t>TFE 301</t>
  </si>
  <si>
    <t>Control 317.1</t>
  </si>
  <si>
    <t>Bowdichia</t>
  </si>
  <si>
    <t>Bowdichia nitida</t>
  </si>
  <si>
    <t>TFE 199</t>
  </si>
  <si>
    <t>Control 317</t>
  </si>
  <si>
    <t>TFE 214.1</t>
  </si>
  <si>
    <t>Control 316.1</t>
  </si>
  <si>
    <t>TFE 162</t>
  </si>
  <si>
    <t>Control 316</t>
  </si>
  <si>
    <t>TFE 256</t>
  </si>
  <si>
    <t>Control 315</t>
  </si>
  <si>
    <t>Ouratea polygyna</t>
  </si>
  <si>
    <t>TFE 325</t>
  </si>
  <si>
    <t>Ocotea petalanthera</t>
  </si>
  <si>
    <t>Control 314</t>
  </si>
  <si>
    <t>TFE 304</t>
  </si>
  <si>
    <t>Control 313</t>
  </si>
  <si>
    <t>TFE 66</t>
  </si>
  <si>
    <t>Control 312</t>
  </si>
  <si>
    <t>TFE 248</t>
  </si>
  <si>
    <t>Control 309</t>
  </si>
  <si>
    <t>TFE 277</t>
  </si>
  <si>
    <t>Pseudopiptadenia</t>
  </si>
  <si>
    <t>Pseudopiptadenia suaveolens</t>
  </si>
  <si>
    <t>Control 308</t>
  </si>
  <si>
    <t>TFE 408</t>
  </si>
  <si>
    <t>Control 307</t>
  </si>
  <si>
    <t>TFE 154</t>
  </si>
  <si>
    <t>Anacardium</t>
  </si>
  <si>
    <t>Anacardium giganteum</t>
  </si>
  <si>
    <t>Control 305.1</t>
  </si>
  <si>
    <t>Pouteria venosa</t>
  </si>
  <si>
    <t>TFE 77</t>
  </si>
  <si>
    <t>Rhodostemonodaphne</t>
  </si>
  <si>
    <t>Rhodostemonodaphne grandis</t>
  </si>
  <si>
    <t>Control 305</t>
  </si>
  <si>
    <t>TFE 156</t>
  </si>
  <si>
    <t>Chrysophyllum manaosense</t>
  </si>
  <si>
    <t>Control 304</t>
  </si>
  <si>
    <t>Lecythis confertiflora</t>
  </si>
  <si>
    <t>TFE 326</t>
  </si>
  <si>
    <t>Control 302</t>
  </si>
  <si>
    <t>TFE 374</t>
  </si>
  <si>
    <t>Control 301.4</t>
  </si>
  <si>
    <t>TFE 130.1</t>
  </si>
  <si>
    <t>Control 301.3</t>
  </si>
  <si>
    <t>TFE 63</t>
  </si>
  <si>
    <t>Duroia</t>
  </si>
  <si>
    <t>Duroia genipoides</t>
  </si>
  <si>
    <t>Control 301.2</t>
  </si>
  <si>
    <t>TFE 313</t>
  </si>
  <si>
    <t>Control 301.1</t>
  </si>
  <si>
    <t>TFE 122</t>
  </si>
  <si>
    <t>Control 301</t>
  </si>
  <si>
    <t>TFE 272</t>
  </si>
  <si>
    <t>Manilkara huberi</t>
  </si>
  <si>
    <t>Control 300</t>
  </si>
  <si>
    <t>Virola</t>
  </si>
  <si>
    <t>Virola michelii</t>
  </si>
  <si>
    <t>TFE 266.1</t>
  </si>
  <si>
    <t>Control 284</t>
  </si>
  <si>
    <t>Myrciaria</t>
  </si>
  <si>
    <t>Myrciaria floribunda</t>
  </si>
  <si>
    <t>TFE 112</t>
  </si>
  <si>
    <t>Control 282.1</t>
  </si>
  <si>
    <t>Pouteria singularis</t>
  </si>
  <si>
    <t>TFE 198</t>
  </si>
  <si>
    <t>Control 280</t>
  </si>
  <si>
    <t>TFE 216</t>
  </si>
  <si>
    <t>Control 279.2</t>
  </si>
  <si>
    <t>TFE 201</t>
  </si>
  <si>
    <t>Control 279.1</t>
  </si>
  <si>
    <t>TFE 171</t>
  </si>
  <si>
    <t>Control 279</t>
  </si>
  <si>
    <t>TFE 323</t>
  </si>
  <si>
    <t>Control 278</t>
  </si>
  <si>
    <t>TFE 416</t>
  </si>
  <si>
    <t>Control 277</t>
  </si>
  <si>
    <t>TFE 385</t>
  </si>
  <si>
    <t>Control 276</t>
  </si>
  <si>
    <t>TFE 298</t>
  </si>
  <si>
    <t>Control 275</t>
  </si>
  <si>
    <t>Lacunaria jenmanii</t>
  </si>
  <si>
    <t>TFE 265</t>
  </si>
  <si>
    <t>Control 274</t>
  </si>
  <si>
    <t>TFE 225</t>
  </si>
  <si>
    <t>Control 273</t>
  </si>
  <si>
    <t>TFE 330</t>
  </si>
  <si>
    <t>Aptandra</t>
  </si>
  <si>
    <t>Control 271</t>
  </si>
  <si>
    <t>TFE 358</t>
  </si>
  <si>
    <t>Control 270</t>
  </si>
  <si>
    <t>TFE 251</t>
  </si>
  <si>
    <t>Control 269</t>
  </si>
  <si>
    <t>TFE 71</t>
  </si>
  <si>
    <t>Control 268</t>
  </si>
  <si>
    <t>Licaria</t>
  </si>
  <si>
    <t>Licaria armeniaca</t>
  </si>
  <si>
    <t>TFE 366</t>
  </si>
  <si>
    <t>Control 266</t>
  </si>
  <si>
    <t>TFE 125.2</t>
  </si>
  <si>
    <t>Myrciaria tenella</t>
  </si>
  <si>
    <t>Control 265</t>
  </si>
  <si>
    <t>Eschweilera decolorans</t>
  </si>
  <si>
    <t>TFE 257</t>
  </si>
  <si>
    <t>Control 264</t>
  </si>
  <si>
    <t>Dialium</t>
  </si>
  <si>
    <t>Dialium guianense</t>
  </si>
  <si>
    <t>TFE 67</t>
  </si>
  <si>
    <t>Control 263.1</t>
  </si>
  <si>
    <t>TFE 412</t>
  </si>
  <si>
    <t>Control 263</t>
  </si>
  <si>
    <t>TFE 79</t>
  </si>
  <si>
    <t>Control 262</t>
  </si>
  <si>
    <t>Mouriri duckeana</t>
  </si>
  <si>
    <t>TFE 361</t>
  </si>
  <si>
    <t>Control 261</t>
  </si>
  <si>
    <t>Strychnos</t>
  </si>
  <si>
    <t>Strychnos mitscherlichii</t>
  </si>
  <si>
    <t>TFE 263</t>
  </si>
  <si>
    <t>Control 260</t>
  </si>
  <si>
    <t>Guatteria schomburgkiana</t>
  </si>
  <si>
    <t>TFE 125.1</t>
  </si>
  <si>
    <t>Pouteria trilocularis</t>
  </si>
  <si>
    <t>Control 26</t>
  </si>
  <si>
    <t>Tachigali paraensis</t>
  </si>
  <si>
    <t>TFE 319.1</t>
  </si>
  <si>
    <t>Control 259</t>
  </si>
  <si>
    <t>TFE 275</t>
  </si>
  <si>
    <t>Control 258</t>
  </si>
  <si>
    <t>TFE 121</t>
  </si>
  <si>
    <t>Control 256</t>
  </si>
  <si>
    <t>TFE 145.1</t>
  </si>
  <si>
    <t>Pouteria ramiflora</t>
  </si>
  <si>
    <t>Control 255</t>
  </si>
  <si>
    <t>TFE 206</t>
  </si>
  <si>
    <t>Control 254</t>
  </si>
  <si>
    <t>Tachigali myrmecophila</t>
  </si>
  <si>
    <t>TFE 131</t>
  </si>
  <si>
    <t>Buchenavia</t>
  </si>
  <si>
    <t>Buchenavia oxycarpa</t>
  </si>
  <si>
    <t>Control 253</t>
  </si>
  <si>
    <t>TFE 319</t>
  </si>
  <si>
    <t>Control 252</t>
  </si>
  <si>
    <t>TFE 297</t>
  </si>
  <si>
    <t>Control 251</t>
  </si>
  <si>
    <t>TFE 415</t>
  </si>
  <si>
    <t>Control 25</t>
  </si>
  <si>
    <t>Hymenolobium</t>
  </si>
  <si>
    <t>Hymenolobium flavum</t>
  </si>
  <si>
    <t>TFE 78</t>
  </si>
  <si>
    <t>Control 249</t>
  </si>
  <si>
    <t>TFE 307</t>
  </si>
  <si>
    <t>Endopleura</t>
  </si>
  <si>
    <t>Endopleura uchi</t>
  </si>
  <si>
    <t>Control 245</t>
  </si>
  <si>
    <t>TFE 350</t>
  </si>
  <si>
    <t>Control 244</t>
  </si>
  <si>
    <t>TFE 116</t>
  </si>
  <si>
    <t>Control 242</t>
  </si>
  <si>
    <t>TFE 388</t>
  </si>
  <si>
    <t>Brosimum rubescens</t>
  </si>
  <si>
    <t>Control 241</t>
  </si>
  <si>
    <t>TFE 213</t>
  </si>
  <si>
    <t>Ocotea cujumari</t>
  </si>
  <si>
    <t>Control 240</t>
  </si>
  <si>
    <t>TFE 253</t>
  </si>
  <si>
    <t>Control 24</t>
  </si>
  <si>
    <t>TFE 129</t>
  </si>
  <si>
    <t>Control 234</t>
  </si>
  <si>
    <t>TFE 155</t>
  </si>
  <si>
    <t>Control 233</t>
  </si>
  <si>
    <t>Xylopia</t>
  </si>
  <si>
    <t>Xylopia nitida</t>
  </si>
  <si>
    <t>TFE 247</t>
  </si>
  <si>
    <t>Control 226</t>
  </si>
  <si>
    <t>TFE 355</t>
  </si>
  <si>
    <t>Control 224</t>
  </si>
  <si>
    <t>TFE 411</t>
  </si>
  <si>
    <t>Control 223</t>
  </si>
  <si>
    <t>TFE 79.1</t>
  </si>
  <si>
    <t>Licania longistyla</t>
  </si>
  <si>
    <t>Control 222.2</t>
  </si>
  <si>
    <t>TFE 113</t>
  </si>
  <si>
    <t>Control 222.1</t>
  </si>
  <si>
    <t>TFE 324</t>
  </si>
  <si>
    <t>Control 222</t>
  </si>
  <si>
    <t>Micropholis egensis</t>
  </si>
  <si>
    <t>TFE 472</t>
  </si>
  <si>
    <t>Control 221</t>
  </si>
  <si>
    <t>TFE 153</t>
  </si>
  <si>
    <t>Control 220</t>
  </si>
  <si>
    <t>TFE 419</t>
  </si>
  <si>
    <t>Control 219</t>
  </si>
  <si>
    <t>TFE 93</t>
  </si>
  <si>
    <t>Control 218</t>
  </si>
  <si>
    <t>Parkia</t>
  </si>
  <si>
    <t>Parkia nitida</t>
  </si>
  <si>
    <t>TFE 157</t>
  </si>
  <si>
    <t>Control 217</t>
  </si>
  <si>
    <t>TFE 260</t>
  </si>
  <si>
    <t>Control 216</t>
  </si>
  <si>
    <t>TFE 373</t>
  </si>
  <si>
    <t>Control 215</t>
  </si>
  <si>
    <t>TFE 132</t>
  </si>
  <si>
    <t>Ocotea glomerata</t>
  </si>
  <si>
    <t>Control 214.1</t>
  </si>
  <si>
    <t>Stryphnodendron</t>
  </si>
  <si>
    <t>Stryphnodendron guianense</t>
  </si>
  <si>
    <t>TFE 278.1</t>
  </si>
  <si>
    <t>Control 214</t>
  </si>
  <si>
    <t>TFE 255</t>
  </si>
  <si>
    <t>Control 213</t>
  </si>
  <si>
    <t>TFE 230.1</t>
  </si>
  <si>
    <t>Control 212</t>
  </si>
  <si>
    <t>TFE 406</t>
  </si>
  <si>
    <t>Control 211</t>
  </si>
  <si>
    <t>TFE 360</t>
  </si>
  <si>
    <t>Control 209</t>
  </si>
  <si>
    <t>TFE 404</t>
  </si>
  <si>
    <t>Control 208</t>
  </si>
  <si>
    <t>TFE 130</t>
  </si>
  <si>
    <t>Control 207</t>
  </si>
  <si>
    <t>TFE 302</t>
  </si>
  <si>
    <t>Control 206</t>
  </si>
  <si>
    <t>TFE 117</t>
  </si>
  <si>
    <t>Swartzia brachyrachis</t>
  </si>
  <si>
    <t>Control 205</t>
  </si>
  <si>
    <t>TFE 147</t>
  </si>
  <si>
    <t>Control 204</t>
  </si>
  <si>
    <t>TFE 259</t>
  </si>
  <si>
    <t>Control 203</t>
  </si>
  <si>
    <t>TFE 211</t>
  </si>
  <si>
    <t>Control 202</t>
  </si>
  <si>
    <t>TFE 70</t>
  </si>
  <si>
    <t>Control 201</t>
  </si>
  <si>
    <t>TFE 430</t>
  </si>
  <si>
    <t>Diplotropis</t>
  </si>
  <si>
    <t>Diplotropis purpurea</t>
  </si>
  <si>
    <t>Control 200</t>
  </si>
  <si>
    <t>TFE 56</t>
  </si>
  <si>
    <t>Control 187</t>
  </si>
  <si>
    <t>TFE 371</t>
  </si>
  <si>
    <t>Control 186</t>
  </si>
  <si>
    <t>TFE 80</t>
  </si>
  <si>
    <t>Control 185</t>
  </si>
  <si>
    <t>TFE 425</t>
  </si>
  <si>
    <t>Control 184</t>
  </si>
  <si>
    <t>TFE 376</t>
  </si>
  <si>
    <t>Control 183.1</t>
  </si>
  <si>
    <t>TFE 368</t>
  </si>
  <si>
    <t>Control 183</t>
  </si>
  <si>
    <t>TFE 311</t>
  </si>
  <si>
    <t>Talisia</t>
  </si>
  <si>
    <t>Talisia microphylla</t>
  </si>
  <si>
    <t>Control 182</t>
  </si>
  <si>
    <t>TFE 176</t>
  </si>
  <si>
    <t>Control 181</t>
  </si>
  <si>
    <t>Hymenaea</t>
  </si>
  <si>
    <t>Hymenaea parvifolia</t>
  </si>
  <si>
    <t>TFE 305</t>
  </si>
  <si>
    <t>Control 180</t>
  </si>
  <si>
    <t>TFE 105</t>
  </si>
  <si>
    <t>Control 179</t>
  </si>
  <si>
    <t>TFE 204</t>
  </si>
  <si>
    <t>Control 178</t>
  </si>
  <si>
    <t>TFE 295</t>
  </si>
  <si>
    <t>Control 177</t>
  </si>
  <si>
    <t>TFE 212</t>
  </si>
  <si>
    <t>Control 176</t>
  </si>
  <si>
    <t>TFE 178</t>
  </si>
  <si>
    <t>Control 175</t>
  </si>
  <si>
    <t>Pseudopiptadenia psilostachya</t>
  </si>
  <si>
    <t>TFE 435</t>
  </si>
  <si>
    <t>Control 174</t>
  </si>
  <si>
    <t>TFE 61</t>
  </si>
  <si>
    <t>Control 172</t>
  </si>
  <si>
    <t>TFE 145</t>
  </si>
  <si>
    <t>Control 170</t>
  </si>
  <si>
    <t>TFE 82</t>
  </si>
  <si>
    <t>Control 169</t>
  </si>
  <si>
    <t>TFE 200</t>
  </si>
  <si>
    <t>Control 168</t>
  </si>
  <si>
    <t>TFE 381</t>
  </si>
  <si>
    <t>Control 166.1</t>
  </si>
  <si>
    <t>Tapura</t>
  </si>
  <si>
    <t>Tapura singularis</t>
  </si>
  <si>
    <t>TFE 261</t>
  </si>
  <si>
    <t>Control 165</t>
  </si>
  <si>
    <t>TFE 389</t>
  </si>
  <si>
    <t>Control 164</t>
  </si>
  <si>
    <t>Geissospermum</t>
  </si>
  <si>
    <t>Geissospermum sericeum</t>
  </si>
  <si>
    <t>TFE 250</t>
  </si>
  <si>
    <t>Control 161</t>
  </si>
  <si>
    <t>TFE 414</t>
  </si>
  <si>
    <t>Bignonia</t>
  </si>
  <si>
    <t>Bignonia aequinoctialis</t>
  </si>
  <si>
    <t>Control 16</t>
  </si>
  <si>
    <t>TFE 431</t>
  </si>
  <si>
    <t>Abarema</t>
  </si>
  <si>
    <t>Abarema floribunda</t>
  </si>
  <si>
    <t>Control 159</t>
  </si>
  <si>
    <t>Hirtella</t>
  </si>
  <si>
    <t>Hirtella bicornis</t>
  </si>
  <si>
    <t>TFE 377</t>
  </si>
  <si>
    <t>Control 158.1</t>
  </si>
  <si>
    <t>TFE 432</t>
  </si>
  <si>
    <t>Brosimum guianense</t>
  </si>
  <si>
    <t>Control 157</t>
  </si>
  <si>
    <t>TFE 168</t>
  </si>
  <si>
    <t>Control 156</t>
  </si>
  <si>
    <t>TFE 72</t>
  </si>
  <si>
    <t>Control 155</t>
  </si>
  <si>
    <t>TFE 227</t>
  </si>
  <si>
    <t>Control 154</t>
  </si>
  <si>
    <t>Duroia duckei</t>
  </si>
  <si>
    <t>TFE 349</t>
  </si>
  <si>
    <t>Control 153</t>
  </si>
  <si>
    <t>TFE 321</t>
  </si>
  <si>
    <t>Pouteria erythrochrysa</t>
  </si>
  <si>
    <t>Control 152</t>
  </si>
  <si>
    <t>TFE 310</t>
  </si>
  <si>
    <t>Control 151</t>
  </si>
  <si>
    <t>Anacardium tenuifolium</t>
  </si>
  <si>
    <t>TFE 160</t>
  </si>
  <si>
    <t>Control 150</t>
  </si>
  <si>
    <t>TFE 76</t>
  </si>
  <si>
    <t>Control 146</t>
  </si>
  <si>
    <t>TFE 334</t>
  </si>
  <si>
    <t>Control 145</t>
  </si>
  <si>
    <t>TFE 57</t>
  </si>
  <si>
    <t>Ilex</t>
  </si>
  <si>
    <t>Ilex inundata</t>
  </si>
  <si>
    <t>Control 144</t>
  </si>
  <si>
    <t>TFE 217</t>
  </si>
  <si>
    <t>Control 143</t>
  </si>
  <si>
    <t>TFE 384</t>
  </si>
  <si>
    <t>Control 142</t>
  </si>
  <si>
    <t>TFE 390</t>
  </si>
  <si>
    <t>Ocotea tabacifolia</t>
  </si>
  <si>
    <t>Control 141</t>
  </si>
  <si>
    <t>TFE 352</t>
  </si>
  <si>
    <t>Control 140</t>
  </si>
  <si>
    <t>TFE 202</t>
  </si>
  <si>
    <t>Control 131</t>
  </si>
  <si>
    <t>TFE 286</t>
  </si>
  <si>
    <t>Control 128</t>
  </si>
  <si>
    <t>TFE 207</t>
  </si>
  <si>
    <t>Pouteria gongrijpii</t>
  </si>
  <si>
    <t>Control 127</t>
  </si>
  <si>
    <t>TFE 159</t>
  </si>
  <si>
    <t>Control 126</t>
  </si>
  <si>
    <t>Couma macrocarpa</t>
  </si>
  <si>
    <t>TFE 474</t>
  </si>
  <si>
    <t>Control 125.1</t>
  </si>
  <si>
    <t>TFE 367</t>
  </si>
  <si>
    <t>Control 125</t>
  </si>
  <si>
    <t>TFE 134</t>
  </si>
  <si>
    <t>Control 124</t>
  </si>
  <si>
    <t>Quararibea</t>
  </si>
  <si>
    <t>Quararibea guianensis</t>
  </si>
  <si>
    <t>TFE 267</t>
  </si>
  <si>
    <t>Control 123</t>
  </si>
  <si>
    <t>Hymenaea courbaril</t>
  </si>
  <si>
    <t>TFE 284</t>
  </si>
  <si>
    <t>Control 122</t>
  </si>
  <si>
    <t>TFE 434</t>
  </si>
  <si>
    <t>Control 121</t>
  </si>
  <si>
    <t>TFE 282</t>
  </si>
  <si>
    <t>Control 120</t>
  </si>
  <si>
    <t>TFE 380</t>
  </si>
  <si>
    <t>Control 118</t>
  </si>
  <si>
    <t>Dipteryx magnifica</t>
  </si>
  <si>
    <t>TFE 69</t>
  </si>
  <si>
    <t>Control 116</t>
  </si>
  <si>
    <t>TFE 111</t>
  </si>
  <si>
    <t>Control 109</t>
  </si>
  <si>
    <t>TFE 169</t>
  </si>
  <si>
    <t>Peltogyne</t>
  </si>
  <si>
    <t>Control 107</t>
  </si>
  <si>
    <t>TFE 119</t>
  </si>
  <si>
    <t>Control 106</t>
  </si>
  <si>
    <t>TFE 228</t>
  </si>
  <si>
    <t>Control 105</t>
  </si>
  <si>
    <t>TFE 90</t>
  </si>
  <si>
    <t>Control 104</t>
  </si>
  <si>
    <t>TFE 466</t>
  </si>
  <si>
    <t>Control 103</t>
  </si>
  <si>
    <t>TFE 270</t>
  </si>
  <si>
    <t>Control 102</t>
  </si>
  <si>
    <t>TFE 226</t>
  </si>
  <si>
    <t>Control 101</t>
  </si>
  <si>
    <t>TFE 266</t>
  </si>
  <si>
    <t>Control 100</t>
  </si>
  <si>
    <t>se.fam</t>
  </si>
  <si>
    <t>se.gen</t>
  </si>
  <si>
    <t>se.sp</t>
  </si>
  <si>
    <t>wd.mean.f</t>
  </si>
  <si>
    <t>wd.mean.gen</t>
  </si>
  <si>
    <t>wd.mean.sp</t>
  </si>
  <si>
    <t>dbh.cm</t>
  </si>
  <si>
    <t>Alive</t>
  </si>
  <si>
    <t>Genus</t>
  </si>
  <si>
    <t>binomial</t>
  </si>
  <si>
    <t>y</t>
  </si>
  <si>
    <t>x</t>
  </si>
  <si>
    <t>treeid</t>
  </si>
  <si>
    <t>uniqueid</t>
  </si>
  <si>
    <t>Small</t>
  </si>
  <si>
    <t>Intermediate</t>
  </si>
  <si>
    <t>Large</t>
  </si>
  <si>
    <t>ID</t>
  </si>
  <si>
    <t>small</t>
  </si>
  <si>
    <t>notes</t>
  </si>
  <si>
    <t>perimeter_2023_cm</t>
  </si>
  <si>
    <t>not measuring, falling</t>
  </si>
  <si>
    <t>Not measuring</t>
  </si>
  <si>
    <t>phloem_depth_mm</t>
  </si>
  <si>
    <t>genus</t>
  </si>
  <si>
    <t>alive</t>
  </si>
  <si>
    <t>dbh_2023_cm</t>
  </si>
  <si>
    <t>size_class</t>
  </si>
  <si>
    <t>May be dead, check!</t>
  </si>
  <si>
    <t>Not able to find it in the field, one of the ones dying in the falling? 205 sampled instead, same area</t>
  </si>
  <si>
    <t>B105</t>
  </si>
  <si>
    <t>B138</t>
  </si>
  <si>
    <t>B270</t>
  </si>
  <si>
    <t>B279</t>
  </si>
  <si>
    <t>B289</t>
  </si>
  <si>
    <t>B546</t>
  </si>
  <si>
    <t>B521</t>
  </si>
  <si>
    <t>B553</t>
  </si>
  <si>
    <t>B576</t>
  </si>
  <si>
    <t>B601</t>
  </si>
  <si>
    <t>B133</t>
  </si>
  <si>
    <t>B245</t>
  </si>
  <si>
    <t>B305</t>
  </si>
  <si>
    <t>flora_pulse_sensor</t>
  </si>
  <si>
    <t>A218</t>
  </si>
  <si>
    <t>A215</t>
  </si>
  <si>
    <t>B221</t>
  </si>
  <si>
    <t>A210</t>
  </si>
  <si>
    <t>phloem_depth_cm</t>
  </si>
  <si>
    <t>line</t>
  </si>
  <si>
    <t>perimeter_2023_mm</t>
  </si>
  <si>
    <t>Pouterias could go out if we need to reduce the number of trees in this class</t>
  </si>
  <si>
    <t>voltage sapflow 10.8</t>
  </si>
  <si>
    <t>voltage problems, from 5 to 20</t>
  </si>
  <si>
    <t>sapflux datalogger not magnetic but working</t>
  </si>
  <si>
    <t>flora_pulse_offset</t>
  </si>
  <si>
    <t>flora_pulse_multiplier</t>
  </si>
  <si>
    <t>Tree ID</t>
  </si>
  <si>
    <t>Control_354</t>
  </si>
  <si>
    <t>Control_211</t>
  </si>
  <si>
    <t>Control_216</t>
  </si>
  <si>
    <t>Control_218</t>
  </si>
  <si>
    <t>Control_279</t>
  </si>
  <si>
    <t>Control_359</t>
  </si>
  <si>
    <t>Control_262</t>
  </si>
  <si>
    <t>Control_312</t>
  </si>
  <si>
    <t>Control_255</t>
  </si>
  <si>
    <t>Control_220</t>
  </si>
  <si>
    <t>Control_316</t>
  </si>
  <si>
    <t>Control_259</t>
  </si>
  <si>
    <t>Control_215</t>
  </si>
  <si>
    <t>Control_363</t>
  </si>
  <si>
    <t>Control_204</t>
  </si>
  <si>
    <t>Control_308</t>
  </si>
  <si>
    <t>Control_252</t>
  </si>
  <si>
    <t>Control_317</t>
  </si>
  <si>
    <t>Control_256</t>
  </si>
  <si>
    <t>Control_313</t>
  </si>
  <si>
    <t>Control_357</t>
  </si>
  <si>
    <t>Control_315</t>
  </si>
  <si>
    <t>Control_322</t>
  </si>
  <si>
    <t>Control_264</t>
  </si>
  <si>
    <t>Control_249</t>
  </si>
  <si>
    <t>Control_394</t>
  </si>
  <si>
    <t>TFE_116</t>
  </si>
  <si>
    <t>TFE_267</t>
  </si>
  <si>
    <t>TFE_200</t>
  </si>
  <si>
    <t>TFE_207</t>
  </si>
  <si>
    <t>TFE_178</t>
  </si>
  <si>
    <t>TFE_168</t>
  </si>
  <si>
    <t>TFE_217</t>
  </si>
  <si>
    <t>TFE_111</t>
  </si>
  <si>
    <t>TFE_82</t>
  </si>
  <si>
    <t>TFE_169</t>
  </si>
  <si>
    <t>TFE_119</t>
  </si>
  <si>
    <t>TFE_270</t>
  </si>
  <si>
    <t>TFE_266</t>
  </si>
  <si>
    <t>TFE_211</t>
  </si>
  <si>
    <t>TFE_213</t>
  </si>
  <si>
    <t>TFE_214.3</t>
  </si>
  <si>
    <t>TFE_214.1</t>
  </si>
  <si>
    <t>TFE_121.1</t>
  </si>
  <si>
    <t>TFE_122.1</t>
  </si>
  <si>
    <t>TFE_80</t>
  </si>
  <si>
    <t>leaf_WP_pd_05_2023</t>
  </si>
  <si>
    <t>leaf_WP_md_05_2023</t>
  </si>
  <si>
    <t>to do</t>
  </si>
  <si>
    <t>change name florapulse, use sensor name</t>
  </si>
  <si>
    <t>acquire florapuse data and check code with sensor names, add also min and max data</t>
  </si>
  <si>
    <t>B585</t>
  </si>
  <si>
    <t>A211</t>
  </si>
  <si>
    <t>D</t>
  </si>
  <si>
    <t>TFE_78</t>
  </si>
  <si>
    <t>replace for 80</t>
  </si>
  <si>
    <t>check dendrometer</t>
  </si>
  <si>
    <t>check voltage</t>
  </si>
  <si>
    <t>logger changed, check voltage</t>
  </si>
  <si>
    <t>bad_data</t>
  </si>
  <si>
    <t>ok_data</t>
  </si>
  <si>
    <t>stop_working</t>
  </si>
  <si>
    <t>medium_data</t>
  </si>
  <si>
    <t>teros12_port</t>
  </si>
  <si>
    <t>TFE_205</t>
  </si>
  <si>
    <t>B255</t>
  </si>
  <si>
    <t>Port_1</t>
  </si>
  <si>
    <t>Port_6</t>
  </si>
  <si>
    <t>Port_5</t>
  </si>
  <si>
    <t>Port_4</t>
  </si>
  <si>
    <t>Port_2</t>
  </si>
  <si>
    <t>Port_3</t>
  </si>
  <si>
    <t>teros12_logger</t>
  </si>
  <si>
    <t>z6-18242</t>
  </si>
  <si>
    <t>z6-18243</t>
  </si>
  <si>
    <t>z6-18244</t>
  </si>
  <si>
    <t>z6-20602</t>
  </si>
  <si>
    <t>z6-20604</t>
  </si>
  <si>
    <t>z6-20606</t>
  </si>
  <si>
    <t>z6-20607</t>
  </si>
  <si>
    <t>z6-20609</t>
  </si>
  <si>
    <t>z6-20610</t>
  </si>
  <si>
    <t>dendrometer_EMS</t>
  </si>
  <si>
    <t>sapflow_EMS</t>
  </si>
  <si>
    <t>data_checked_28_09_2023</t>
  </si>
  <si>
    <t>data_problem_28_09_2023</t>
  </si>
  <si>
    <t>no_datalogger</t>
  </si>
  <si>
    <t>stem_water_content_teros12</t>
  </si>
  <si>
    <t>stem_water_potential_flora_pulse</t>
  </si>
  <si>
    <t>data_checked_29_09_2023</t>
  </si>
  <si>
    <t>data_problem_29_09_2023</t>
  </si>
  <si>
    <t>florapulse_logger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</si>
</sst>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3" xfId="0" applyFont="1" applyFill="1" applyBorder="1"/>
    <xf numFmtId="0" fontId="2" fillId="0" borderId="3" xfId="0" applyFont="1" applyFill="1" applyBorder="1"/>
    <xf numFmtId="0" fontId="1" fillId="0" borderId="0" xfId="0" applyFont="1" applyFill="1"/>
    <xf numFmtId="0" fontId="3" fillId="0" borderId="3" xfId="0" applyFont="1" applyFill="1" applyBorder="1"/>
    <xf numFmtId="0" fontId="4" fillId="0" borderId="3" xfId="0" applyFont="1" applyFill="1" applyBorder="1"/>
    <xf numFmtId="0" fontId="5" fillId="0" borderId="3" xfId="0" applyFont="1" applyFill="1" applyBorder="1"/>
    <xf numFmtId="164" fontId="5" fillId="0" borderId="3" xfId="0" applyNumberFormat="1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6" fillId="0" borderId="3" xfId="0" applyFont="1" applyFill="1" applyBorder="1"/>
    <xf numFmtId="164" fontId="2" fillId="0" borderId="3" xfId="0" applyNumberFormat="1" applyFont="1" applyFill="1" applyBorder="1"/>
    <xf numFmtId="0" fontId="2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8" fillId="0" borderId="3" xfId="0" applyFont="1" applyFill="1" applyBorder="1"/>
    <xf numFmtId="0" fontId="9" fillId="0" borderId="3" xfId="0" applyFont="1" applyFill="1" applyBorder="1"/>
    <xf numFmtId="0" fontId="8" fillId="0" borderId="0" xfId="0" applyFont="1" applyFill="1"/>
    <xf numFmtId="0" fontId="5" fillId="3" borderId="3" xfId="0" applyFont="1" applyFill="1" applyBorder="1"/>
    <xf numFmtId="0" fontId="1" fillId="4" borderId="3" xfId="0" applyFont="1" applyFill="1" applyBorder="1"/>
    <xf numFmtId="0" fontId="2" fillId="2" borderId="3" xfId="0" applyFont="1" applyFill="1" applyBorder="1"/>
    <xf numFmtId="0" fontId="0" fillId="0" borderId="3" xfId="0" applyBorder="1"/>
    <xf numFmtId="165" fontId="0" fillId="0" borderId="3" xfId="0" applyNumberFormat="1" applyBorder="1"/>
    <xf numFmtId="0" fontId="1" fillId="3" borderId="3" xfId="0" applyFont="1" applyFill="1" applyBorder="1"/>
    <xf numFmtId="0" fontId="2" fillId="3" borderId="3" xfId="0" applyFont="1" applyFill="1" applyBorder="1"/>
    <xf numFmtId="0" fontId="4" fillId="3" borderId="3" xfId="0" applyFont="1" applyFill="1" applyBorder="1"/>
    <xf numFmtId="164" fontId="5" fillId="3" borderId="3" xfId="0" applyNumberFormat="1" applyFont="1" applyFill="1" applyBorder="1"/>
    <xf numFmtId="0" fontId="1" fillId="3" borderId="0" xfId="0" applyFont="1" applyFill="1"/>
    <xf numFmtId="0" fontId="2" fillId="0" borderId="0" xfId="0" applyFont="1" applyFill="1" applyBorder="1"/>
    <xf numFmtId="0" fontId="2" fillId="5" borderId="3" xfId="0" applyFont="1" applyFill="1" applyBorder="1"/>
    <xf numFmtId="0" fontId="5" fillId="6" borderId="3" xfId="0" applyFont="1" applyFill="1" applyBorder="1"/>
    <xf numFmtId="0" fontId="2" fillId="4" borderId="3" xfId="0" applyFont="1" applyFill="1" applyBorder="1"/>
    <xf numFmtId="0" fontId="5" fillId="7" borderId="3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7" fillId="0" borderId="3" xfId="0" applyFont="1" applyFill="1" applyBorder="1"/>
    <xf numFmtId="0" fontId="1" fillId="0" borderId="0" xfId="0" applyFont="1" applyFill="1" applyBorder="1"/>
    <xf numFmtId="164" fontId="5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4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30402</xdr:colOff>
      <xdr:row>0</xdr:row>
      <xdr:rowOff>0</xdr:rowOff>
    </xdr:from>
    <xdr:to>
      <xdr:col>13</xdr:col>
      <xdr:colOff>224367</xdr:colOff>
      <xdr:row>36</xdr:row>
      <xdr:rowOff>142502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611" t="21064" r="25861" b="6976"/>
        <a:stretch/>
      </xdr:blipFill>
      <xdr:spPr>
        <a:xfrm>
          <a:off x="30402" y="0"/>
          <a:ext cx="8139403" cy="6714752"/>
        </a:xfrm>
        <a:prstGeom prst="rect">
          <a:avLst/>
        </a:prstGeom>
      </xdr:spPr>
    </xdr:pic>
    <xdr:clientData/>
  </xdr:twoCellAnchor>
  <xdr:twoCellAnchor>
    <xdr:from>
      <xdr:col>9</xdr:col>
      <xdr:colOff>572636</xdr:colOff>
      <xdr:row>19</xdr:row>
      <xdr:rowOff>17235</xdr:rowOff>
    </xdr:from>
    <xdr:to>
      <xdr:col>10</xdr:col>
      <xdr:colOff>166235</xdr:colOff>
      <xdr:row>20</xdr:row>
      <xdr:rowOff>27047</xdr:rowOff>
    </xdr:to>
    <xdr:sp macro="" textlink="">
      <xdr:nvSpPr>
        <xdr:cNvPr id="3" name="Flowchart: Summing Junction 2"/>
        <xdr:cNvSpPr/>
      </xdr:nvSpPr>
      <xdr:spPr>
        <a:xfrm>
          <a:off x="6059036" y="3516085"/>
          <a:ext cx="203199" cy="193962"/>
        </a:xfrm>
        <a:prstGeom prst="flowChartSummingJunction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82582</xdr:colOff>
      <xdr:row>18</xdr:row>
      <xdr:rowOff>152630</xdr:rowOff>
    </xdr:from>
    <xdr:to>
      <xdr:col>9</xdr:col>
      <xdr:colOff>476122</xdr:colOff>
      <xdr:row>18</xdr:row>
      <xdr:rowOff>158417</xdr:rowOff>
    </xdr:to>
    <xdr:cxnSp macro="">
      <xdr:nvCxnSpPr>
        <xdr:cNvPr id="4" name="Straight Connector 3"/>
        <xdr:cNvCxnSpPr/>
      </xdr:nvCxnSpPr>
      <xdr:spPr>
        <a:xfrm flipH="1">
          <a:off x="5568982" y="3467330"/>
          <a:ext cx="393540" cy="5787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285141</xdr:colOff>
      <xdr:row>18</xdr:row>
      <xdr:rowOff>154559</xdr:rowOff>
    </xdr:from>
    <xdr:to>
      <xdr:col>9</xdr:col>
      <xdr:colOff>57505</xdr:colOff>
      <xdr:row>19</xdr:row>
      <xdr:rowOff>139031</xdr:rowOff>
    </xdr:to>
    <xdr:cxnSp macro="">
      <xdr:nvCxnSpPr>
        <xdr:cNvPr id="5" name="Straight Connector 4"/>
        <xdr:cNvCxnSpPr/>
      </xdr:nvCxnSpPr>
      <xdr:spPr>
        <a:xfrm flipH="1">
          <a:off x="5161941" y="3469259"/>
          <a:ext cx="381964" cy="16862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165535</xdr:colOff>
      <xdr:row>19</xdr:row>
      <xdr:rowOff>66865</xdr:rowOff>
    </xdr:from>
    <xdr:to>
      <xdr:col>8</xdr:col>
      <xdr:colOff>285142</xdr:colOff>
      <xdr:row>20</xdr:row>
      <xdr:rowOff>27047</xdr:rowOff>
    </xdr:to>
    <xdr:cxnSp macro="">
      <xdr:nvCxnSpPr>
        <xdr:cNvPr id="6" name="Straight Connector 5"/>
        <xdr:cNvCxnSpPr/>
      </xdr:nvCxnSpPr>
      <xdr:spPr>
        <a:xfrm flipH="1">
          <a:off x="5042335" y="3565715"/>
          <a:ext cx="119607" cy="14433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501200</xdr:colOff>
      <xdr:row>18</xdr:row>
      <xdr:rowOff>158418</xdr:rowOff>
    </xdr:from>
    <xdr:to>
      <xdr:col>9</xdr:col>
      <xdr:colOff>602394</xdr:colOff>
      <xdr:row>19</xdr:row>
      <xdr:rowOff>45640</xdr:rowOff>
    </xdr:to>
    <xdr:cxnSp macro="">
      <xdr:nvCxnSpPr>
        <xdr:cNvPr id="7" name="Straight Connector 6"/>
        <xdr:cNvCxnSpPr>
          <a:stCxn id="3" idx="1"/>
        </xdr:cNvCxnSpPr>
      </xdr:nvCxnSpPr>
      <xdr:spPr>
        <a:xfrm flipH="1" flipV="1">
          <a:off x="5987600" y="3473118"/>
          <a:ext cx="101194" cy="7137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470337</xdr:colOff>
      <xdr:row>20</xdr:row>
      <xdr:rowOff>27047</xdr:rowOff>
    </xdr:from>
    <xdr:to>
      <xdr:col>9</xdr:col>
      <xdr:colOff>57505</xdr:colOff>
      <xdr:row>21</xdr:row>
      <xdr:rowOff>6258</xdr:rowOff>
    </xdr:to>
    <xdr:cxnSp macro="">
      <xdr:nvCxnSpPr>
        <xdr:cNvPr id="8" name="Straight Connector 7"/>
        <xdr:cNvCxnSpPr/>
      </xdr:nvCxnSpPr>
      <xdr:spPr>
        <a:xfrm flipH="1">
          <a:off x="5347137" y="3710047"/>
          <a:ext cx="196768" cy="163361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157440</xdr:colOff>
      <xdr:row>21</xdr:row>
      <xdr:rowOff>6258</xdr:rowOff>
    </xdr:from>
    <xdr:to>
      <xdr:col>8</xdr:col>
      <xdr:colOff>488662</xdr:colOff>
      <xdr:row>21</xdr:row>
      <xdr:rowOff>150590</xdr:rowOff>
    </xdr:to>
    <xdr:cxnSp macro="">
      <xdr:nvCxnSpPr>
        <xdr:cNvPr id="9" name="Straight Connector 8"/>
        <xdr:cNvCxnSpPr/>
      </xdr:nvCxnSpPr>
      <xdr:spPr>
        <a:xfrm flipH="1">
          <a:off x="5034240" y="3873408"/>
          <a:ext cx="331222" cy="14433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157440</xdr:colOff>
      <xdr:row>21</xdr:row>
      <xdr:rowOff>150590</xdr:rowOff>
    </xdr:from>
    <xdr:to>
      <xdr:col>8</xdr:col>
      <xdr:colOff>165534</xdr:colOff>
      <xdr:row>22</xdr:row>
      <xdr:rowOff>129801</xdr:rowOff>
    </xdr:to>
    <xdr:cxnSp macro="">
      <xdr:nvCxnSpPr>
        <xdr:cNvPr id="10" name="Straight Connector 9"/>
        <xdr:cNvCxnSpPr/>
      </xdr:nvCxnSpPr>
      <xdr:spPr>
        <a:xfrm>
          <a:off x="5034240" y="4017740"/>
          <a:ext cx="8094" cy="163361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86502</xdr:colOff>
      <xdr:row>20</xdr:row>
      <xdr:rowOff>27047</xdr:rowOff>
    </xdr:from>
    <xdr:to>
      <xdr:col>9</xdr:col>
      <xdr:colOff>572636</xdr:colOff>
      <xdr:row>20</xdr:row>
      <xdr:rowOff>37355</xdr:rowOff>
    </xdr:to>
    <xdr:cxnSp macro="">
      <xdr:nvCxnSpPr>
        <xdr:cNvPr id="11" name="Straight Connector 10"/>
        <xdr:cNvCxnSpPr/>
      </xdr:nvCxnSpPr>
      <xdr:spPr>
        <a:xfrm flipH="1">
          <a:off x="5572902" y="3710047"/>
          <a:ext cx="486134" cy="10308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190612</xdr:colOff>
      <xdr:row>24</xdr:row>
      <xdr:rowOff>133822</xdr:rowOff>
    </xdr:from>
    <xdr:to>
      <xdr:col>8</xdr:col>
      <xdr:colOff>465512</xdr:colOff>
      <xdr:row>27</xdr:row>
      <xdr:rowOff>115078</xdr:rowOff>
    </xdr:to>
    <xdr:cxnSp macro="">
      <xdr:nvCxnSpPr>
        <xdr:cNvPr id="12" name="Straight Connector 11"/>
        <xdr:cNvCxnSpPr/>
      </xdr:nvCxnSpPr>
      <xdr:spPr>
        <a:xfrm flipH="1">
          <a:off x="4457812" y="4553422"/>
          <a:ext cx="884500" cy="533706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395098</xdr:colOff>
      <xdr:row>27</xdr:row>
      <xdr:rowOff>119372</xdr:rowOff>
    </xdr:from>
    <xdr:to>
      <xdr:col>7</xdr:col>
      <xdr:colOff>190524</xdr:colOff>
      <xdr:row>28</xdr:row>
      <xdr:rowOff>157292</xdr:rowOff>
    </xdr:to>
    <xdr:cxnSp macro="">
      <xdr:nvCxnSpPr>
        <xdr:cNvPr id="13" name="Straight Connector 12"/>
        <xdr:cNvCxnSpPr/>
      </xdr:nvCxnSpPr>
      <xdr:spPr>
        <a:xfrm flipH="1">
          <a:off x="4052698" y="5091422"/>
          <a:ext cx="405026" cy="22207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597278</xdr:colOff>
      <xdr:row>26</xdr:row>
      <xdr:rowOff>32375</xdr:rowOff>
    </xdr:from>
    <xdr:to>
      <xdr:col>6</xdr:col>
      <xdr:colOff>395098</xdr:colOff>
      <xdr:row>28</xdr:row>
      <xdr:rowOff>157292</xdr:rowOff>
    </xdr:to>
    <xdr:cxnSp macro="">
      <xdr:nvCxnSpPr>
        <xdr:cNvPr id="14" name="Straight Connector 13"/>
        <xdr:cNvCxnSpPr/>
      </xdr:nvCxnSpPr>
      <xdr:spPr>
        <a:xfrm>
          <a:off x="3645278" y="4820275"/>
          <a:ext cx="407420" cy="493217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434742</xdr:colOff>
      <xdr:row>20</xdr:row>
      <xdr:rowOff>5821</xdr:rowOff>
    </xdr:from>
    <xdr:to>
      <xdr:col>9</xdr:col>
      <xdr:colOff>608232</xdr:colOff>
      <xdr:row>24</xdr:row>
      <xdr:rowOff>126691</xdr:rowOff>
    </xdr:to>
    <xdr:cxnSp macro="">
      <xdr:nvCxnSpPr>
        <xdr:cNvPr id="15" name="Straight Connector 14"/>
        <xdr:cNvCxnSpPr/>
      </xdr:nvCxnSpPr>
      <xdr:spPr>
        <a:xfrm flipH="1">
          <a:off x="5311542" y="3688821"/>
          <a:ext cx="783090" cy="85747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240890</xdr:colOff>
      <xdr:row>3</xdr:row>
      <xdr:rowOff>167608</xdr:rowOff>
    </xdr:from>
    <xdr:to>
      <xdr:col>16</xdr:col>
      <xdr:colOff>436137</xdr:colOff>
      <xdr:row>27</xdr:row>
      <xdr:rowOff>94833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5690" y="720058"/>
          <a:ext cx="2024047" cy="4346825"/>
        </a:xfrm>
        <a:prstGeom prst="rect">
          <a:avLst/>
        </a:prstGeom>
      </xdr:spPr>
    </xdr:pic>
    <xdr:clientData/>
  </xdr:twoCellAnchor>
  <xdr:twoCellAnchor>
    <xdr:from>
      <xdr:col>9</xdr:col>
      <xdr:colOff>327330</xdr:colOff>
      <xdr:row>26</xdr:row>
      <xdr:rowOff>149936</xdr:rowOff>
    </xdr:from>
    <xdr:to>
      <xdr:col>10</xdr:col>
      <xdr:colOff>8194</xdr:colOff>
      <xdr:row>28</xdr:row>
      <xdr:rowOff>150968</xdr:rowOff>
    </xdr:to>
    <xdr:sp macro="" textlink="">
      <xdr:nvSpPr>
        <xdr:cNvPr id="17" name="TextBox 3"/>
        <xdr:cNvSpPr txBox="1"/>
      </xdr:nvSpPr>
      <xdr:spPr>
        <a:xfrm>
          <a:off x="5813730" y="4937836"/>
          <a:ext cx="29046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b="1">
              <a:solidFill>
                <a:srgbClr val="FF0000"/>
              </a:solidFill>
            </a:rPr>
            <a:t>x</a:t>
          </a:r>
        </a:p>
      </xdr:txBody>
    </xdr:sp>
    <xdr:clientData/>
  </xdr:twoCellAnchor>
  <xdr:twoCellAnchor>
    <xdr:from>
      <xdr:col>7</xdr:col>
      <xdr:colOff>160720</xdr:colOff>
      <xdr:row>14</xdr:row>
      <xdr:rowOff>6577</xdr:rowOff>
    </xdr:from>
    <xdr:to>
      <xdr:col>7</xdr:col>
      <xdr:colOff>451184</xdr:colOff>
      <xdr:row>16</xdr:row>
      <xdr:rowOff>7609</xdr:rowOff>
    </xdr:to>
    <xdr:sp macro="" textlink="">
      <xdr:nvSpPr>
        <xdr:cNvPr id="18" name="TextBox 17"/>
        <xdr:cNvSpPr txBox="1"/>
      </xdr:nvSpPr>
      <xdr:spPr>
        <a:xfrm>
          <a:off x="4427920" y="2584677"/>
          <a:ext cx="29046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b="1">
              <a:solidFill>
                <a:srgbClr val="FF0000"/>
              </a:solidFill>
            </a:rPr>
            <a:t>x</a:t>
          </a:r>
        </a:p>
      </xdr:txBody>
    </xdr:sp>
    <xdr:clientData/>
  </xdr:twoCellAnchor>
  <xdr:twoCellAnchor>
    <xdr:from>
      <xdr:col>7</xdr:col>
      <xdr:colOff>607747</xdr:colOff>
      <xdr:row>19</xdr:row>
      <xdr:rowOff>114216</xdr:rowOff>
    </xdr:from>
    <xdr:to>
      <xdr:col>9</xdr:col>
      <xdr:colOff>562637</xdr:colOff>
      <xdr:row>19</xdr:row>
      <xdr:rowOff>168970</xdr:rowOff>
    </xdr:to>
    <xdr:cxnSp macro="">
      <xdr:nvCxnSpPr>
        <xdr:cNvPr id="19" name="Straight Connector 18"/>
        <xdr:cNvCxnSpPr/>
      </xdr:nvCxnSpPr>
      <xdr:spPr>
        <a:xfrm flipH="1">
          <a:off x="4881052" y="3635332"/>
          <a:ext cx="1175834" cy="54754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509410</xdr:colOff>
      <xdr:row>14</xdr:row>
      <xdr:rowOff>65228</xdr:rowOff>
    </xdr:from>
    <xdr:to>
      <xdr:col>8</xdr:col>
      <xdr:colOff>54492</xdr:colOff>
      <xdr:row>15</xdr:row>
      <xdr:rowOff>138595</xdr:rowOff>
    </xdr:to>
    <xdr:cxnSp macro="">
      <xdr:nvCxnSpPr>
        <xdr:cNvPr id="20" name="Straight Connector 19"/>
        <xdr:cNvCxnSpPr/>
      </xdr:nvCxnSpPr>
      <xdr:spPr>
        <a:xfrm flipV="1">
          <a:off x="4163262" y="2615638"/>
          <a:ext cx="763033" cy="255539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585308</xdr:colOff>
      <xdr:row>13</xdr:row>
      <xdr:rowOff>112897</xdr:rowOff>
    </xdr:from>
    <xdr:to>
      <xdr:col>8</xdr:col>
      <xdr:colOff>52209</xdr:colOff>
      <xdr:row>14</xdr:row>
      <xdr:rowOff>60929</xdr:rowOff>
    </xdr:to>
    <xdr:cxnSp macro="">
      <xdr:nvCxnSpPr>
        <xdr:cNvPr id="21" name="Straight Connector 20"/>
        <xdr:cNvCxnSpPr/>
      </xdr:nvCxnSpPr>
      <xdr:spPr>
        <a:xfrm flipH="1" flipV="1">
          <a:off x="4852508" y="2506847"/>
          <a:ext cx="76501" cy="13218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513176</xdr:colOff>
      <xdr:row>12</xdr:row>
      <xdr:rowOff>59952</xdr:rowOff>
    </xdr:from>
    <xdr:to>
      <xdr:col>7</xdr:col>
      <xdr:colOff>585308</xdr:colOff>
      <xdr:row>13</xdr:row>
      <xdr:rowOff>112898</xdr:rowOff>
    </xdr:to>
    <xdr:cxnSp macro="">
      <xdr:nvCxnSpPr>
        <xdr:cNvPr id="22" name="Straight Connector 21"/>
        <xdr:cNvCxnSpPr/>
      </xdr:nvCxnSpPr>
      <xdr:spPr>
        <a:xfrm flipH="1" flipV="1">
          <a:off x="4780376" y="2269752"/>
          <a:ext cx="72132" cy="237096"/>
        </a:xfrm>
        <a:prstGeom prst="line">
          <a:avLst/>
        </a:prstGeom>
        <a:ln w="28575">
          <a:solidFill>
            <a:schemeClr val="accent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438707</xdr:colOff>
      <xdr:row>19</xdr:row>
      <xdr:rowOff>96513</xdr:rowOff>
    </xdr:from>
    <xdr:to>
      <xdr:col>7</xdr:col>
      <xdr:colOff>37863</xdr:colOff>
      <xdr:row>20</xdr:row>
      <xdr:rowOff>141798</xdr:rowOff>
    </xdr:to>
    <xdr:cxnSp macro="">
      <xdr:nvCxnSpPr>
        <xdr:cNvPr id="23" name="Straight Connector 22"/>
        <xdr:cNvCxnSpPr/>
      </xdr:nvCxnSpPr>
      <xdr:spPr>
        <a:xfrm flipV="1">
          <a:off x="4096307" y="3595363"/>
          <a:ext cx="208756" cy="229435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316532</xdr:colOff>
      <xdr:row>19</xdr:row>
      <xdr:rowOff>109922</xdr:rowOff>
    </xdr:from>
    <xdr:to>
      <xdr:col>7</xdr:col>
      <xdr:colOff>30229</xdr:colOff>
      <xdr:row>19</xdr:row>
      <xdr:rowOff>152338</xdr:rowOff>
    </xdr:to>
    <xdr:cxnSp macro="">
      <xdr:nvCxnSpPr>
        <xdr:cNvPr id="24" name="Straight Connector 23"/>
        <xdr:cNvCxnSpPr/>
      </xdr:nvCxnSpPr>
      <xdr:spPr>
        <a:xfrm flipV="1">
          <a:off x="3974132" y="3608772"/>
          <a:ext cx="323297" cy="42416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100879</xdr:colOff>
      <xdr:row>19</xdr:row>
      <xdr:rowOff>155802</xdr:rowOff>
    </xdr:from>
    <xdr:to>
      <xdr:col>6</xdr:col>
      <xdr:colOff>316532</xdr:colOff>
      <xdr:row>22</xdr:row>
      <xdr:rowOff>15502</xdr:rowOff>
    </xdr:to>
    <xdr:cxnSp macro="">
      <xdr:nvCxnSpPr>
        <xdr:cNvPr id="25" name="Straight Connector 24"/>
        <xdr:cNvCxnSpPr/>
      </xdr:nvCxnSpPr>
      <xdr:spPr>
        <a:xfrm flipV="1">
          <a:off x="3148879" y="3654652"/>
          <a:ext cx="825253" cy="41215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478180</xdr:colOff>
      <xdr:row>15</xdr:row>
      <xdr:rowOff>142666</xdr:rowOff>
    </xdr:from>
    <xdr:to>
      <xdr:col>9</xdr:col>
      <xdr:colOff>438513</xdr:colOff>
      <xdr:row>18</xdr:row>
      <xdr:rowOff>148134</xdr:rowOff>
    </xdr:to>
    <xdr:cxnSp macro="">
      <xdr:nvCxnSpPr>
        <xdr:cNvPr id="26" name="Straight Connector 25"/>
        <xdr:cNvCxnSpPr/>
      </xdr:nvCxnSpPr>
      <xdr:spPr>
        <a:xfrm>
          <a:off x="4135780" y="2904916"/>
          <a:ext cx="1789133" cy="557918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401784</xdr:colOff>
      <xdr:row>18</xdr:row>
      <xdr:rowOff>71252</xdr:rowOff>
    </xdr:from>
    <xdr:to>
      <xdr:col>9</xdr:col>
      <xdr:colOff>572636</xdr:colOff>
      <xdr:row>19</xdr:row>
      <xdr:rowOff>114216</xdr:rowOff>
    </xdr:to>
    <xdr:cxnSp macro="">
      <xdr:nvCxnSpPr>
        <xdr:cNvPr id="27" name="Straight Connector 26"/>
        <xdr:cNvCxnSpPr>
          <a:stCxn id="3" idx="2"/>
        </xdr:cNvCxnSpPr>
      </xdr:nvCxnSpPr>
      <xdr:spPr>
        <a:xfrm flipH="1" flipV="1">
          <a:off x="4059384" y="3385952"/>
          <a:ext cx="1999652" cy="227114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513377</xdr:colOff>
      <xdr:row>17</xdr:row>
      <xdr:rowOff>43671</xdr:rowOff>
    </xdr:from>
    <xdr:to>
      <xdr:col>6</xdr:col>
      <xdr:colOff>478182</xdr:colOff>
      <xdr:row>18</xdr:row>
      <xdr:rowOff>98737</xdr:rowOff>
    </xdr:to>
    <xdr:cxnSp macro="">
      <xdr:nvCxnSpPr>
        <xdr:cNvPr id="28" name="Straight Connector 27"/>
        <xdr:cNvCxnSpPr/>
      </xdr:nvCxnSpPr>
      <xdr:spPr>
        <a:xfrm flipH="1" flipV="1">
          <a:off x="3561377" y="3174221"/>
          <a:ext cx="574405" cy="239216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486558</xdr:colOff>
      <xdr:row>17</xdr:row>
      <xdr:rowOff>26839</xdr:rowOff>
    </xdr:from>
    <xdr:to>
      <xdr:col>5</xdr:col>
      <xdr:colOff>496887</xdr:colOff>
      <xdr:row>17</xdr:row>
      <xdr:rowOff>158421</xdr:rowOff>
    </xdr:to>
    <xdr:cxnSp macro="">
      <xdr:nvCxnSpPr>
        <xdr:cNvPr id="29" name="Straight Connector 28"/>
        <xdr:cNvCxnSpPr>
          <a:stCxn id="43" idx="3"/>
        </xdr:cNvCxnSpPr>
      </xdr:nvCxnSpPr>
      <xdr:spPr>
        <a:xfrm flipH="1">
          <a:off x="3535280" y="3154936"/>
          <a:ext cx="10329" cy="13158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391808</xdr:colOff>
      <xdr:row>17</xdr:row>
      <xdr:rowOff>148617</xdr:rowOff>
    </xdr:from>
    <xdr:to>
      <xdr:col>5</xdr:col>
      <xdr:colOff>503376</xdr:colOff>
      <xdr:row>18</xdr:row>
      <xdr:rowOff>143142</xdr:rowOff>
    </xdr:to>
    <xdr:cxnSp macro="">
      <xdr:nvCxnSpPr>
        <xdr:cNvPr id="30" name="Straight Connector 29"/>
        <xdr:cNvCxnSpPr/>
      </xdr:nvCxnSpPr>
      <xdr:spPr>
        <a:xfrm>
          <a:off x="3431702" y="3306729"/>
          <a:ext cx="111568" cy="180296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421409</xdr:colOff>
      <xdr:row>18</xdr:row>
      <xdr:rowOff>110404</xdr:rowOff>
    </xdr:from>
    <xdr:to>
      <xdr:col>9</xdr:col>
      <xdr:colOff>539750</xdr:colOff>
      <xdr:row>19</xdr:row>
      <xdr:rowOff>29586</xdr:rowOff>
    </xdr:to>
    <xdr:sp macro="" textlink="">
      <xdr:nvSpPr>
        <xdr:cNvPr id="31" name="Rectangle 30"/>
        <xdr:cNvSpPr/>
      </xdr:nvSpPr>
      <xdr:spPr>
        <a:xfrm>
          <a:off x="5909108" y="3422506"/>
          <a:ext cx="118341" cy="1031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223883</xdr:colOff>
      <xdr:row>19</xdr:row>
      <xdr:rowOff>17623</xdr:rowOff>
    </xdr:from>
    <xdr:to>
      <xdr:col>8</xdr:col>
      <xdr:colOff>342224</xdr:colOff>
      <xdr:row>19</xdr:row>
      <xdr:rowOff>120621</xdr:rowOff>
    </xdr:to>
    <xdr:sp macro="" textlink="">
      <xdr:nvSpPr>
        <xdr:cNvPr id="33" name="Rectangle 32"/>
        <xdr:cNvSpPr/>
      </xdr:nvSpPr>
      <xdr:spPr>
        <a:xfrm>
          <a:off x="5101838" y="3513731"/>
          <a:ext cx="118341" cy="1029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64670</xdr:colOff>
      <xdr:row>21</xdr:row>
      <xdr:rowOff>79254</xdr:rowOff>
    </xdr:from>
    <xdr:to>
      <xdr:col>8</xdr:col>
      <xdr:colOff>183011</xdr:colOff>
      <xdr:row>21</xdr:row>
      <xdr:rowOff>182252</xdr:rowOff>
    </xdr:to>
    <xdr:sp macro="" textlink="">
      <xdr:nvSpPr>
        <xdr:cNvPr id="34" name="Rectangle 33"/>
        <xdr:cNvSpPr/>
      </xdr:nvSpPr>
      <xdr:spPr>
        <a:xfrm>
          <a:off x="4944144" y="3939386"/>
          <a:ext cx="118341" cy="1029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419956</xdr:colOff>
      <xdr:row>15</xdr:row>
      <xdr:rowOff>66327</xdr:rowOff>
    </xdr:from>
    <xdr:to>
      <xdr:col>6</xdr:col>
      <xdr:colOff>538297</xdr:colOff>
      <xdr:row>15</xdr:row>
      <xdr:rowOff>169325</xdr:rowOff>
    </xdr:to>
    <xdr:sp macro="" textlink="">
      <xdr:nvSpPr>
        <xdr:cNvPr id="37" name="Rectangle 36"/>
        <xdr:cNvSpPr/>
      </xdr:nvSpPr>
      <xdr:spPr>
        <a:xfrm>
          <a:off x="4078422" y="2826412"/>
          <a:ext cx="118341" cy="1029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339277</xdr:colOff>
      <xdr:row>17</xdr:row>
      <xdr:rowOff>95798</xdr:rowOff>
    </xdr:from>
    <xdr:to>
      <xdr:col>5</xdr:col>
      <xdr:colOff>457618</xdr:colOff>
      <xdr:row>18</xdr:row>
      <xdr:rowOff>14980</xdr:rowOff>
    </xdr:to>
    <xdr:sp macro="" textlink="">
      <xdr:nvSpPr>
        <xdr:cNvPr id="38" name="Rectangle 37"/>
        <xdr:cNvSpPr/>
      </xdr:nvSpPr>
      <xdr:spPr>
        <a:xfrm>
          <a:off x="3387999" y="3223895"/>
          <a:ext cx="118341" cy="10318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429012</xdr:colOff>
      <xdr:row>18</xdr:row>
      <xdr:rowOff>76915</xdr:rowOff>
    </xdr:from>
    <xdr:to>
      <xdr:col>5</xdr:col>
      <xdr:colOff>547353</xdr:colOff>
      <xdr:row>18</xdr:row>
      <xdr:rowOff>179913</xdr:rowOff>
    </xdr:to>
    <xdr:sp macro="" textlink="">
      <xdr:nvSpPr>
        <xdr:cNvPr id="39" name="Rectangle 38"/>
        <xdr:cNvSpPr/>
      </xdr:nvSpPr>
      <xdr:spPr>
        <a:xfrm>
          <a:off x="3477734" y="3389017"/>
          <a:ext cx="118341" cy="1029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32243</xdr:colOff>
      <xdr:row>21</xdr:row>
      <xdr:rowOff>137407</xdr:rowOff>
    </xdr:from>
    <xdr:to>
      <xdr:col>5</xdr:col>
      <xdr:colOff>150584</xdr:colOff>
      <xdr:row>22</xdr:row>
      <xdr:rowOff>56590</xdr:rowOff>
    </xdr:to>
    <xdr:sp macro="" textlink="">
      <xdr:nvSpPr>
        <xdr:cNvPr id="40" name="Rectangle 39"/>
        <xdr:cNvSpPr/>
      </xdr:nvSpPr>
      <xdr:spPr>
        <a:xfrm>
          <a:off x="3080965" y="4001526"/>
          <a:ext cx="118341" cy="1031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305741</xdr:colOff>
      <xdr:row>30</xdr:row>
      <xdr:rowOff>131705</xdr:rowOff>
    </xdr:from>
    <xdr:to>
      <xdr:col>13</xdr:col>
      <xdr:colOff>587962</xdr:colOff>
      <xdr:row>31</xdr:row>
      <xdr:rowOff>141112</xdr:rowOff>
    </xdr:to>
    <xdr:sp macro="" textlink="">
      <xdr:nvSpPr>
        <xdr:cNvPr id="41" name="Rectangle 40"/>
        <xdr:cNvSpPr/>
      </xdr:nvSpPr>
      <xdr:spPr>
        <a:xfrm>
          <a:off x="8255000" y="5635038"/>
          <a:ext cx="282221" cy="1928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306470</xdr:colOff>
      <xdr:row>18</xdr:row>
      <xdr:rowOff>11911</xdr:rowOff>
    </xdr:from>
    <xdr:to>
      <xdr:col>6</xdr:col>
      <xdr:colOff>424811</xdr:colOff>
      <xdr:row>18</xdr:row>
      <xdr:rowOff>114909</xdr:rowOff>
    </xdr:to>
    <xdr:sp macro="" textlink="">
      <xdr:nvSpPr>
        <xdr:cNvPr id="42" name="Rectangle 41"/>
        <xdr:cNvSpPr/>
      </xdr:nvSpPr>
      <xdr:spPr>
        <a:xfrm>
          <a:off x="3966075" y="3320595"/>
          <a:ext cx="118341" cy="1029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378546</xdr:colOff>
      <xdr:row>16</xdr:row>
      <xdr:rowOff>160133</xdr:rowOff>
    </xdr:from>
    <xdr:to>
      <xdr:col>5</xdr:col>
      <xdr:colOff>496887</xdr:colOff>
      <xdr:row>17</xdr:row>
      <xdr:rowOff>79316</xdr:rowOff>
    </xdr:to>
    <xdr:sp macro="" textlink="">
      <xdr:nvSpPr>
        <xdr:cNvPr id="43" name="Rectangle 42"/>
        <xdr:cNvSpPr/>
      </xdr:nvSpPr>
      <xdr:spPr>
        <a:xfrm>
          <a:off x="3427268" y="3104224"/>
          <a:ext cx="118341" cy="1031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441502</xdr:colOff>
      <xdr:row>19</xdr:row>
      <xdr:rowOff>166245</xdr:rowOff>
    </xdr:from>
    <xdr:to>
      <xdr:col>7</xdr:col>
      <xdr:colOff>607747</xdr:colOff>
      <xdr:row>20</xdr:row>
      <xdr:rowOff>152618</xdr:rowOff>
    </xdr:to>
    <xdr:cxnSp macro="">
      <xdr:nvCxnSpPr>
        <xdr:cNvPr id="44" name="Straight Connector 43"/>
        <xdr:cNvCxnSpPr/>
      </xdr:nvCxnSpPr>
      <xdr:spPr>
        <a:xfrm flipH="1">
          <a:off x="4104335" y="3687361"/>
          <a:ext cx="776717" cy="171695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496094</xdr:colOff>
      <xdr:row>19</xdr:row>
      <xdr:rowOff>7937</xdr:rowOff>
    </xdr:from>
    <xdr:to>
      <xdr:col>6</xdr:col>
      <xdr:colOff>595313</xdr:colOff>
      <xdr:row>19</xdr:row>
      <xdr:rowOff>107156</xdr:rowOff>
    </xdr:to>
    <xdr:sp macro="" textlink="">
      <xdr:nvSpPr>
        <xdr:cNvPr id="32" name="Rectangle 31"/>
        <xdr:cNvSpPr/>
      </xdr:nvSpPr>
      <xdr:spPr>
        <a:xfrm>
          <a:off x="4163219" y="3476625"/>
          <a:ext cx="99219" cy="9921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438150</xdr:colOff>
      <xdr:row>20</xdr:row>
      <xdr:rowOff>1587</xdr:rowOff>
    </xdr:from>
    <xdr:to>
      <xdr:col>8</xdr:col>
      <xdr:colOff>537369</xdr:colOff>
      <xdr:row>20</xdr:row>
      <xdr:rowOff>100806</xdr:rowOff>
    </xdr:to>
    <xdr:sp macro="" textlink="">
      <xdr:nvSpPr>
        <xdr:cNvPr id="45" name="Rectangle 44"/>
        <xdr:cNvSpPr/>
      </xdr:nvSpPr>
      <xdr:spPr>
        <a:xfrm>
          <a:off x="5327650" y="3652837"/>
          <a:ext cx="99219" cy="9921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394494</xdr:colOff>
      <xdr:row>27</xdr:row>
      <xdr:rowOff>84931</xdr:rowOff>
    </xdr:from>
    <xdr:to>
      <xdr:col>8</xdr:col>
      <xdr:colOff>493713</xdr:colOff>
      <xdr:row>28</xdr:row>
      <xdr:rowOff>1588</xdr:rowOff>
    </xdr:to>
    <xdr:sp macro="" textlink="">
      <xdr:nvSpPr>
        <xdr:cNvPr id="46" name="Rectangle 45"/>
        <xdr:cNvSpPr/>
      </xdr:nvSpPr>
      <xdr:spPr>
        <a:xfrm>
          <a:off x="5283994" y="5014119"/>
          <a:ext cx="99219" cy="9921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46618</xdr:colOff>
      <xdr:row>17</xdr:row>
      <xdr:rowOff>24207</xdr:rowOff>
    </xdr:from>
    <xdr:to>
      <xdr:col>6</xdr:col>
      <xdr:colOff>145837</xdr:colOff>
      <xdr:row>17</xdr:row>
      <xdr:rowOff>121551</xdr:rowOff>
    </xdr:to>
    <xdr:sp macro="" textlink="">
      <xdr:nvSpPr>
        <xdr:cNvPr id="47" name="Rectangle 46"/>
        <xdr:cNvSpPr/>
      </xdr:nvSpPr>
      <xdr:spPr>
        <a:xfrm>
          <a:off x="3701560" y="3162288"/>
          <a:ext cx="99219" cy="9734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312694</xdr:colOff>
      <xdr:row>28</xdr:row>
      <xdr:rowOff>132726</xdr:rowOff>
    </xdr:from>
    <xdr:to>
      <xdr:col>13</xdr:col>
      <xdr:colOff>568074</xdr:colOff>
      <xdr:row>29</xdr:row>
      <xdr:rowOff>150518</xdr:rowOff>
    </xdr:to>
    <xdr:sp macro="" textlink="">
      <xdr:nvSpPr>
        <xdr:cNvPr id="48" name="Rectangle 47"/>
        <xdr:cNvSpPr/>
      </xdr:nvSpPr>
      <xdr:spPr>
        <a:xfrm>
          <a:off x="8261953" y="5269170"/>
          <a:ext cx="255380" cy="20123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13</xdr:col>
      <xdr:colOff>583464</xdr:colOff>
      <xdr:row>28</xdr:row>
      <xdr:rowOff>57110</xdr:rowOff>
    </xdr:from>
    <xdr:ext cx="994696" cy="342786"/>
    <xdr:sp macro="" textlink="">
      <xdr:nvSpPr>
        <xdr:cNvPr id="49" name="TextBox 48"/>
        <xdr:cNvSpPr txBox="1"/>
      </xdr:nvSpPr>
      <xdr:spPr>
        <a:xfrm>
          <a:off x="8532723" y="5193554"/>
          <a:ext cx="9946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i="1"/>
            <a:t>wc logger</a:t>
          </a:r>
        </a:p>
      </xdr:txBody>
    </xdr:sp>
    <xdr:clientData/>
  </xdr:oneCellAnchor>
  <xdr:twoCellAnchor>
    <xdr:from>
      <xdr:col>8</xdr:col>
      <xdr:colOff>67064</xdr:colOff>
      <xdr:row>20</xdr:row>
      <xdr:rowOff>16954</xdr:rowOff>
    </xdr:from>
    <xdr:to>
      <xdr:col>8</xdr:col>
      <xdr:colOff>185405</xdr:colOff>
      <xdr:row>20</xdr:row>
      <xdr:rowOff>119952</xdr:rowOff>
    </xdr:to>
    <xdr:sp macro="" textlink="">
      <xdr:nvSpPr>
        <xdr:cNvPr id="50" name="Rectangle 49"/>
        <xdr:cNvSpPr/>
      </xdr:nvSpPr>
      <xdr:spPr>
        <a:xfrm>
          <a:off x="4958916" y="3685843"/>
          <a:ext cx="118341" cy="1029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13</xdr:col>
      <xdr:colOff>599457</xdr:colOff>
      <xdr:row>30</xdr:row>
      <xdr:rowOff>54287</xdr:rowOff>
    </xdr:from>
    <xdr:ext cx="1011302" cy="342786"/>
    <xdr:sp macro="" textlink="">
      <xdr:nvSpPr>
        <xdr:cNvPr id="51" name="TextBox 50"/>
        <xdr:cNvSpPr txBox="1"/>
      </xdr:nvSpPr>
      <xdr:spPr>
        <a:xfrm>
          <a:off x="8548716" y="5557620"/>
          <a:ext cx="101130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i="1"/>
            <a:t>florapulse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317156</xdr:colOff>
      <xdr:row>37</xdr:row>
      <xdr:rowOff>44450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436" t="20446" r="28072" b="6178"/>
        <a:stretch/>
      </xdr:blipFill>
      <xdr:spPr>
        <a:xfrm>
          <a:off x="0" y="0"/>
          <a:ext cx="7640823" cy="6831894"/>
        </a:xfrm>
        <a:prstGeom prst="rect">
          <a:avLst/>
        </a:prstGeom>
      </xdr:spPr>
    </xdr:pic>
    <xdr:clientData/>
  </xdr:twoCellAnchor>
  <xdr:twoCellAnchor>
    <xdr:from>
      <xdr:col>3</xdr:col>
      <xdr:colOff>401783</xdr:colOff>
      <xdr:row>5</xdr:row>
      <xdr:rowOff>16742</xdr:rowOff>
    </xdr:from>
    <xdr:to>
      <xdr:col>3</xdr:col>
      <xdr:colOff>604982</xdr:colOff>
      <xdr:row>6</xdr:row>
      <xdr:rowOff>26554</xdr:rowOff>
    </xdr:to>
    <xdr:sp macro="" textlink="">
      <xdr:nvSpPr>
        <xdr:cNvPr id="3" name="Flowchart: Summing Junction 2"/>
        <xdr:cNvSpPr/>
      </xdr:nvSpPr>
      <xdr:spPr>
        <a:xfrm>
          <a:off x="2230583" y="937492"/>
          <a:ext cx="203199" cy="193962"/>
        </a:xfrm>
        <a:prstGeom prst="flowChartSummingJunction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3</xdr:col>
      <xdr:colOff>574813</xdr:colOff>
      <xdr:row>6</xdr:row>
      <xdr:rowOff>23660</xdr:rowOff>
    </xdr:from>
    <xdr:to>
      <xdr:col>3</xdr:col>
      <xdr:colOff>581242</xdr:colOff>
      <xdr:row>7</xdr:row>
      <xdr:rowOff>142185</xdr:rowOff>
    </xdr:to>
    <xdr:cxnSp macro="">
      <xdr:nvCxnSpPr>
        <xdr:cNvPr id="4" name="Straight Connector 3"/>
        <xdr:cNvCxnSpPr/>
      </xdr:nvCxnSpPr>
      <xdr:spPr>
        <a:xfrm>
          <a:off x="2408598" y="1127492"/>
          <a:ext cx="6429" cy="302497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33813</xdr:colOff>
      <xdr:row>11</xdr:row>
      <xdr:rowOff>158974</xdr:rowOff>
    </xdr:from>
    <xdr:to>
      <xdr:col>3</xdr:col>
      <xdr:colOff>592765</xdr:colOff>
      <xdr:row>12</xdr:row>
      <xdr:rowOff>156581</xdr:rowOff>
    </xdr:to>
    <xdr:cxnSp macro="">
      <xdr:nvCxnSpPr>
        <xdr:cNvPr id="5" name="Straight Connector 4"/>
        <xdr:cNvCxnSpPr/>
      </xdr:nvCxnSpPr>
      <xdr:spPr>
        <a:xfrm flipH="1">
          <a:off x="1859985" y="2182215"/>
          <a:ext cx="558952" cy="181538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61538</xdr:colOff>
      <xdr:row>11</xdr:row>
      <xdr:rowOff>106423</xdr:rowOff>
    </xdr:from>
    <xdr:to>
      <xdr:col>7</xdr:col>
      <xdr:colOff>115977</xdr:colOff>
      <xdr:row>11</xdr:row>
      <xdr:rowOff>124977</xdr:rowOff>
    </xdr:to>
    <xdr:cxnSp macro="">
      <xdr:nvCxnSpPr>
        <xdr:cNvPr id="6" name="Straight Connector 5"/>
        <xdr:cNvCxnSpPr>
          <a:stCxn id="16" idx="6"/>
        </xdr:cNvCxnSpPr>
      </xdr:nvCxnSpPr>
      <xdr:spPr>
        <a:xfrm flipV="1">
          <a:off x="3109538" y="2132073"/>
          <a:ext cx="1273639" cy="18554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598553</xdr:colOff>
      <xdr:row>7</xdr:row>
      <xdr:rowOff>164900</xdr:rowOff>
    </xdr:from>
    <xdr:to>
      <xdr:col>4</xdr:col>
      <xdr:colOff>187539</xdr:colOff>
      <xdr:row>8</xdr:row>
      <xdr:rowOff>52122</xdr:rowOff>
    </xdr:to>
    <xdr:cxnSp macro="">
      <xdr:nvCxnSpPr>
        <xdr:cNvPr id="7" name="Straight Connector 6"/>
        <xdr:cNvCxnSpPr/>
      </xdr:nvCxnSpPr>
      <xdr:spPr>
        <a:xfrm flipH="1" flipV="1">
          <a:off x="2427353" y="1453950"/>
          <a:ext cx="198586" cy="7137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351865</xdr:colOff>
      <xdr:row>11</xdr:row>
      <xdr:rowOff>106423</xdr:rowOff>
    </xdr:from>
    <xdr:to>
      <xdr:col>7</xdr:col>
      <xdr:colOff>115977</xdr:colOff>
      <xdr:row>11</xdr:row>
      <xdr:rowOff>125135</xdr:rowOff>
    </xdr:to>
    <xdr:cxnSp macro="">
      <xdr:nvCxnSpPr>
        <xdr:cNvPr id="8" name="Straight Connector 7"/>
        <xdr:cNvCxnSpPr/>
      </xdr:nvCxnSpPr>
      <xdr:spPr>
        <a:xfrm flipH="1" flipV="1">
          <a:off x="4009465" y="2132073"/>
          <a:ext cx="373712" cy="1871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272352</xdr:colOff>
      <xdr:row>11</xdr:row>
      <xdr:rowOff>115620</xdr:rowOff>
    </xdr:from>
    <xdr:to>
      <xdr:col>6</xdr:col>
      <xdr:colOff>376080</xdr:colOff>
      <xdr:row>12</xdr:row>
      <xdr:rowOff>104030</xdr:rowOff>
    </xdr:to>
    <xdr:cxnSp macro="">
      <xdr:nvCxnSpPr>
        <xdr:cNvPr id="9" name="Straight Connector 8"/>
        <xdr:cNvCxnSpPr/>
      </xdr:nvCxnSpPr>
      <xdr:spPr>
        <a:xfrm flipH="1">
          <a:off x="3929952" y="2141270"/>
          <a:ext cx="103728" cy="17256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604982</xdr:colOff>
      <xdr:row>8</xdr:row>
      <xdr:rowOff>74837</xdr:rowOff>
    </xdr:from>
    <xdr:to>
      <xdr:col>4</xdr:col>
      <xdr:colOff>232020</xdr:colOff>
      <xdr:row>11</xdr:row>
      <xdr:rowOff>43296</xdr:rowOff>
    </xdr:to>
    <xdr:cxnSp macro="">
      <xdr:nvCxnSpPr>
        <xdr:cNvPr id="10" name="Straight Connector 9"/>
        <xdr:cNvCxnSpPr/>
      </xdr:nvCxnSpPr>
      <xdr:spPr>
        <a:xfrm flipH="1">
          <a:off x="2433782" y="1548037"/>
          <a:ext cx="236638" cy="520909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328502</xdr:colOff>
      <xdr:row>5</xdr:row>
      <xdr:rowOff>16742</xdr:rowOff>
    </xdr:from>
    <xdr:to>
      <xdr:col>6</xdr:col>
      <xdr:colOff>272352</xdr:colOff>
      <xdr:row>6</xdr:row>
      <xdr:rowOff>143455</xdr:rowOff>
    </xdr:to>
    <xdr:cxnSp macro="">
      <xdr:nvCxnSpPr>
        <xdr:cNvPr id="11" name="Straight Connector 10"/>
        <xdr:cNvCxnSpPr/>
      </xdr:nvCxnSpPr>
      <xdr:spPr>
        <a:xfrm>
          <a:off x="3376502" y="937492"/>
          <a:ext cx="553450" cy="310863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604982</xdr:colOff>
      <xdr:row>5</xdr:row>
      <xdr:rowOff>16743</xdr:rowOff>
    </xdr:from>
    <xdr:to>
      <xdr:col>5</xdr:col>
      <xdr:colOff>277653</xdr:colOff>
      <xdr:row>5</xdr:row>
      <xdr:rowOff>113724</xdr:rowOff>
    </xdr:to>
    <xdr:cxnSp macro="">
      <xdr:nvCxnSpPr>
        <xdr:cNvPr id="12" name="Straight Connector 11"/>
        <xdr:cNvCxnSpPr/>
      </xdr:nvCxnSpPr>
      <xdr:spPr>
        <a:xfrm flipV="1">
          <a:off x="2433782" y="937493"/>
          <a:ext cx="891871" cy="96981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428728</xdr:colOff>
      <xdr:row>7</xdr:row>
      <xdr:rowOff>19694</xdr:rowOff>
    </xdr:from>
    <xdr:to>
      <xdr:col>6</xdr:col>
      <xdr:colOff>272352</xdr:colOff>
      <xdr:row>9</xdr:row>
      <xdr:rowOff>171450</xdr:rowOff>
    </xdr:to>
    <xdr:cxnSp macro="">
      <xdr:nvCxnSpPr>
        <xdr:cNvPr id="13" name="Straight Connector 12"/>
        <xdr:cNvCxnSpPr/>
      </xdr:nvCxnSpPr>
      <xdr:spPr>
        <a:xfrm flipH="1">
          <a:off x="3476728" y="1308744"/>
          <a:ext cx="453224" cy="520056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272352</xdr:colOff>
      <xdr:row>12</xdr:row>
      <xdr:rowOff>104030</xdr:rowOff>
    </xdr:from>
    <xdr:to>
      <xdr:col>6</xdr:col>
      <xdr:colOff>351865</xdr:colOff>
      <xdr:row>13</xdr:row>
      <xdr:rowOff>118662</xdr:rowOff>
    </xdr:to>
    <xdr:cxnSp macro="">
      <xdr:nvCxnSpPr>
        <xdr:cNvPr id="14" name="Straight Connector 13"/>
        <xdr:cNvCxnSpPr/>
      </xdr:nvCxnSpPr>
      <xdr:spPr>
        <a:xfrm>
          <a:off x="3929952" y="2313830"/>
          <a:ext cx="79513" cy="19878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388971</xdr:colOff>
      <xdr:row>13</xdr:row>
      <xdr:rowOff>118663</xdr:rowOff>
    </xdr:from>
    <xdr:to>
      <xdr:col>6</xdr:col>
      <xdr:colOff>351865</xdr:colOff>
      <xdr:row>13</xdr:row>
      <xdr:rowOff>132556</xdr:rowOff>
    </xdr:to>
    <xdr:cxnSp macro="">
      <xdr:nvCxnSpPr>
        <xdr:cNvPr id="15" name="Straight Connector 14"/>
        <xdr:cNvCxnSpPr/>
      </xdr:nvCxnSpPr>
      <xdr:spPr>
        <a:xfrm flipV="1">
          <a:off x="3436971" y="2512613"/>
          <a:ext cx="572494" cy="13893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475089</xdr:colOff>
      <xdr:row>11</xdr:row>
      <xdr:rowOff>43296</xdr:rowOff>
    </xdr:from>
    <xdr:to>
      <xdr:col>5</xdr:col>
      <xdr:colOff>61538</xdr:colOff>
      <xdr:row>12</xdr:row>
      <xdr:rowOff>22507</xdr:rowOff>
    </xdr:to>
    <xdr:sp macro="" textlink="">
      <xdr:nvSpPr>
        <xdr:cNvPr id="16" name="Flowchart: Summing Junction 15"/>
        <xdr:cNvSpPr/>
      </xdr:nvSpPr>
      <xdr:spPr>
        <a:xfrm>
          <a:off x="2913489" y="2068946"/>
          <a:ext cx="196049" cy="163361"/>
        </a:xfrm>
        <a:prstGeom prst="flowChartSummingJunc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 editAs="oneCell">
    <xdr:from>
      <xdr:col>13</xdr:col>
      <xdr:colOff>14617</xdr:colOff>
      <xdr:row>1</xdr:row>
      <xdr:rowOff>51515</xdr:rowOff>
    </xdr:from>
    <xdr:to>
      <xdr:col>16</xdr:col>
      <xdr:colOff>209864</xdr:colOff>
      <xdr:row>27</xdr:row>
      <xdr:rowOff>98162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9417" y="235665"/>
          <a:ext cx="2024047" cy="4834547"/>
        </a:xfrm>
        <a:prstGeom prst="rect">
          <a:avLst/>
        </a:prstGeom>
      </xdr:spPr>
    </xdr:pic>
    <xdr:clientData/>
  </xdr:twoCellAnchor>
  <xdr:twoCellAnchor>
    <xdr:from>
      <xdr:col>5</xdr:col>
      <xdr:colOff>380663</xdr:colOff>
      <xdr:row>13</xdr:row>
      <xdr:rowOff>120977</xdr:rowOff>
    </xdr:from>
    <xdr:to>
      <xdr:col>6</xdr:col>
      <xdr:colOff>343557</xdr:colOff>
      <xdr:row>13</xdr:row>
      <xdr:rowOff>134870</xdr:rowOff>
    </xdr:to>
    <xdr:cxnSp macro="">
      <xdr:nvCxnSpPr>
        <xdr:cNvPr id="18" name="Straight Connector 17"/>
        <xdr:cNvCxnSpPr/>
      </xdr:nvCxnSpPr>
      <xdr:spPr>
        <a:xfrm flipV="1">
          <a:off x="3436971" y="2512613"/>
          <a:ext cx="574156" cy="13893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324069</xdr:colOff>
      <xdr:row>10</xdr:row>
      <xdr:rowOff>37695</xdr:rowOff>
    </xdr:from>
    <xdr:to>
      <xdr:col>5</xdr:col>
      <xdr:colOff>407471</xdr:colOff>
      <xdr:row>14</xdr:row>
      <xdr:rowOff>131380</xdr:rowOff>
    </xdr:to>
    <xdr:cxnSp macro="">
      <xdr:nvCxnSpPr>
        <xdr:cNvPr id="19" name="Straight Connector 18"/>
        <xdr:cNvCxnSpPr>
          <a:endCxn id="30" idx="2"/>
        </xdr:cNvCxnSpPr>
      </xdr:nvCxnSpPr>
      <xdr:spPr>
        <a:xfrm flipV="1">
          <a:off x="3367690" y="1877005"/>
          <a:ext cx="83402" cy="829409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551794</xdr:colOff>
      <xdr:row>12</xdr:row>
      <xdr:rowOff>2</xdr:rowOff>
    </xdr:from>
    <xdr:to>
      <xdr:col>4</xdr:col>
      <xdr:colOff>556173</xdr:colOff>
      <xdr:row>14</xdr:row>
      <xdr:rowOff>78828</xdr:rowOff>
    </xdr:to>
    <xdr:cxnSp macro="">
      <xdr:nvCxnSpPr>
        <xdr:cNvPr id="22" name="Straight Connector 21"/>
        <xdr:cNvCxnSpPr/>
      </xdr:nvCxnSpPr>
      <xdr:spPr>
        <a:xfrm flipV="1">
          <a:off x="2377966" y="2207174"/>
          <a:ext cx="613104" cy="446688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16710</xdr:colOff>
      <xdr:row>14</xdr:row>
      <xdr:rowOff>125329</xdr:rowOff>
    </xdr:from>
    <xdr:to>
      <xdr:col>3</xdr:col>
      <xdr:colOff>39414</xdr:colOff>
      <xdr:row>15</xdr:row>
      <xdr:rowOff>21896</xdr:rowOff>
    </xdr:to>
    <xdr:cxnSp macro="">
      <xdr:nvCxnSpPr>
        <xdr:cNvPr id="26" name="Straight Connector 25"/>
        <xdr:cNvCxnSpPr/>
      </xdr:nvCxnSpPr>
      <xdr:spPr>
        <a:xfrm>
          <a:off x="1846513" y="2698750"/>
          <a:ext cx="22704" cy="80383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433552</xdr:colOff>
      <xdr:row>14</xdr:row>
      <xdr:rowOff>61311</xdr:rowOff>
    </xdr:from>
    <xdr:to>
      <xdr:col>3</xdr:col>
      <xdr:colOff>534276</xdr:colOff>
      <xdr:row>17</xdr:row>
      <xdr:rowOff>17517</xdr:rowOff>
    </xdr:to>
    <xdr:cxnSp macro="">
      <xdr:nvCxnSpPr>
        <xdr:cNvPr id="29" name="Straight Connector 28"/>
        <xdr:cNvCxnSpPr/>
      </xdr:nvCxnSpPr>
      <xdr:spPr>
        <a:xfrm flipV="1">
          <a:off x="2259724" y="2636345"/>
          <a:ext cx="100724" cy="50800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56932</xdr:colOff>
      <xdr:row>15</xdr:row>
      <xdr:rowOff>30655</xdr:rowOff>
    </xdr:from>
    <xdr:to>
      <xdr:col>3</xdr:col>
      <xdr:colOff>398518</xdr:colOff>
      <xdr:row>17</xdr:row>
      <xdr:rowOff>0</xdr:rowOff>
    </xdr:to>
    <xdr:cxnSp macro="">
      <xdr:nvCxnSpPr>
        <xdr:cNvPr id="36" name="Straight Connector 35"/>
        <xdr:cNvCxnSpPr/>
      </xdr:nvCxnSpPr>
      <xdr:spPr>
        <a:xfrm flipH="1" flipV="1">
          <a:off x="1883104" y="2789621"/>
          <a:ext cx="341586" cy="337207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490482</xdr:colOff>
      <xdr:row>12</xdr:row>
      <xdr:rowOff>22507</xdr:rowOff>
    </xdr:from>
    <xdr:to>
      <xdr:col>4</xdr:col>
      <xdr:colOff>572676</xdr:colOff>
      <xdr:row>14</xdr:row>
      <xdr:rowOff>100725</xdr:rowOff>
    </xdr:to>
    <xdr:cxnSp macro="">
      <xdr:nvCxnSpPr>
        <xdr:cNvPr id="39" name="Straight Connector 38"/>
        <xdr:cNvCxnSpPr>
          <a:endCxn id="16" idx="4"/>
        </xdr:cNvCxnSpPr>
      </xdr:nvCxnSpPr>
      <xdr:spPr>
        <a:xfrm flipV="1">
          <a:off x="2925379" y="2229679"/>
          <a:ext cx="82194" cy="44608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503620</xdr:colOff>
      <xdr:row>14</xdr:row>
      <xdr:rowOff>96345</xdr:rowOff>
    </xdr:from>
    <xdr:to>
      <xdr:col>4</xdr:col>
      <xdr:colOff>512379</xdr:colOff>
      <xdr:row>17</xdr:row>
      <xdr:rowOff>96345</xdr:rowOff>
    </xdr:to>
    <xdr:cxnSp macro="">
      <xdr:nvCxnSpPr>
        <xdr:cNvPr id="42" name="Straight Connector 41"/>
        <xdr:cNvCxnSpPr/>
      </xdr:nvCxnSpPr>
      <xdr:spPr>
        <a:xfrm flipH="1" flipV="1">
          <a:off x="2938517" y="2671379"/>
          <a:ext cx="8759" cy="551794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503620</xdr:colOff>
      <xdr:row>17</xdr:row>
      <xdr:rowOff>96344</xdr:rowOff>
    </xdr:from>
    <xdr:to>
      <xdr:col>5</xdr:col>
      <xdr:colOff>288160</xdr:colOff>
      <xdr:row>20</xdr:row>
      <xdr:rowOff>7883</xdr:rowOff>
    </xdr:to>
    <xdr:cxnSp macro="">
      <xdr:nvCxnSpPr>
        <xdr:cNvPr id="45" name="Straight Connector 44"/>
        <xdr:cNvCxnSpPr/>
      </xdr:nvCxnSpPr>
      <xdr:spPr>
        <a:xfrm flipH="1" flipV="1">
          <a:off x="2938517" y="3223172"/>
          <a:ext cx="393264" cy="46333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270212</xdr:colOff>
      <xdr:row>15</xdr:row>
      <xdr:rowOff>36029</xdr:rowOff>
    </xdr:from>
    <xdr:to>
      <xdr:col>6</xdr:col>
      <xdr:colOff>234185</xdr:colOff>
      <xdr:row>19</xdr:row>
      <xdr:rowOff>175639</xdr:rowOff>
    </xdr:to>
    <xdr:cxnSp macro="">
      <xdr:nvCxnSpPr>
        <xdr:cNvPr id="47" name="Straight Connector 46"/>
        <xdr:cNvCxnSpPr/>
      </xdr:nvCxnSpPr>
      <xdr:spPr>
        <a:xfrm flipV="1">
          <a:off x="3310106" y="2805710"/>
          <a:ext cx="571951" cy="878191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227650</xdr:colOff>
      <xdr:row>4</xdr:row>
      <xdr:rowOff>112378</xdr:rowOff>
    </xdr:from>
    <xdr:to>
      <xdr:col>5</xdr:col>
      <xdr:colOff>345991</xdr:colOff>
      <xdr:row>5</xdr:row>
      <xdr:rowOff>29934</xdr:rowOff>
    </xdr:to>
    <xdr:sp macro="" textlink="">
      <xdr:nvSpPr>
        <xdr:cNvPr id="28" name="Rectangle 27"/>
        <xdr:cNvSpPr/>
      </xdr:nvSpPr>
      <xdr:spPr>
        <a:xfrm>
          <a:off x="3279178" y="846156"/>
          <a:ext cx="118341" cy="10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348300</xdr:colOff>
      <xdr:row>9</xdr:row>
      <xdr:rowOff>120139</xdr:rowOff>
    </xdr:from>
    <xdr:to>
      <xdr:col>5</xdr:col>
      <xdr:colOff>466641</xdr:colOff>
      <xdr:row>10</xdr:row>
      <xdr:rowOff>37695</xdr:rowOff>
    </xdr:to>
    <xdr:sp macro="" textlink="">
      <xdr:nvSpPr>
        <xdr:cNvPr id="30" name="Rectangle 29"/>
        <xdr:cNvSpPr/>
      </xdr:nvSpPr>
      <xdr:spPr>
        <a:xfrm>
          <a:off x="3399828" y="1771139"/>
          <a:ext cx="118341" cy="10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495002</xdr:colOff>
      <xdr:row>7</xdr:row>
      <xdr:rowOff>96151</xdr:rowOff>
    </xdr:from>
    <xdr:to>
      <xdr:col>4</xdr:col>
      <xdr:colOff>2766</xdr:colOff>
      <xdr:row>8</xdr:row>
      <xdr:rowOff>13706</xdr:rowOff>
    </xdr:to>
    <xdr:sp macro="" textlink="">
      <xdr:nvSpPr>
        <xdr:cNvPr id="31" name="Rectangle 30"/>
        <xdr:cNvSpPr/>
      </xdr:nvSpPr>
      <xdr:spPr>
        <a:xfrm>
          <a:off x="2326733" y="1395459"/>
          <a:ext cx="118341" cy="1031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441435</xdr:colOff>
      <xdr:row>14</xdr:row>
      <xdr:rowOff>61579</xdr:rowOff>
    </xdr:from>
    <xdr:to>
      <xdr:col>4</xdr:col>
      <xdr:colOff>559776</xdr:colOff>
      <xdr:row>14</xdr:row>
      <xdr:rowOff>162579</xdr:rowOff>
    </xdr:to>
    <xdr:sp macro="" textlink="">
      <xdr:nvSpPr>
        <xdr:cNvPr id="32" name="Rectangle 31"/>
        <xdr:cNvSpPr/>
      </xdr:nvSpPr>
      <xdr:spPr>
        <a:xfrm>
          <a:off x="2882657" y="2629801"/>
          <a:ext cx="118341" cy="10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36843</xdr:colOff>
      <xdr:row>11</xdr:row>
      <xdr:rowOff>50684</xdr:rowOff>
    </xdr:from>
    <xdr:to>
      <xdr:col>7</xdr:col>
      <xdr:colOff>155184</xdr:colOff>
      <xdr:row>11</xdr:row>
      <xdr:rowOff>151684</xdr:rowOff>
    </xdr:to>
    <xdr:sp macro="" textlink="">
      <xdr:nvSpPr>
        <xdr:cNvPr id="34" name="Rectangle 33"/>
        <xdr:cNvSpPr/>
      </xdr:nvSpPr>
      <xdr:spPr>
        <a:xfrm>
          <a:off x="4308982" y="2068573"/>
          <a:ext cx="118341" cy="10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438711</xdr:colOff>
      <xdr:row>14</xdr:row>
      <xdr:rowOff>19191</xdr:rowOff>
    </xdr:from>
    <xdr:to>
      <xdr:col>3</xdr:col>
      <xdr:colOff>567446</xdr:colOff>
      <xdr:row>14</xdr:row>
      <xdr:rowOff>135105</xdr:rowOff>
    </xdr:to>
    <xdr:sp macro="" textlink="">
      <xdr:nvSpPr>
        <xdr:cNvPr id="37" name="Rectangle 36"/>
        <xdr:cNvSpPr/>
      </xdr:nvSpPr>
      <xdr:spPr>
        <a:xfrm>
          <a:off x="2262647" y="2619989"/>
          <a:ext cx="128735" cy="11591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453571</xdr:colOff>
      <xdr:row>14</xdr:row>
      <xdr:rowOff>30238</xdr:rowOff>
    </xdr:from>
    <xdr:to>
      <xdr:col>3</xdr:col>
      <xdr:colOff>547309</xdr:colOff>
      <xdr:row>14</xdr:row>
      <xdr:rowOff>120953</xdr:rowOff>
    </xdr:to>
    <xdr:sp macro="" textlink="">
      <xdr:nvSpPr>
        <xdr:cNvPr id="20" name="Oval 19"/>
        <xdr:cNvSpPr/>
      </xdr:nvSpPr>
      <xdr:spPr>
        <a:xfrm>
          <a:off x="2286000" y="2612571"/>
          <a:ext cx="93738" cy="90715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557512</xdr:colOff>
      <xdr:row>11</xdr:row>
      <xdr:rowOff>31390</xdr:rowOff>
    </xdr:from>
    <xdr:to>
      <xdr:col>4</xdr:col>
      <xdr:colOff>65314</xdr:colOff>
      <xdr:row>11</xdr:row>
      <xdr:rowOff>129502</xdr:rowOff>
    </xdr:to>
    <xdr:sp macro="" textlink="">
      <xdr:nvSpPr>
        <xdr:cNvPr id="41" name="Rectangle 40"/>
        <xdr:cNvSpPr/>
      </xdr:nvSpPr>
      <xdr:spPr>
        <a:xfrm>
          <a:off x="2383955" y="2047679"/>
          <a:ext cx="116617" cy="9811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193133</xdr:colOff>
      <xdr:row>12</xdr:row>
      <xdr:rowOff>16388</xdr:rowOff>
    </xdr:from>
    <xdr:to>
      <xdr:col>6</xdr:col>
      <xdr:colOff>309750</xdr:colOff>
      <xdr:row>12</xdr:row>
      <xdr:rowOff>116972</xdr:rowOff>
    </xdr:to>
    <xdr:sp macro="" textlink="">
      <xdr:nvSpPr>
        <xdr:cNvPr id="43" name="Rectangle 42"/>
        <xdr:cNvSpPr/>
      </xdr:nvSpPr>
      <xdr:spPr>
        <a:xfrm>
          <a:off x="3846251" y="2212741"/>
          <a:ext cx="116617" cy="1005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173709</xdr:colOff>
      <xdr:row>14</xdr:row>
      <xdr:rowOff>161317</xdr:rowOff>
    </xdr:from>
    <xdr:to>
      <xdr:col>6</xdr:col>
      <xdr:colOff>290326</xdr:colOff>
      <xdr:row>15</xdr:row>
      <xdr:rowOff>78872</xdr:rowOff>
    </xdr:to>
    <xdr:sp macro="" textlink="">
      <xdr:nvSpPr>
        <xdr:cNvPr id="44" name="Rectangle 43"/>
        <xdr:cNvSpPr/>
      </xdr:nvSpPr>
      <xdr:spPr>
        <a:xfrm>
          <a:off x="3826827" y="2723729"/>
          <a:ext cx="116617" cy="1005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304445</xdr:colOff>
      <xdr:row>11</xdr:row>
      <xdr:rowOff>45523</xdr:rowOff>
    </xdr:from>
    <xdr:to>
      <xdr:col>6</xdr:col>
      <xdr:colOff>421062</xdr:colOff>
      <xdr:row>11</xdr:row>
      <xdr:rowOff>146107</xdr:rowOff>
    </xdr:to>
    <xdr:sp macro="" textlink="">
      <xdr:nvSpPr>
        <xdr:cNvPr id="46" name="Rectangle 45"/>
        <xdr:cNvSpPr/>
      </xdr:nvSpPr>
      <xdr:spPr>
        <a:xfrm>
          <a:off x="3957563" y="2058847"/>
          <a:ext cx="116617" cy="1005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572039</xdr:colOff>
      <xdr:row>14</xdr:row>
      <xdr:rowOff>46770</xdr:rowOff>
    </xdr:from>
    <xdr:to>
      <xdr:col>3</xdr:col>
      <xdr:colOff>21586</xdr:colOff>
      <xdr:row>14</xdr:row>
      <xdr:rowOff>109731</xdr:rowOff>
    </xdr:to>
    <xdr:sp macro="" textlink="">
      <xdr:nvSpPr>
        <xdr:cNvPr id="23" name="Oval 22"/>
        <xdr:cNvSpPr/>
      </xdr:nvSpPr>
      <xdr:spPr>
        <a:xfrm>
          <a:off x="1791671" y="2615552"/>
          <a:ext cx="59363" cy="62961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1F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147824</xdr:colOff>
      <xdr:row>11</xdr:row>
      <xdr:rowOff>36884</xdr:rowOff>
    </xdr:from>
    <xdr:to>
      <xdr:col>2</xdr:col>
      <xdr:colOff>436810</xdr:colOff>
      <xdr:row>13</xdr:row>
      <xdr:rowOff>39300</xdr:rowOff>
    </xdr:to>
    <xdr:sp macro="" textlink="">
      <xdr:nvSpPr>
        <xdr:cNvPr id="48" name="TextBox 3"/>
        <xdr:cNvSpPr txBox="1"/>
      </xdr:nvSpPr>
      <xdr:spPr>
        <a:xfrm>
          <a:off x="1367024" y="2062534"/>
          <a:ext cx="288986" cy="3707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b="1">
              <a:solidFill>
                <a:srgbClr val="FF0000"/>
              </a:solidFill>
            </a:rPr>
            <a:t>x</a:t>
          </a:r>
        </a:p>
      </xdr:txBody>
    </xdr:sp>
    <xdr:clientData/>
  </xdr:twoCellAnchor>
  <xdr:twoCellAnchor>
    <xdr:from>
      <xdr:col>6</xdr:col>
      <xdr:colOff>80973</xdr:colOff>
      <xdr:row>12</xdr:row>
      <xdr:rowOff>174732</xdr:rowOff>
    </xdr:from>
    <xdr:to>
      <xdr:col>6</xdr:col>
      <xdr:colOff>180192</xdr:colOff>
      <xdr:row>13</xdr:row>
      <xdr:rowOff>90696</xdr:rowOff>
    </xdr:to>
    <xdr:sp macro="" textlink="">
      <xdr:nvSpPr>
        <xdr:cNvPr id="49" name="Rectangle 48"/>
        <xdr:cNvSpPr/>
      </xdr:nvSpPr>
      <xdr:spPr>
        <a:xfrm>
          <a:off x="3737550" y="2373792"/>
          <a:ext cx="99219" cy="9921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507147</xdr:colOff>
      <xdr:row>8</xdr:row>
      <xdr:rowOff>42618</xdr:rowOff>
    </xdr:from>
    <xdr:to>
      <xdr:col>3</xdr:col>
      <xdr:colOff>606366</xdr:colOff>
      <xdr:row>8</xdr:row>
      <xdr:rowOff>141837</xdr:rowOff>
    </xdr:to>
    <xdr:sp macro="" textlink="">
      <xdr:nvSpPr>
        <xdr:cNvPr id="50" name="Rectangle 49"/>
        <xdr:cNvSpPr/>
      </xdr:nvSpPr>
      <xdr:spPr>
        <a:xfrm>
          <a:off x="2335436" y="1508658"/>
          <a:ext cx="99219" cy="9921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294061</xdr:colOff>
      <xdr:row>13</xdr:row>
      <xdr:rowOff>89498</xdr:rowOff>
    </xdr:from>
    <xdr:to>
      <xdr:col>3</xdr:col>
      <xdr:colOff>393280</xdr:colOff>
      <xdr:row>14</xdr:row>
      <xdr:rowOff>5462</xdr:rowOff>
    </xdr:to>
    <xdr:sp macro="" textlink="">
      <xdr:nvSpPr>
        <xdr:cNvPr id="51" name="Rectangle 50"/>
        <xdr:cNvSpPr/>
      </xdr:nvSpPr>
      <xdr:spPr>
        <a:xfrm>
          <a:off x="2122350" y="2471813"/>
          <a:ext cx="99219" cy="9921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110435</xdr:colOff>
      <xdr:row>27</xdr:row>
      <xdr:rowOff>165652</xdr:rowOff>
    </xdr:from>
    <xdr:to>
      <xdr:col>13</xdr:col>
      <xdr:colOff>365815</xdr:colOff>
      <xdr:row>29</xdr:row>
      <xdr:rowOff>0</xdr:rowOff>
    </xdr:to>
    <xdr:sp macro="" textlink="">
      <xdr:nvSpPr>
        <xdr:cNvPr id="52" name="Rectangle 51"/>
        <xdr:cNvSpPr/>
      </xdr:nvSpPr>
      <xdr:spPr>
        <a:xfrm>
          <a:off x="8006522" y="5197337"/>
          <a:ext cx="255380" cy="2070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13</xdr:col>
      <xdr:colOff>414130</xdr:colOff>
      <xdr:row>27</xdr:row>
      <xdr:rowOff>75924</xdr:rowOff>
    </xdr:from>
    <xdr:ext cx="994696" cy="342786"/>
    <xdr:sp macro="" textlink="">
      <xdr:nvSpPr>
        <xdr:cNvPr id="21" name="TextBox 20"/>
        <xdr:cNvSpPr txBox="1"/>
      </xdr:nvSpPr>
      <xdr:spPr>
        <a:xfrm>
          <a:off x="8310217" y="5107609"/>
          <a:ext cx="9946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i="1"/>
            <a:t>wc logger</a:t>
          </a:r>
        </a:p>
      </xdr:txBody>
    </xdr:sp>
    <xdr:clientData/>
  </xdr:oneCellAnchor>
  <xdr:twoCellAnchor>
    <xdr:from>
      <xdr:col>13</xdr:col>
      <xdr:colOff>305741</xdr:colOff>
      <xdr:row>30</xdr:row>
      <xdr:rowOff>131705</xdr:rowOff>
    </xdr:from>
    <xdr:to>
      <xdr:col>13</xdr:col>
      <xdr:colOff>587962</xdr:colOff>
      <xdr:row>31</xdr:row>
      <xdr:rowOff>141112</xdr:rowOff>
    </xdr:to>
    <xdr:sp macro="" textlink="">
      <xdr:nvSpPr>
        <xdr:cNvPr id="53" name="Rectangle 52"/>
        <xdr:cNvSpPr/>
      </xdr:nvSpPr>
      <xdr:spPr>
        <a:xfrm>
          <a:off x="8230541" y="5656205"/>
          <a:ext cx="282221" cy="1935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13</xdr:col>
      <xdr:colOff>599457</xdr:colOff>
      <xdr:row>30</xdr:row>
      <xdr:rowOff>54287</xdr:rowOff>
    </xdr:from>
    <xdr:ext cx="1011302" cy="342786"/>
    <xdr:sp macro="" textlink="">
      <xdr:nvSpPr>
        <xdr:cNvPr id="54" name="TextBox 53"/>
        <xdr:cNvSpPr txBox="1"/>
      </xdr:nvSpPr>
      <xdr:spPr>
        <a:xfrm>
          <a:off x="8524257" y="5578787"/>
          <a:ext cx="101130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i="1"/>
            <a:t>florapulse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zoomScale="82" zoomScaleNormal="400" workbookViewId="0">
      <pane xSplit="1" topLeftCell="M1" activePane="topRight" state="frozen"/>
      <selection pane="topRight" activeCell="R4" sqref="R4"/>
    </sheetView>
  </sheetViews>
  <sheetFormatPr defaultColWidth="8.81640625" defaultRowHeight="15.5" x14ac:dyDescent="0.35"/>
  <cols>
    <col min="1" max="1" width="19.90625" style="3" customWidth="1"/>
    <col min="2" max="3" width="25.1796875" style="3" customWidth="1"/>
    <col min="4" max="4" width="25.1796875" style="12" customWidth="1"/>
    <col min="5" max="5" width="19.90625" style="12" customWidth="1"/>
    <col min="6" max="6" width="26.1796875" style="14" customWidth="1"/>
    <col min="7" max="7" width="15.81640625" style="14" customWidth="1"/>
    <col min="8" max="8" width="8.81640625" style="3"/>
    <col min="9" max="9" width="29.36328125" style="3" customWidth="1"/>
    <col min="10" max="10" width="52.36328125" style="3" customWidth="1"/>
    <col min="11" max="11" width="32" style="12" customWidth="1"/>
    <col min="12" max="13" width="24.08984375" style="12" customWidth="1"/>
    <col min="14" max="14" width="32.08984375" style="12" customWidth="1"/>
    <col min="15" max="17" width="19.90625" style="12" customWidth="1"/>
    <col min="18" max="18" width="23.54296875" style="12" customWidth="1"/>
    <col min="19" max="20" width="22.81640625" style="3" customWidth="1"/>
    <col min="21" max="21" width="19.90625" style="3" customWidth="1"/>
    <col min="22" max="22" width="24.36328125" style="3" hidden="1" customWidth="1"/>
    <col min="23" max="25" width="24.36328125" style="3" customWidth="1"/>
    <col min="26" max="26" width="81.6328125" style="3" customWidth="1"/>
    <col min="27" max="27" width="23.81640625" style="3" customWidth="1"/>
    <col min="28" max="16384" width="8.81640625" style="3"/>
  </cols>
  <sheetData>
    <row r="1" spans="1:26" s="17" customFormat="1" x14ac:dyDescent="0.35">
      <c r="A1" s="15" t="s">
        <v>891</v>
      </c>
      <c r="B1" s="4" t="s">
        <v>901</v>
      </c>
      <c r="C1" s="4" t="s">
        <v>1</v>
      </c>
      <c r="D1" s="16" t="s">
        <v>931</v>
      </c>
      <c r="E1" s="16" t="s">
        <v>923</v>
      </c>
      <c r="F1" s="15" t="s">
        <v>2</v>
      </c>
      <c r="G1" s="15" t="s">
        <v>898</v>
      </c>
      <c r="H1" s="15" t="s">
        <v>899</v>
      </c>
      <c r="I1" s="15" t="s">
        <v>1014</v>
      </c>
      <c r="J1" s="15" t="s">
        <v>1015</v>
      </c>
      <c r="K1" s="16" t="s">
        <v>1019</v>
      </c>
      <c r="L1" s="16" t="s">
        <v>1004</v>
      </c>
      <c r="M1" s="16" t="s">
        <v>995</v>
      </c>
      <c r="N1" s="16" t="s">
        <v>1020</v>
      </c>
      <c r="O1" s="16" t="s">
        <v>917</v>
      </c>
      <c r="P1" s="16" t="s">
        <v>1023</v>
      </c>
      <c r="Q1" s="16" t="s">
        <v>929</v>
      </c>
      <c r="R1" s="16" t="s">
        <v>930</v>
      </c>
      <c r="S1" s="15" t="s">
        <v>894</v>
      </c>
      <c r="T1" s="15" t="s">
        <v>924</v>
      </c>
      <c r="U1" s="15" t="s">
        <v>900</v>
      </c>
      <c r="V1" s="15" t="s">
        <v>897</v>
      </c>
      <c r="W1" s="15" t="s">
        <v>922</v>
      </c>
      <c r="X1" s="15" t="s">
        <v>978</v>
      </c>
      <c r="Y1" s="15" t="s">
        <v>979</v>
      </c>
      <c r="Z1" s="15" t="s">
        <v>893</v>
      </c>
    </row>
    <row r="2" spans="1:26" x14ac:dyDescent="0.35">
      <c r="A2" s="2" t="s">
        <v>932</v>
      </c>
      <c r="B2" s="6" t="s">
        <v>889</v>
      </c>
      <c r="C2" s="1" t="s">
        <v>0</v>
      </c>
      <c r="D2" s="2">
        <v>354</v>
      </c>
      <c r="E2" s="2">
        <v>3</v>
      </c>
      <c r="F2" s="5" t="s">
        <v>6</v>
      </c>
      <c r="G2" s="5" t="s">
        <v>5</v>
      </c>
      <c r="H2" s="6" t="s">
        <v>4</v>
      </c>
      <c r="I2" s="30" t="s">
        <v>1016</v>
      </c>
      <c r="J2" s="30" t="s">
        <v>1016</v>
      </c>
      <c r="K2" s="30" t="s">
        <v>1021</v>
      </c>
      <c r="L2" s="2" t="s">
        <v>1005</v>
      </c>
      <c r="M2" s="2" t="s">
        <v>998</v>
      </c>
      <c r="N2" s="24" t="s">
        <v>994</v>
      </c>
      <c r="O2" s="20" t="s">
        <v>919</v>
      </c>
      <c r="P2" s="20"/>
      <c r="Q2" s="21">
        <v>-4.4816000000000003</v>
      </c>
      <c r="R2" s="21">
        <v>-48.5</v>
      </c>
      <c r="S2" s="1">
        <v>161.5</v>
      </c>
      <c r="T2" s="6">
        <f t="shared" ref="T2:T42" si="0">S2*10</f>
        <v>1615</v>
      </c>
      <c r="U2" s="7">
        <f t="shared" ref="U2:U42" si="1">S2/PI()</f>
        <v>51.407046618682195</v>
      </c>
      <c r="V2" s="1">
        <v>12</v>
      </c>
      <c r="W2" s="6">
        <f t="shared" ref="W2:W42" si="2">V2/10</f>
        <v>1.2</v>
      </c>
      <c r="X2" s="6"/>
      <c r="Y2" s="6"/>
      <c r="Z2" s="1"/>
    </row>
    <row r="3" spans="1:26" x14ac:dyDescent="0.35">
      <c r="A3" s="2" t="s">
        <v>939</v>
      </c>
      <c r="B3" s="6" t="s">
        <v>889</v>
      </c>
      <c r="C3" s="1" t="s">
        <v>0</v>
      </c>
      <c r="D3" s="2">
        <v>312</v>
      </c>
      <c r="E3" s="2"/>
      <c r="F3" s="5" t="s">
        <v>53</v>
      </c>
      <c r="G3" s="5" t="s">
        <v>14</v>
      </c>
      <c r="H3" s="6" t="s">
        <v>4</v>
      </c>
      <c r="I3" s="30" t="s">
        <v>1016</v>
      </c>
      <c r="J3" s="30" t="s">
        <v>1016</v>
      </c>
      <c r="K3" s="30" t="s">
        <v>1021</v>
      </c>
      <c r="L3" s="2" t="s">
        <v>1005</v>
      </c>
      <c r="M3" s="2" t="s">
        <v>999</v>
      </c>
      <c r="N3" s="2"/>
      <c r="O3" s="2"/>
      <c r="P3" s="2"/>
      <c r="Q3" s="2"/>
      <c r="R3" s="2"/>
      <c r="S3" s="1">
        <v>90</v>
      </c>
      <c r="T3" s="6">
        <f t="shared" si="0"/>
        <v>900</v>
      </c>
      <c r="U3" s="7">
        <f t="shared" si="1"/>
        <v>28.647889756541161</v>
      </c>
      <c r="V3" s="1">
        <v>6</v>
      </c>
      <c r="W3" s="6">
        <f t="shared" si="2"/>
        <v>0.6</v>
      </c>
      <c r="X3" s="6"/>
      <c r="Y3" s="6"/>
      <c r="Z3" s="1"/>
    </row>
    <row r="4" spans="1:26" x14ac:dyDescent="0.35">
      <c r="A4" s="2" t="s">
        <v>942</v>
      </c>
      <c r="B4" s="6" t="s">
        <v>890</v>
      </c>
      <c r="C4" s="1" t="s">
        <v>0</v>
      </c>
      <c r="D4" s="2">
        <v>316</v>
      </c>
      <c r="E4" s="2"/>
      <c r="F4" s="5" t="s">
        <v>57</v>
      </c>
      <c r="G4" s="5" t="s">
        <v>56</v>
      </c>
      <c r="H4" s="6" t="s">
        <v>4</v>
      </c>
      <c r="I4" s="30" t="s">
        <v>1016</v>
      </c>
      <c r="J4" s="30" t="s">
        <v>1016</v>
      </c>
      <c r="K4" s="30" t="s">
        <v>1021</v>
      </c>
      <c r="L4" s="2" t="s">
        <v>1005</v>
      </c>
      <c r="M4" s="2" t="s">
        <v>1000</v>
      </c>
      <c r="N4" s="24" t="s">
        <v>994</v>
      </c>
      <c r="O4" s="2" t="s">
        <v>997</v>
      </c>
      <c r="P4" s="2"/>
      <c r="Q4" s="21">
        <v>-4.3640999999999996</v>
      </c>
      <c r="R4" s="21">
        <v>-34.020000000000003</v>
      </c>
      <c r="S4" s="1">
        <v>189</v>
      </c>
      <c r="T4" s="6">
        <f t="shared" si="0"/>
        <v>1890</v>
      </c>
      <c r="U4" s="7">
        <f t="shared" si="1"/>
        <v>60.160568488736438</v>
      </c>
      <c r="V4" s="1">
        <v>15</v>
      </c>
      <c r="W4" s="6">
        <f t="shared" si="2"/>
        <v>1.5</v>
      </c>
      <c r="X4" s="6"/>
      <c r="Y4" s="6"/>
      <c r="Z4" s="1"/>
    </row>
    <row r="5" spans="1:26" x14ac:dyDescent="0.35">
      <c r="A5" s="2" t="s">
        <v>949</v>
      </c>
      <c r="B5" s="1" t="s">
        <v>892</v>
      </c>
      <c r="C5" s="1" t="s">
        <v>0</v>
      </c>
      <c r="D5" s="2">
        <v>317</v>
      </c>
      <c r="E5" s="2"/>
      <c r="F5" s="5" t="s">
        <v>123</v>
      </c>
      <c r="G5" s="5" t="s">
        <v>122</v>
      </c>
      <c r="H5" s="6" t="s">
        <v>4</v>
      </c>
      <c r="I5" s="30" t="s">
        <v>1016</v>
      </c>
      <c r="J5" s="30" t="s">
        <v>1016</v>
      </c>
      <c r="K5" s="30" t="s">
        <v>1021</v>
      </c>
      <c r="L5" s="2" t="s">
        <v>1005</v>
      </c>
      <c r="M5" s="2" t="s">
        <v>1002</v>
      </c>
      <c r="N5" s="24" t="s">
        <v>994</v>
      </c>
      <c r="O5" s="20" t="s">
        <v>918</v>
      </c>
      <c r="P5" s="20"/>
      <c r="Q5" s="21">
        <v>-4.5202</v>
      </c>
      <c r="R5" s="21">
        <v>-27.39</v>
      </c>
      <c r="S5" s="1">
        <v>64.5</v>
      </c>
      <c r="T5" s="6">
        <f t="shared" si="0"/>
        <v>645</v>
      </c>
      <c r="U5" s="7">
        <f t="shared" si="1"/>
        <v>20.5309876588545</v>
      </c>
      <c r="V5" s="1">
        <v>6</v>
      </c>
      <c r="W5" s="6">
        <f t="shared" si="2"/>
        <v>0.6</v>
      </c>
      <c r="X5" s="6"/>
      <c r="Y5" s="6"/>
      <c r="Z5" s="1"/>
    </row>
    <row r="6" spans="1:26" x14ac:dyDescent="0.35">
      <c r="A6" s="2" t="s">
        <v>951</v>
      </c>
      <c r="B6" s="1" t="s">
        <v>892</v>
      </c>
      <c r="C6" s="1" t="s">
        <v>0</v>
      </c>
      <c r="D6" s="2">
        <v>313</v>
      </c>
      <c r="E6" s="2"/>
      <c r="F6" s="5" t="s">
        <v>93</v>
      </c>
      <c r="G6" s="5" t="s">
        <v>92</v>
      </c>
      <c r="H6" s="6" t="s">
        <v>4</v>
      </c>
      <c r="I6" s="30" t="s">
        <v>1016</v>
      </c>
      <c r="J6" s="30" t="s">
        <v>1016</v>
      </c>
      <c r="K6" s="30" t="s">
        <v>1021</v>
      </c>
      <c r="L6" s="2" t="s">
        <v>1005</v>
      </c>
      <c r="M6" s="2" t="s">
        <v>1003</v>
      </c>
      <c r="N6" s="20" t="s">
        <v>992</v>
      </c>
      <c r="O6" s="20" t="s">
        <v>911</v>
      </c>
      <c r="P6" s="20"/>
      <c r="Q6" s="21">
        <v>-7.4211</v>
      </c>
      <c r="R6" s="21">
        <v>-55.48</v>
      </c>
      <c r="S6" s="1">
        <v>70.5</v>
      </c>
      <c r="T6" s="6">
        <f t="shared" si="0"/>
        <v>705</v>
      </c>
      <c r="U6" s="7">
        <f t="shared" si="1"/>
        <v>22.440846975957243</v>
      </c>
      <c r="V6" s="1">
        <v>9</v>
      </c>
      <c r="W6" s="6">
        <f t="shared" si="2"/>
        <v>0.9</v>
      </c>
      <c r="X6" s="6"/>
      <c r="Y6" s="6"/>
      <c r="Z6" s="1"/>
    </row>
    <row r="7" spans="1:26" x14ac:dyDescent="0.35">
      <c r="A7" s="2" t="s">
        <v>953</v>
      </c>
      <c r="B7" s="1" t="s">
        <v>892</v>
      </c>
      <c r="C7" s="1" t="s">
        <v>0</v>
      </c>
      <c r="D7" s="2">
        <v>315</v>
      </c>
      <c r="E7" s="2"/>
      <c r="F7" s="5" t="s">
        <v>15</v>
      </c>
      <c r="G7" s="5" t="s">
        <v>14</v>
      </c>
      <c r="H7" s="6" t="s">
        <v>4</v>
      </c>
      <c r="I7" s="30" t="s">
        <v>1016</v>
      </c>
      <c r="J7" s="30" t="s">
        <v>1016</v>
      </c>
      <c r="K7" s="30" t="s">
        <v>1021</v>
      </c>
      <c r="L7" s="2" t="s">
        <v>1005</v>
      </c>
      <c r="M7" s="2" t="s">
        <v>1001</v>
      </c>
      <c r="N7" s="2"/>
      <c r="O7" s="2"/>
      <c r="P7" s="2"/>
      <c r="Q7" s="2"/>
      <c r="R7" s="2"/>
      <c r="S7" s="1">
        <v>56</v>
      </c>
      <c r="T7" s="6">
        <f t="shared" si="0"/>
        <v>560</v>
      </c>
      <c r="U7" s="7">
        <f t="shared" si="1"/>
        <v>17.82535362629228</v>
      </c>
      <c r="V7" s="1">
        <v>8</v>
      </c>
      <c r="W7" s="6">
        <f t="shared" si="2"/>
        <v>0.8</v>
      </c>
      <c r="X7" s="6"/>
      <c r="Y7" s="6"/>
      <c r="Z7" s="1" t="s">
        <v>989</v>
      </c>
    </row>
    <row r="8" spans="1:26" x14ac:dyDescent="0.35">
      <c r="A8" s="2" t="s">
        <v>937</v>
      </c>
      <c r="B8" s="6" t="s">
        <v>889</v>
      </c>
      <c r="C8" s="1" t="s">
        <v>0</v>
      </c>
      <c r="D8" s="2">
        <v>359</v>
      </c>
      <c r="E8" s="2">
        <v>2</v>
      </c>
      <c r="F8" s="5" t="s">
        <v>126</v>
      </c>
      <c r="G8" s="5" t="s">
        <v>125</v>
      </c>
      <c r="H8" s="6" t="s">
        <v>4</v>
      </c>
      <c r="I8" s="30" t="s">
        <v>1016</v>
      </c>
      <c r="J8" s="32" t="s">
        <v>1017</v>
      </c>
      <c r="K8" s="30" t="s">
        <v>1021</v>
      </c>
      <c r="L8" s="2" t="s">
        <v>1007</v>
      </c>
      <c r="M8" s="2" t="s">
        <v>1002</v>
      </c>
      <c r="N8" s="2"/>
      <c r="O8" s="2"/>
      <c r="P8" s="2"/>
      <c r="Q8" s="2"/>
      <c r="R8" s="2"/>
      <c r="S8" s="1">
        <v>109</v>
      </c>
      <c r="T8" s="6">
        <f t="shared" si="0"/>
        <v>1090</v>
      </c>
      <c r="U8" s="7">
        <f t="shared" si="1"/>
        <v>34.695777594033181</v>
      </c>
      <c r="V8" s="1">
        <v>10</v>
      </c>
      <c r="W8" s="6">
        <f t="shared" si="2"/>
        <v>1</v>
      </c>
      <c r="X8" s="6"/>
      <c r="Y8" s="6"/>
      <c r="Z8" s="1"/>
    </row>
    <row r="9" spans="1:26" x14ac:dyDescent="0.35">
      <c r="A9" s="2" t="s">
        <v>952</v>
      </c>
      <c r="B9" s="1" t="s">
        <v>892</v>
      </c>
      <c r="C9" s="1" t="s">
        <v>0</v>
      </c>
      <c r="D9" s="2">
        <v>357</v>
      </c>
      <c r="E9" s="2"/>
      <c r="F9" s="5" t="s">
        <v>375</v>
      </c>
      <c r="G9" s="5" t="s">
        <v>47</v>
      </c>
      <c r="H9" s="6" t="s">
        <v>4</v>
      </c>
      <c r="I9" s="30" t="s">
        <v>1016</v>
      </c>
      <c r="J9" s="32" t="s">
        <v>1017</v>
      </c>
      <c r="K9" s="30" t="s">
        <v>1021</v>
      </c>
      <c r="L9" s="2" t="s">
        <v>1007</v>
      </c>
      <c r="M9" s="2" t="s">
        <v>998</v>
      </c>
      <c r="N9" s="2"/>
      <c r="O9" s="2"/>
      <c r="P9" s="2"/>
      <c r="Q9" s="2"/>
      <c r="R9" s="2"/>
      <c r="S9" s="1">
        <v>50</v>
      </c>
      <c r="T9" s="6">
        <f t="shared" si="0"/>
        <v>500</v>
      </c>
      <c r="U9" s="7">
        <f t="shared" si="1"/>
        <v>15.915494309189533</v>
      </c>
      <c r="V9" s="1">
        <v>5</v>
      </c>
      <c r="W9" s="6">
        <f t="shared" si="2"/>
        <v>0.5</v>
      </c>
      <c r="X9" s="6"/>
      <c r="Y9" s="6"/>
      <c r="Z9" s="1" t="s">
        <v>990</v>
      </c>
    </row>
    <row r="10" spans="1:26" s="27" customFormat="1" x14ac:dyDescent="0.35">
      <c r="A10" s="2" t="s">
        <v>933</v>
      </c>
      <c r="B10" s="6" t="s">
        <v>889</v>
      </c>
      <c r="C10" s="1" t="s">
        <v>0</v>
      </c>
      <c r="D10" s="2">
        <v>211</v>
      </c>
      <c r="E10" s="2">
        <v>1</v>
      </c>
      <c r="F10" s="5" t="s">
        <v>93</v>
      </c>
      <c r="G10" s="5" t="s">
        <v>92</v>
      </c>
      <c r="H10" s="6" t="s">
        <v>4</v>
      </c>
      <c r="I10" s="32" t="s">
        <v>1017</v>
      </c>
      <c r="J10" s="32" t="s">
        <v>1017</v>
      </c>
      <c r="K10" s="30" t="s">
        <v>1021</v>
      </c>
      <c r="L10" s="2" t="s">
        <v>1008</v>
      </c>
      <c r="M10" s="2" t="s">
        <v>999</v>
      </c>
      <c r="N10" s="31" t="s">
        <v>991</v>
      </c>
      <c r="O10" s="20" t="s">
        <v>920</v>
      </c>
      <c r="P10" s="20"/>
      <c r="Q10" s="21">
        <v>-4.3776999999999999</v>
      </c>
      <c r="R10" s="21">
        <v>-12.84</v>
      </c>
      <c r="S10" s="6">
        <v>94</v>
      </c>
      <c r="T10" s="6">
        <f t="shared" si="0"/>
        <v>940</v>
      </c>
      <c r="U10" s="7">
        <f t="shared" si="1"/>
        <v>29.921129301276324</v>
      </c>
      <c r="V10" s="6">
        <v>3</v>
      </c>
      <c r="W10" s="6">
        <f t="shared" si="2"/>
        <v>0.3</v>
      </c>
      <c r="X10" s="6"/>
      <c r="Y10" s="6"/>
      <c r="Z10" s="1"/>
    </row>
    <row r="11" spans="1:26" s="8" customFormat="1" x14ac:dyDescent="0.35">
      <c r="A11" s="2" t="s">
        <v>938</v>
      </c>
      <c r="B11" s="6" t="s">
        <v>889</v>
      </c>
      <c r="C11" s="1" t="s">
        <v>0</v>
      </c>
      <c r="D11" s="2">
        <v>262</v>
      </c>
      <c r="E11" s="2">
        <v>1</v>
      </c>
      <c r="F11" s="5" t="s">
        <v>48</v>
      </c>
      <c r="G11" s="5" t="s">
        <v>47</v>
      </c>
      <c r="H11" s="6" t="s">
        <v>4</v>
      </c>
      <c r="I11" s="30" t="s">
        <v>1016</v>
      </c>
      <c r="J11" s="30" t="s">
        <v>1016</v>
      </c>
      <c r="K11" s="30" t="s">
        <v>1021</v>
      </c>
      <c r="L11" s="2" t="s">
        <v>1008</v>
      </c>
      <c r="M11" s="2" t="s">
        <v>1002</v>
      </c>
      <c r="N11" s="2"/>
      <c r="O11" s="2"/>
      <c r="P11" s="2"/>
      <c r="Q11" s="2"/>
      <c r="R11" s="2"/>
      <c r="S11" s="6">
        <v>126</v>
      </c>
      <c r="T11" s="6">
        <f t="shared" si="0"/>
        <v>1260</v>
      </c>
      <c r="U11" s="7">
        <f t="shared" si="1"/>
        <v>40.107045659157627</v>
      </c>
      <c r="V11" s="6">
        <v>4</v>
      </c>
      <c r="W11" s="6">
        <f t="shared" si="2"/>
        <v>0.4</v>
      </c>
      <c r="X11" s="6"/>
      <c r="Y11" s="6"/>
      <c r="Z11" s="1"/>
    </row>
    <row r="12" spans="1:26" x14ac:dyDescent="0.35">
      <c r="A12" s="2" t="s">
        <v>944</v>
      </c>
      <c r="B12" s="6" t="s">
        <v>890</v>
      </c>
      <c r="C12" s="1" t="s">
        <v>0</v>
      </c>
      <c r="D12" s="2">
        <v>215</v>
      </c>
      <c r="E12" s="2">
        <v>1</v>
      </c>
      <c r="F12" s="5" t="s">
        <v>53</v>
      </c>
      <c r="G12" s="5" t="s">
        <v>14</v>
      </c>
      <c r="H12" s="6" t="s">
        <v>4</v>
      </c>
      <c r="I12" s="30" t="s">
        <v>1016</v>
      </c>
      <c r="J12" s="30" t="s">
        <v>1016</v>
      </c>
      <c r="K12" s="30" t="s">
        <v>1021</v>
      </c>
      <c r="L12" s="2" t="s">
        <v>1008</v>
      </c>
      <c r="M12" s="2" t="s">
        <v>1003</v>
      </c>
      <c r="N12" s="2"/>
      <c r="O12" s="2"/>
      <c r="P12" s="2"/>
      <c r="Q12" s="2"/>
      <c r="R12" s="2"/>
      <c r="S12" s="6">
        <v>222</v>
      </c>
      <c r="T12" s="6">
        <f t="shared" si="0"/>
        <v>2220</v>
      </c>
      <c r="U12" s="7">
        <f t="shared" si="1"/>
        <v>70.664794732801525</v>
      </c>
      <c r="V12" s="6">
        <v>5</v>
      </c>
      <c r="W12" s="6">
        <f t="shared" si="2"/>
        <v>0.5</v>
      </c>
      <c r="X12" s="6"/>
      <c r="Y12" s="6"/>
      <c r="Z12" s="1"/>
    </row>
    <row r="13" spans="1:26" x14ac:dyDescent="0.35">
      <c r="A13" s="2" t="s">
        <v>955</v>
      </c>
      <c r="B13" s="1" t="s">
        <v>892</v>
      </c>
      <c r="C13" s="1" t="s">
        <v>0</v>
      </c>
      <c r="D13" s="2">
        <v>264</v>
      </c>
      <c r="E13" s="2">
        <v>1</v>
      </c>
      <c r="F13" s="5" t="s">
        <v>126</v>
      </c>
      <c r="G13" s="5" t="s">
        <v>125</v>
      </c>
      <c r="H13" s="6" t="s">
        <v>4</v>
      </c>
      <c r="I13" s="30" t="s">
        <v>1016</v>
      </c>
      <c r="J13" s="30" t="s">
        <v>1016</v>
      </c>
      <c r="K13" s="30" t="s">
        <v>1021</v>
      </c>
      <c r="L13" s="2" t="s">
        <v>1008</v>
      </c>
      <c r="M13" s="2" t="s">
        <v>998</v>
      </c>
      <c r="N13" s="2"/>
      <c r="O13" s="2"/>
      <c r="P13" s="2"/>
      <c r="Q13" s="2"/>
      <c r="R13" s="2"/>
      <c r="S13" s="6">
        <v>92</v>
      </c>
      <c r="T13" s="6">
        <f t="shared" si="0"/>
        <v>920</v>
      </c>
      <c r="U13" s="7">
        <f t="shared" si="1"/>
        <v>29.284509528908742</v>
      </c>
      <c r="V13" s="6">
        <v>3</v>
      </c>
      <c r="W13" s="6">
        <f t="shared" si="2"/>
        <v>0.3</v>
      </c>
      <c r="X13" s="6"/>
      <c r="Y13" s="6"/>
      <c r="Z13" s="1"/>
    </row>
    <row r="14" spans="1:26" x14ac:dyDescent="0.35">
      <c r="A14" s="2" t="s">
        <v>934</v>
      </c>
      <c r="B14" s="6" t="s">
        <v>889</v>
      </c>
      <c r="C14" s="1" t="s">
        <v>0</v>
      </c>
      <c r="D14" s="2">
        <v>216</v>
      </c>
      <c r="E14" s="2">
        <v>2</v>
      </c>
      <c r="F14" s="5" t="s">
        <v>123</v>
      </c>
      <c r="G14" s="5" t="s">
        <v>122</v>
      </c>
      <c r="H14" s="6" t="s">
        <v>4</v>
      </c>
      <c r="I14" s="30" t="s">
        <v>1016</v>
      </c>
      <c r="J14" s="30" t="s">
        <v>1016</v>
      </c>
      <c r="K14" s="30" t="s">
        <v>1021</v>
      </c>
      <c r="L14" s="2" t="s">
        <v>1008</v>
      </c>
      <c r="M14" s="2" t="s">
        <v>1000</v>
      </c>
      <c r="N14" s="20" t="s">
        <v>992</v>
      </c>
      <c r="O14" s="20" t="s">
        <v>906</v>
      </c>
      <c r="P14" s="20"/>
      <c r="Q14" s="21">
        <v>-4.3742999999999999</v>
      </c>
      <c r="R14" s="21">
        <v>-16.75</v>
      </c>
      <c r="S14" s="6">
        <v>139</v>
      </c>
      <c r="T14" s="6">
        <f t="shared" si="0"/>
        <v>1390</v>
      </c>
      <c r="U14" s="7">
        <f t="shared" si="1"/>
        <v>44.245074179546904</v>
      </c>
      <c r="V14" s="6">
        <v>6</v>
      </c>
      <c r="W14" s="6">
        <f t="shared" si="2"/>
        <v>0.6</v>
      </c>
      <c r="X14" s="6"/>
      <c r="Y14" s="6"/>
      <c r="Z14" s="19" t="s">
        <v>926</v>
      </c>
    </row>
    <row r="15" spans="1:26" x14ac:dyDescent="0.35">
      <c r="A15" s="2" t="s">
        <v>943</v>
      </c>
      <c r="B15" s="6" t="s">
        <v>890</v>
      </c>
      <c r="C15" s="1" t="s">
        <v>0</v>
      </c>
      <c r="D15" s="2">
        <v>259</v>
      </c>
      <c r="E15" s="2"/>
      <c r="F15" s="5" t="s">
        <v>59</v>
      </c>
      <c r="G15" s="5" t="s">
        <v>5</v>
      </c>
      <c r="H15" s="6" t="s">
        <v>4</v>
      </c>
      <c r="I15" s="30" t="s">
        <v>1016</v>
      </c>
      <c r="J15" s="30" t="s">
        <v>1016</v>
      </c>
      <c r="K15" s="30" t="s">
        <v>1021</v>
      </c>
      <c r="L15" s="2" t="s">
        <v>1008</v>
      </c>
      <c r="M15" s="2" t="s">
        <v>1001</v>
      </c>
      <c r="N15" s="31" t="s">
        <v>993</v>
      </c>
      <c r="O15" s="20" t="s">
        <v>913</v>
      </c>
      <c r="P15" s="20"/>
      <c r="Q15" s="21">
        <v>7.1729000000000003</v>
      </c>
      <c r="R15" s="21">
        <v>2.14</v>
      </c>
      <c r="S15" s="6">
        <v>243</v>
      </c>
      <c r="T15" s="6">
        <f t="shared" si="0"/>
        <v>2430</v>
      </c>
      <c r="U15" s="7">
        <f t="shared" si="1"/>
        <v>77.349302342661133</v>
      </c>
      <c r="V15" s="6">
        <v>9</v>
      </c>
      <c r="W15" s="6">
        <f t="shared" si="2"/>
        <v>0.9</v>
      </c>
      <c r="X15" s="6"/>
      <c r="Y15" s="6"/>
      <c r="Z15" s="1"/>
    </row>
    <row r="16" spans="1:26" x14ac:dyDescent="0.35">
      <c r="A16" s="2" t="s">
        <v>945</v>
      </c>
      <c r="B16" s="6" t="s">
        <v>890</v>
      </c>
      <c r="C16" s="1" t="s">
        <v>0</v>
      </c>
      <c r="D16" s="2">
        <v>363</v>
      </c>
      <c r="E16" s="2">
        <v>4</v>
      </c>
      <c r="F16" s="5" t="s">
        <v>108</v>
      </c>
      <c r="G16" s="5" t="s">
        <v>14</v>
      </c>
      <c r="H16" s="6" t="s">
        <v>4</v>
      </c>
      <c r="I16" s="32" t="s">
        <v>1017</v>
      </c>
      <c r="J16" s="32" t="s">
        <v>1017</v>
      </c>
      <c r="K16" s="30" t="s">
        <v>1021</v>
      </c>
      <c r="L16" s="2" t="s">
        <v>1010</v>
      </c>
      <c r="M16" s="2" t="s">
        <v>999</v>
      </c>
      <c r="N16" s="2"/>
      <c r="O16" s="2"/>
      <c r="P16" s="2"/>
      <c r="Q16" s="2"/>
      <c r="R16" s="2"/>
      <c r="S16" s="1">
        <v>203</v>
      </c>
      <c r="T16" s="6">
        <f t="shared" si="0"/>
        <v>2030</v>
      </c>
      <c r="U16" s="7">
        <f t="shared" si="1"/>
        <v>64.616906895309512</v>
      </c>
      <c r="V16" s="1">
        <v>11</v>
      </c>
      <c r="W16" s="6">
        <f t="shared" si="2"/>
        <v>1.1000000000000001</v>
      </c>
      <c r="X16" s="6"/>
      <c r="Y16" s="6"/>
      <c r="Z16" s="1"/>
    </row>
    <row r="17" spans="1:26" x14ac:dyDescent="0.35">
      <c r="A17" s="2" t="s">
        <v>936</v>
      </c>
      <c r="B17" s="6" t="s">
        <v>889</v>
      </c>
      <c r="C17" s="1" t="s">
        <v>0</v>
      </c>
      <c r="D17" s="2">
        <v>279</v>
      </c>
      <c r="E17" s="2">
        <v>5</v>
      </c>
      <c r="F17" s="5" t="s">
        <v>12</v>
      </c>
      <c r="G17" s="5" t="s">
        <v>11</v>
      </c>
      <c r="H17" s="6" t="s">
        <v>4</v>
      </c>
      <c r="I17" s="32" t="s">
        <v>1017</v>
      </c>
      <c r="J17" s="30" t="s">
        <v>1016</v>
      </c>
      <c r="K17" s="30" t="s">
        <v>1021</v>
      </c>
      <c r="L17" s="2" t="s">
        <v>1010</v>
      </c>
      <c r="M17" s="2" t="s">
        <v>1001</v>
      </c>
      <c r="N17" s="2"/>
      <c r="O17" s="2"/>
      <c r="P17" s="2"/>
      <c r="Q17" s="2"/>
      <c r="R17" s="2"/>
      <c r="S17" s="1">
        <v>54</v>
      </c>
      <c r="T17" s="6">
        <f t="shared" si="0"/>
        <v>540</v>
      </c>
      <c r="U17" s="7">
        <f t="shared" si="1"/>
        <v>17.188733853924695</v>
      </c>
      <c r="V17" s="1">
        <v>6</v>
      </c>
      <c r="W17" s="6">
        <f t="shared" si="2"/>
        <v>0.6</v>
      </c>
      <c r="X17" s="6"/>
      <c r="Y17" s="6"/>
      <c r="Z17" s="1" t="s">
        <v>988</v>
      </c>
    </row>
    <row r="18" spans="1:26" x14ac:dyDescent="0.35">
      <c r="A18" s="2" t="s">
        <v>946</v>
      </c>
      <c r="B18" s="6" t="s">
        <v>890</v>
      </c>
      <c r="C18" s="1" t="s">
        <v>0</v>
      </c>
      <c r="D18" s="2">
        <v>204</v>
      </c>
      <c r="E18" s="2">
        <v>5</v>
      </c>
      <c r="F18" s="5" t="s">
        <v>57</v>
      </c>
      <c r="G18" s="5" t="s">
        <v>56</v>
      </c>
      <c r="H18" s="6" t="s">
        <v>4</v>
      </c>
      <c r="I18" s="32" t="s">
        <v>1017</v>
      </c>
      <c r="J18" s="32" t="s">
        <v>1017</v>
      </c>
      <c r="K18" s="30" t="s">
        <v>1021</v>
      </c>
      <c r="L18" s="2" t="s">
        <v>1010</v>
      </c>
      <c r="M18" s="2" t="s">
        <v>1003</v>
      </c>
      <c r="N18" s="2"/>
      <c r="O18" s="2"/>
      <c r="P18" s="2"/>
      <c r="Q18" s="2"/>
      <c r="R18" s="2"/>
      <c r="S18" s="1">
        <v>166</v>
      </c>
      <c r="T18" s="6">
        <f t="shared" si="0"/>
        <v>1660</v>
      </c>
      <c r="U18" s="7">
        <f t="shared" si="1"/>
        <v>52.839441106509256</v>
      </c>
      <c r="V18" s="1">
        <v>10</v>
      </c>
      <c r="W18" s="6">
        <f t="shared" si="2"/>
        <v>1</v>
      </c>
      <c r="X18" s="6"/>
      <c r="Y18" s="6"/>
      <c r="Z18" s="1"/>
    </row>
    <row r="19" spans="1:26" x14ac:dyDescent="0.35">
      <c r="A19" s="2" t="s">
        <v>947</v>
      </c>
      <c r="B19" s="6" t="s">
        <v>890</v>
      </c>
      <c r="C19" s="1" t="s">
        <v>0</v>
      </c>
      <c r="D19" s="2">
        <v>308</v>
      </c>
      <c r="E19" s="2"/>
      <c r="F19" s="5" t="s">
        <v>502</v>
      </c>
      <c r="G19" s="5" t="s">
        <v>501</v>
      </c>
      <c r="H19" s="6" t="s">
        <v>4</v>
      </c>
      <c r="I19" s="30" t="s">
        <v>1016</v>
      </c>
      <c r="J19" s="30" t="s">
        <v>1016</v>
      </c>
      <c r="K19" s="30" t="s">
        <v>1021</v>
      </c>
      <c r="L19" s="2" t="s">
        <v>1010</v>
      </c>
      <c r="M19" s="2" t="s">
        <v>1000</v>
      </c>
      <c r="N19" s="2"/>
      <c r="O19" s="2"/>
      <c r="P19" s="2"/>
      <c r="Q19" s="2"/>
      <c r="R19" s="2"/>
      <c r="S19" s="1">
        <v>274</v>
      </c>
      <c r="T19" s="6">
        <f t="shared" si="0"/>
        <v>2740</v>
      </c>
      <c r="U19" s="7">
        <f t="shared" si="1"/>
        <v>87.216908814358646</v>
      </c>
      <c r="V19" s="1">
        <v>13</v>
      </c>
      <c r="W19" s="6">
        <f t="shared" si="2"/>
        <v>1.3</v>
      </c>
      <c r="X19" s="6"/>
      <c r="Y19" s="6"/>
      <c r="Z19" s="1"/>
    </row>
    <row r="20" spans="1:26" s="8" customFormat="1" x14ac:dyDescent="0.35">
      <c r="A20" s="2" t="s">
        <v>935</v>
      </c>
      <c r="B20" s="6" t="s">
        <v>889</v>
      </c>
      <c r="C20" s="1" t="s">
        <v>0</v>
      </c>
      <c r="D20" s="2">
        <v>218</v>
      </c>
      <c r="E20" s="2">
        <v>2</v>
      </c>
      <c r="F20" s="5" t="s">
        <v>57</v>
      </c>
      <c r="G20" s="5" t="s">
        <v>56</v>
      </c>
      <c r="H20" s="6" t="s">
        <v>4</v>
      </c>
      <c r="I20" s="30" t="s">
        <v>1016</v>
      </c>
      <c r="J20" s="30" t="s">
        <v>1016</v>
      </c>
      <c r="K20" s="30" t="s">
        <v>1021</v>
      </c>
      <c r="L20" s="2" t="s">
        <v>1013</v>
      </c>
      <c r="M20" s="2" t="s">
        <v>998</v>
      </c>
      <c r="N20" s="20" t="s">
        <v>992</v>
      </c>
      <c r="O20" s="20" t="s">
        <v>909</v>
      </c>
      <c r="P20" s="20"/>
      <c r="Q20" s="21">
        <v>-4.4040999999999997</v>
      </c>
      <c r="R20" s="21">
        <v>14.63</v>
      </c>
      <c r="S20" s="6">
        <v>92.5</v>
      </c>
      <c r="T20" s="6">
        <f t="shared" si="0"/>
        <v>925</v>
      </c>
      <c r="U20" s="7">
        <f t="shared" si="1"/>
        <v>29.443664472000638</v>
      </c>
      <c r="V20" s="6">
        <v>2</v>
      </c>
      <c r="W20" s="6">
        <f t="shared" si="2"/>
        <v>0.2</v>
      </c>
      <c r="X20" s="6"/>
      <c r="Y20" s="6"/>
      <c r="Z20" s="1"/>
    </row>
    <row r="21" spans="1:26" x14ac:dyDescent="0.35">
      <c r="A21" s="2" t="s">
        <v>941</v>
      </c>
      <c r="B21" s="6" t="s">
        <v>890</v>
      </c>
      <c r="C21" s="1" t="s">
        <v>0</v>
      </c>
      <c r="D21" s="2">
        <v>220</v>
      </c>
      <c r="E21" s="2">
        <v>2</v>
      </c>
      <c r="F21" s="5" t="s">
        <v>372</v>
      </c>
      <c r="G21" s="5" t="s">
        <v>371</v>
      </c>
      <c r="H21" s="6" t="s">
        <v>4</v>
      </c>
      <c r="I21" s="30" t="s">
        <v>1016</v>
      </c>
      <c r="J21" s="30" t="s">
        <v>1016</v>
      </c>
      <c r="K21" s="30" t="s">
        <v>1021</v>
      </c>
      <c r="L21" s="2" t="s">
        <v>1013</v>
      </c>
      <c r="M21" s="2" t="s">
        <v>1002</v>
      </c>
      <c r="N21" s="20" t="s">
        <v>992</v>
      </c>
      <c r="O21" s="2" t="s">
        <v>983</v>
      </c>
      <c r="P21" s="2"/>
      <c r="Q21" s="2">
        <v>-7.2769000000000004</v>
      </c>
      <c r="R21" s="2">
        <v>42.61</v>
      </c>
      <c r="S21" s="6">
        <v>213</v>
      </c>
      <c r="T21" s="6">
        <f t="shared" si="0"/>
        <v>2130</v>
      </c>
      <c r="U21" s="7">
        <f t="shared" si="1"/>
        <v>67.800005757147417</v>
      </c>
      <c r="V21" s="6">
        <v>9</v>
      </c>
      <c r="W21" s="6">
        <f t="shared" si="2"/>
        <v>0.9</v>
      </c>
      <c r="X21" s="6"/>
      <c r="Y21" s="6"/>
      <c r="Z21" s="1"/>
    </row>
    <row r="22" spans="1:26" x14ac:dyDescent="0.35">
      <c r="A22" s="2" t="s">
        <v>950</v>
      </c>
      <c r="B22" s="1" t="s">
        <v>892</v>
      </c>
      <c r="C22" s="1" t="s">
        <v>0</v>
      </c>
      <c r="D22" s="2">
        <v>256</v>
      </c>
      <c r="E22" s="2">
        <v>3</v>
      </c>
      <c r="F22" s="5" t="s">
        <v>15</v>
      </c>
      <c r="G22" s="5" t="s">
        <v>14</v>
      </c>
      <c r="H22" s="6" t="s">
        <v>4</v>
      </c>
      <c r="I22" s="30" t="s">
        <v>1016</v>
      </c>
      <c r="J22" s="30" t="s">
        <v>1016</v>
      </c>
      <c r="K22" s="30" t="s">
        <v>1021</v>
      </c>
      <c r="L22" s="2" t="s">
        <v>1013</v>
      </c>
      <c r="M22" s="2" t="s">
        <v>1003</v>
      </c>
      <c r="N22" s="20" t="s">
        <v>992</v>
      </c>
      <c r="O22" s="20" t="s">
        <v>916</v>
      </c>
      <c r="P22" s="20"/>
      <c r="Q22" s="21">
        <v>-4.3613999999999997</v>
      </c>
      <c r="R22" s="21">
        <v>-10.59</v>
      </c>
      <c r="S22" s="6">
        <v>49</v>
      </c>
      <c r="T22" s="6">
        <f t="shared" si="0"/>
        <v>490</v>
      </c>
      <c r="U22" s="7">
        <f t="shared" si="1"/>
        <v>15.597184423005743</v>
      </c>
      <c r="V22" s="6">
        <v>3</v>
      </c>
      <c r="W22" s="6">
        <f t="shared" si="2"/>
        <v>0.3</v>
      </c>
      <c r="X22" s="6"/>
      <c r="Y22" s="6"/>
      <c r="Z22" s="1" t="s">
        <v>925</v>
      </c>
    </row>
    <row r="23" spans="1:26" x14ac:dyDescent="0.35">
      <c r="A23" s="2" t="s">
        <v>954</v>
      </c>
      <c r="B23" s="1" t="s">
        <v>892</v>
      </c>
      <c r="C23" s="1" t="s">
        <v>0</v>
      </c>
      <c r="D23" s="2">
        <v>322</v>
      </c>
      <c r="E23" s="2">
        <v>3</v>
      </c>
      <c r="F23" s="5" t="s">
        <v>123</v>
      </c>
      <c r="G23" s="5" t="s">
        <v>122</v>
      </c>
      <c r="H23" s="6" t="s">
        <v>4</v>
      </c>
      <c r="I23" s="30" t="s">
        <v>1016</v>
      </c>
      <c r="J23" s="30" t="s">
        <v>1016</v>
      </c>
      <c r="K23" s="30" t="s">
        <v>1021</v>
      </c>
      <c r="L23" s="2" t="s">
        <v>1013</v>
      </c>
      <c r="M23" s="2" t="s">
        <v>1001</v>
      </c>
      <c r="N23" s="2"/>
      <c r="O23" s="2"/>
      <c r="P23" s="2"/>
      <c r="Q23" s="2"/>
      <c r="R23" s="2"/>
      <c r="S23" s="6">
        <v>83</v>
      </c>
      <c r="T23" s="6">
        <f t="shared" si="0"/>
        <v>830</v>
      </c>
      <c r="U23" s="7">
        <f t="shared" si="1"/>
        <v>26.419720553254628</v>
      </c>
      <c r="V23" s="6">
        <v>5</v>
      </c>
      <c r="W23" s="6">
        <f t="shared" si="2"/>
        <v>0.5</v>
      </c>
      <c r="X23" s="6"/>
      <c r="Y23" s="6"/>
      <c r="Z23" s="1"/>
    </row>
    <row r="24" spans="1:26" x14ac:dyDescent="0.35">
      <c r="A24" s="2" t="s">
        <v>956</v>
      </c>
      <c r="B24" s="1" t="s">
        <v>892</v>
      </c>
      <c r="C24" s="1" t="s">
        <v>0</v>
      </c>
      <c r="D24" s="2">
        <v>249</v>
      </c>
      <c r="E24" s="2">
        <v>3</v>
      </c>
      <c r="F24" s="5" t="s">
        <v>90</v>
      </c>
      <c r="G24" s="5" t="s">
        <v>69</v>
      </c>
      <c r="H24" s="6" t="s">
        <v>4</v>
      </c>
      <c r="I24" s="30" t="s">
        <v>1016</v>
      </c>
      <c r="J24" s="30" t="s">
        <v>1016</v>
      </c>
      <c r="K24" s="30" t="s">
        <v>1021</v>
      </c>
      <c r="L24" s="2" t="s">
        <v>1013</v>
      </c>
      <c r="M24" s="2" t="s">
        <v>999</v>
      </c>
      <c r="N24" s="2"/>
      <c r="O24" s="1"/>
      <c r="P24" s="1"/>
      <c r="Q24" s="1"/>
      <c r="R24" s="1"/>
      <c r="S24" s="6">
        <v>39</v>
      </c>
      <c r="T24" s="6">
        <f t="shared" si="0"/>
        <v>390</v>
      </c>
      <c r="U24" s="7">
        <f t="shared" si="1"/>
        <v>12.414085561167836</v>
      </c>
      <c r="V24" s="6">
        <v>2</v>
      </c>
      <c r="W24" s="6">
        <f t="shared" si="2"/>
        <v>0.2</v>
      </c>
      <c r="X24" s="6"/>
      <c r="Y24" s="6"/>
      <c r="Z24" s="1"/>
    </row>
    <row r="25" spans="1:26" x14ac:dyDescent="0.35">
      <c r="A25" s="2" t="s">
        <v>948</v>
      </c>
      <c r="B25" s="6" t="s">
        <v>890</v>
      </c>
      <c r="C25" s="1" t="s">
        <v>0</v>
      </c>
      <c r="D25" s="2">
        <v>252</v>
      </c>
      <c r="E25" s="2"/>
      <c r="F25" s="5" t="s">
        <v>372</v>
      </c>
      <c r="G25" s="5" t="s">
        <v>371</v>
      </c>
      <c r="H25" s="6" t="s">
        <v>4</v>
      </c>
      <c r="I25" s="32" t="s">
        <v>1017</v>
      </c>
      <c r="J25" s="32" t="s">
        <v>1017</v>
      </c>
      <c r="K25" s="30" t="s">
        <v>1021</v>
      </c>
      <c r="L25" s="2" t="s">
        <v>1013</v>
      </c>
      <c r="M25" s="2" t="s">
        <v>1000</v>
      </c>
      <c r="N25" s="2"/>
      <c r="O25" s="2"/>
      <c r="P25" s="2"/>
      <c r="Q25" s="2"/>
      <c r="R25" s="2"/>
      <c r="S25" s="6">
        <v>336</v>
      </c>
      <c r="T25" s="6">
        <f t="shared" si="0"/>
        <v>3360</v>
      </c>
      <c r="U25" s="7">
        <f t="shared" si="1"/>
        <v>106.95212175775367</v>
      </c>
      <c r="V25" s="6">
        <v>12</v>
      </c>
      <c r="W25" s="6">
        <f t="shared" si="2"/>
        <v>1.2</v>
      </c>
      <c r="X25" s="6"/>
      <c r="Y25" s="6"/>
      <c r="Z25" s="1"/>
    </row>
    <row r="26" spans="1:26" x14ac:dyDescent="0.35">
      <c r="A26" s="2" t="s">
        <v>940</v>
      </c>
      <c r="B26" s="18" t="s">
        <v>889</v>
      </c>
      <c r="C26" s="23" t="s">
        <v>0</v>
      </c>
      <c r="D26" s="24">
        <v>255</v>
      </c>
      <c r="E26" s="24"/>
      <c r="F26" s="25" t="s">
        <v>612</v>
      </c>
      <c r="G26" s="25" t="s">
        <v>14</v>
      </c>
      <c r="H26" s="18" t="s">
        <v>4</v>
      </c>
      <c r="I26" s="18"/>
      <c r="J26" s="18"/>
      <c r="K26" s="24"/>
      <c r="L26" s="2"/>
      <c r="M26" s="24"/>
      <c r="N26" s="24"/>
      <c r="O26" s="24"/>
      <c r="P26" s="24"/>
      <c r="Q26" s="24"/>
      <c r="R26" s="24"/>
      <c r="S26" s="18"/>
      <c r="T26" s="18">
        <f t="shared" si="0"/>
        <v>0</v>
      </c>
      <c r="U26" s="26">
        <f t="shared" si="1"/>
        <v>0</v>
      </c>
      <c r="V26" s="18"/>
      <c r="W26" s="18">
        <f t="shared" si="2"/>
        <v>0</v>
      </c>
      <c r="X26" s="18"/>
      <c r="Y26" s="18"/>
      <c r="Z26" s="23" t="s">
        <v>896</v>
      </c>
    </row>
    <row r="27" spans="1:26" s="9" customFormat="1" ht="16" thickBot="1" x14ac:dyDescent="0.4">
      <c r="A27" s="2" t="s">
        <v>957</v>
      </c>
      <c r="B27" s="23" t="s">
        <v>892</v>
      </c>
      <c r="C27" s="23" t="s">
        <v>0</v>
      </c>
      <c r="D27" s="24">
        <v>394</v>
      </c>
      <c r="E27" s="24"/>
      <c r="F27" s="25" t="s">
        <v>90</v>
      </c>
      <c r="G27" s="25" t="s">
        <v>69</v>
      </c>
      <c r="H27" s="18" t="s">
        <v>4</v>
      </c>
      <c r="I27" s="18"/>
      <c r="J27" s="18"/>
      <c r="K27" s="24"/>
      <c r="L27" s="2"/>
      <c r="M27" s="24"/>
      <c r="N27" s="24"/>
      <c r="O27" s="24"/>
      <c r="P27" s="24"/>
      <c r="Q27" s="24"/>
      <c r="R27" s="24"/>
      <c r="S27" s="18"/>
      <c r="T27" s="18">
        <f t="shared" si="0"/>
        <v>0</v>
      </c>
      <c r="U27" s="26">
        <f t="shared" si="1"/>
        <v>0</v>
      </c>
      <c r="V27" s="18"/>
      <c r="W27" s="18">
        <f t="shared" si="2"/>
        <v>0</v>
      </c>
      <c r="X27" s="18"/>
      <c r="Y27" s="18"/>
      <c r="Z27" s="18" t="s">
        <v>895</v>
      </c>
    </row>
    <row r="28" spans="1:26" ht="15.5" customHeight="1" thickTop="1" x14ac:dyDescent="0.35">
      <c r="A28" s="6" t="s">
        <v>961</v>
      </c>
      <c r="B28" s="6" t="s">
        <v>889</v>
      </c>
      <c r="C28" s="6" t="s">
        <v>21</v>
      </c>
      <c r="D28" s="2">
        <v>207</v>
      </c>
      <c r="E28" s="2">
        <v>4</v>
      </c>
      <c r="F28" s="5" t="s">
        <v>57</v>
      </c>
      <c r="G28" s="5" t="s">
        <v>56</v>
      </c>
      <c r="H28" s="6" t="s">
        <v>4</v>
      </c>
      <c r="I28" s="30" t="s">
        <v>1016</v>
      </c>
      <c r="J28" s="30" t="s">
        <v>1016</v>
      </c>
      <c r="K28" s="30" t="s">
        <v>1021</v>
      </c>
      <c r="L28" s="2" t="s">
        <v>1006</v>
      </c>
      <c r="M28" s="2" t="s">
        <v>999</v>
      </c>
      <c r="N28" s="31" t="s">
        <v>991</v>
      </c>
      <c r="O28" s="20" t="s">
        <v>908</v>
      </c>
      <c r="P28" s="20"/>
      <c r="Q28" s="22">
        <v>-4.4978999999999996</v>
      </c>
      <c r="R28" s="21">
        <v>-46.19</v>
      </c>
      <c r="S28" s="1">
        <v>148.5</v>
      </c>
      <c r="T28" s="6">
        <f t="shared" si="0"/>
        <v>1485</v>
      </c>
      <c r="U28" s="7">
        <f t="shared" si="1"/>
        <v>47.269018098292918</v>
      </c>
      <c r="V28" s="1">
        <v>6</v>
      </c>
      <c r="W28" s="6">
        <f t="shared" si="2"/>
        <v>0.6</v>
      </c>
      <c r="X28" s="6"/>
      <c r="Y28" s="6"/>
      <c r="Z28" s="1"/>
    </row>
    <row r="29" spans="1:26" x14ac:dyDescent="0.35">
      <c r="A29" s="2" t="s">
        <v>959</v>
      </c>
      <c r="B29" s="6" t="s">
        <v>889</v>
      </c>
      <c r="C29" s="6" t="s">
        <v>21</v>
      </c>
      <c r="D29" s="2">
        <v>267</v>
      </c>
      <c r="E29" s="2"/>
      <c r="F29" s="5" t="s">
        <v>840</v>
      </c>
      <c r="G29" s="5" t="s">
        <v>839</v>
      </c>
      <c r="H29" s="6" t="s">
        <v>4</v>
      </c>
      <c r="I29" s="30" t="s">
        <v>1016</v>
      </c>
      <c r="J29" s="30" t="s">
        <v>1016</v>
      </c>
      <c r="K29" s="30" t="s">
        <v>1021</v>
      </c>
      <c r="L29" s="2" t="s">
        <v>1006</v>
      </c>
      <c r="M29" s="2" t="s">
        <v>1003</v>
      </c>
      <c r="N29" s="20" t="s">
        <v>992</v>
      </c>
      <c r="O29" s="20" t="s">
        <v>904</v>
      </c>
      <c r="P29" s="20"/>
      <c r="Q29" s="21">
        <v>-6.7584999999999997</v>
      </c>
      <c r="R29" s="21">
        <v>31.54</v>
      </c>
      <c r="S29" s="1">
        <v>198.5</v>
      </c>
      <c r="T29" s="6">
        <f t="shared" si="0"/>
        <v>1985</v>
      </c>
      <c r="U29" s="7">
        <f t="shared" si="1"/>
        <v>63.184512407482451</v>
      </c>
      <c r="V29" s="1">
        <v>10</v>
      </c>
      <c r="W29" s="6">
        <f t="shared" si="2"/>
        <v>1</v>
      </c>
      <c r="X29" s="6"/>
      <c r="Y29" s="6"/>
      <c r="Z29" s="1"/>
    </row>
    <row r="30" spans="1:26" x14ac:dyDescent="0.35">
      <c r="A30" s="2" t="s">
        <v>996</v>
      </c>
      <c r="B30" s="2" t="s">
        <v>889</v>
      </c>
      <c r="C30" s="2" t="s">
        <v>21</v>
      </c>
      <c r="D30" s="2">
        <v>204</v>
      </c>
      <c r="E30" s="2"/>
      <c r="F30" s="10" t="s">
        <v>582</v>
      </c>
      <c r="G30" s="10" t="s">
        <v>47</v>
      </c>
      <c r="H30" s="2" t="s">
        <v>4</v>
      </c>
      <c r="I30" s="30" t="s">
        <v>1016</v>
      </c>
      <c r="J30" s="30" t="s">
        <v>1016</v>
      </c>
      <c r="K30" s="30" t="s">
        <v>1021</v>
      </c>
      <c r="L30" s="2" t="s">
        <v>1006</v>
      </c>
      <c r="M30" s="2" t="s">
        <v>1000</v>
      </c>
      <c r="N30" s="2"/>
      <c r="O30" s="2"/>
      <c r="P30" s="2"/>
      <c r="Q30" s="2"/>
      <c r="R30" s="2"/>
      <c r="S30" s="2">
        <v>93</v>
      </c>
      <c r="T30" s="6">
        <f t="shared" si="0"/>
        <v>930</v>
      </c>
      <c r="U30" s="11">
        <f t="shared" si="1"/>
        <v>29.602819415092533</v>
      </c>
      <c r="V30" s="2">
        <v>4</v>
      </c>
      <c r="W30" s="6">
        <f t="shared" si="2"/>
        <v>0.4</v>
      </c>
      <c r="X30" s="6"/>
      <c r="Y30" s="6"/>
      <c r="Z30" s="2" t="s">
        <v>903</v>
      </c>
    </row>
    <row r="31" spans="1:26" x14ac:dyDescent="0.35">
      <c r="A31" s="6" t="s">
        <v>969</v>
      </c>
      <c r="B31" s="6" t="s">
        <v>890</v>
      </c>
      <c r="C31" s="6" t="s">
        <v>21</v>
      </c>
      <c r="D31" s="2">
        <v>270</v>
      </c>
      <c r="E31" s="2"/>
      <c r="F31" s="5" t="s">
        <v>34</v>
      </c>
      <c r="G31" s="5" t="s">
        <v>33</v>
      </c>
      <c r="H31" s="6" t="s">
        <v>4</v>
      </c>
      <c r="I31" s="30" t="s">
        <v>1016</v>
      </c>
      <c r="J31" s="30" t="s">
        <v>1016</v>
      </c>
      <c r="K31" s="30" t="s">
        <v>1021</v>
      </c>
      <c r="L31" s="2" t="s">
        <v>1006</v>
      </c>
      <c r="M31" s="2" t="s">
        <v>1001</v>
      </c>
      <c r="N31" s="24" t="s">
        <v>994</v>
      </c>
      <c r="O31" s="20" t="s">
        <v>910</v>
      </c>
      <c r="P31" s="20"/>
      <c r="Q31" s="21">
        <v>-6.4512999999999998</v>
      </c>
      <c r="R31" s="21">
        <v>21.75</v>
      </c>
      <c r="S31" s="1">
        <v>223</v>
      </c>
      <c r="T31" s="6">
        <f t="shared" si="0"/>
        <v>2230</v>
      </c>
      <c r="U31" s="7">
        <f t="shared" si="1"/>
        <v>70.983104618985323</v>
      </c>
      <c r="V31" s="1">
        <v>11</v>
      </c>
      <c r="W31" s="6">
        <f t="shared" si="2"/>
        <v>1.1000000000000001</v>
      </c>
      <c r="X31" s="6"/>
      <c r="Y31" s="6"/>
      <c r="Z31" s="1"/>
    </row>
    <row r="32" spans="1:26" x14ac:dyDescent="0.35">
      <c r="A32" s="6" t="s">
        <v>970</v>
      </c>
      <c r="B32" s="6" t="s">
        <v>890</v>
      </c>
      <c r="C32" s="6" t="s">
        <v>21</v>
      </c>
      <c r="D32" s="2">
        <v>266</v>
      </c>
      <c r="E32" s="2"/>
      <c r="F32" s="5" t="s">
        <v>316</v>
      </c>
      <c r="G32" s="5" t="s">
        <v>315</v>
      </c>
      <c r="H32" s="6" t="s">
        <v>4</v>
      </c>
      <c r="I32" s="32" t="s">
        <v>1017</v>
      </c>
      <c r="J32" s="32" t="s">
        <v>1017</v>
      </c>
      <c r="K32" s="30" t="s">
        <v>1021</v>
      </c>
      <c r="L32" s="2" t="s">
        <v>1006</v>
      </c>
      <c r="M32" s="2" t="s">
        <v>998</v>
      </c>
      <c r="N32" s="2"/>
      <c r="O32" s="2"/>
      <c r="P32" s="2"/>
      <c r="Q32" s="2"/>
      <c r="R32" s="2"/>
      <c r="S32" s="1">
        <v>501</v>
      </c>
      <c r="T32" s="6">
        <f t="shared" si="0"/>
        <v>5010</v>
      </c>
      <c r="U32" s="7">
        <f t="shared" si="1"/>
        <v>159.47325297807913</v>
      </c>
      <c r="V32" s="1">
        <v>18</v>
      </c>
      <c r="W32" s="6">
        <f t="shared" si="2"/>
        <v>1.8</v>
      </c>
      <c r="X32" s="6"/>
      <c r="Y32" s="6"/>
      <c r="Z32" s="1"/>
    </row>
    <row r="33" spans="1:26" x14ac:dyDescent="0.35">
      <c r="A33" s="6" t="s">
        <v>971</v>
      </c>
      <c r="B33" s="6" t="s">
        <v>888</v>
      </c>
      <c r="C33" s="6" t="s">
        <v>21</v>
      </c>
      <c r="D33" s="2">
        <v>211</v>
      </c>
      <c r="E33" s="2"/>
      <c r="F33" s="5" t="s">
        <v>159</v>
      </c>
      <c r="G33" s="5" t="s">
        <v>92</v>
      </c>
      <c r="H33" s="6" t="s">
        <v>4</v>
      </c>
      <c r="I33" s="30" t="s">
        <v>1016</v>
      </c>
      <c r="J33" s="32" t="s">
        <v>1017</v>
      </c>
      <c r="K33" s="30" t="s">
        <v>1021</v>
      </c>
      <c r="L33" s="2" t="s">
        <v>1006</v>
      </c>
      <c r="M33" s="2" t="s">
        <v>1002</v>
      </c>
      <c r="N33" s="20" t="s">
        <v>992</v>
      </c>
      <c r="O33" s="20" t="s">
        <v>905</v>
      </c>
      <c r="P33" s="20"/>
      <c r="Q33" s="21">
        <v>-4.4039000000000001</v>
      </c>
      <c r="R33" s="21">
        <v>-5.81</v>
      </c>
      <c r="S33" s="1">
        <v>92</v>
      </c>
      <c r="T33" s="6">
        <f t="shared" si="0"/>
        <v>920</v>
      </c>
      <c r="U33" s="7">
        <f t="shared" si="1"/>
        <v>29.284509528908742</v>
      </c>
      <c r="V33" s="1">
        <v>7</v>
      </c>
      <c r="W33" s="6">
        <f t="shared" si="2"/>
        <v>0.7</v>
      </c>
      <c r="X33" s="6"/>
      <c r="Y33" s="6"/>
      <c r="Z33" s="1"/>
    </row>
    <row r="34" spans="1:26" x14ac:dyDescent="0.35">
      <c r="A34" s="6" t="s">
        <v>960</v>
      </c>
      <c r="B34" s="6" t="s">
        <v>889</v>
      </c>
      <c r="C34" s="6" t="s">
        <v>21</v>
      </c>
      <c r="D34" s="2">
        <v>200</v>
      </c>
      <c r="E34" s="2"/>
      <c r="F34" s="5" t="s">
        <v>90</v>
      </c>
      <c r="G34" s="5" t="s">
        <v>69</v>
      </c>
      <c r="H34" s="6" t="s">
        <v>4</v>
      </c>
      <c r="I34" s="30" t="s">
        <v>1016</v>
      </c>
      <c r="J34" s="30" t="s">
        <v>1016</v>
      </c>
      <c r="K34" s="30" t="s">
        <v>1021</v>
      </c>
      <c r="L34" s="2" t="s">
        <v>1009</v>
      </c>
      <c r="M34" s="2" t="s">
        <v>1001</v>
      </c>
      <c r="N34" s="24" t="s">
        <v>994</v>
      </c>
      <c r="O34" s="20" t="s">
        <v>907</v>
      </c>
      <c r="P34" s="20"/>
      <c r="Q34" s="21">
        <v>-4.4012000000000002</v>
      </c>
      <c r="R34" s="21">
        <v>-9.4700000000000006</v>
      </c>
      <c r="S34" s="1">
        <v>108</v>
      </c>
      <c r="T34" s="6">
        <f t="shared" si="0"/>
        <v>1080</v>
      </c>
      <c r="U34" s="7">
        <f t="shared" si="1"/>
        <v>34.377467707849391</v>
      </c>
      <c r="V34" s="1">
        <v>6</v>
      </c>
      <c r="W34" s="6">
        <f t="shared" si="2"/>
        <v>0.6</v>
      </c>
      <c r="X34" s="6"/>
      <c r="Y34" s="6"/>
      <c r="Z34" s="1" t="s">
        <v>927</v>
      </c>
    </row>
    <row r="35" spans="1:26" x14ac:dyDescent="0.35">
      <c r="A35" s="6" t="s">
        <v>962</v>
      </c>
      <c r="B35" s="6" t="s">
        <v>889</v>
      </c>
      <c r="C35" s="6" t="s">
        <v>21</v>
      </c>
      <c r="D35" s="2">
        <v>178</v>
      </c>
      <c r="E35" s="2"/>
      <c r="F35" s="5" t="s">
        <v>6</v>
      </c>
      <c r="G35" s="5" t="s">
        <v>5</v>
      </c>
      <c r="H35" s="6" t="s">
        <v>4</v>
      </c>
      <c r="I35" s="30" t="s">
        <v>1016</v>
      </c>
      <c r="J35" s="30" t="s">
        <v>1016</v>
      </c>
      <c r="K35" s="30" t="s">
        <v>1021</v>
      </c>
      <c r="L35" s="2" t="s">
        <v>1009</v>
      </c>
      <c r="M35" s="2" t="s">
        <v>1002</v>
      </c>
      <c r="N35" s="2"/>
      <c r="O35" s="2"/>
      <c r="P35" s="2"/>
      <c r="Q35" s="2"/>
      <c r="R35" s="2"/>
      <c r="S35" s="1">
        <v>99</v>
      </c>
      <c r="T35" s="6">
        <f t="shared" si="0"/>
        <v>990</v>
      </c>
      <c r="U35" s="7">
        <f t="shared" si="1"/>
        <v>31.512678732195276</v>
      </c>
      <c r="V35" s="1">
        <v>12</v>
      </c>
      <c r="W35" s="6">
        <f t="shared" si="2"/>
        <v>1.2</v>
      </c>
      <c r="X35" s="6"/>
      <c r="Y35" s="6"/>
      <c r="Z35" s="1"/>
    </row>
    <row r="36" spans="1:26" s="12" customFormat="1" x14ac:dyDescent="0.35">
      <c r="A36" s="2" t="s">
        <v>965</v>
      </c>
      <c r="B36" s="6" t="s">
        <v>889</v>
      </c>
      <c r="C36" s="6" t="s">
        <v>21</v>
      </c>
      <c r="D36" s="2">
        <v>111</v>
      </c>
      <c r="E36" s="2"/>
      <c r="F36" s="5" t="s">
        <v>6</v>
      </c>
      <c r="G36" s="5" t="s">
        <v>5</v>
      </c>
      <c r="H36" s="6" t="s">
        <v>4</v>
      </c>
      <c r="I36" s="30" t="s">
        <v>1016</v>
      </c>
      <c r="J36" s="30" t="s">
        <v>1016</v>
      </c>
      <c r="K36" s="30" t="s">
        <v>1021</v>
      </c>
      <c r="L36" s="2" t="s">
        <v>1009</v>
      </c>
      <c r="M36" s="2" t="s">
        <v>998</v>
      </c>
      <c r="N36" s="24" t="s">
        <v>994</v>
      </c>
      <c r="O36" s="20" t="s">
        <v>984</v>
      </c>
      <c r="P36" s="20"/>
      <c r="Q36" s="2">
        <v>-4.4614000000000003</v>
      </c>
      <c r="R36" s="2">
        <v>-15.51</v>
      </c>
      <c r="S36" s="1">
        <v>160</v>
      </c>
      <c r="T36" s="6">
        <f t="shared" si="0"/>
        <v>1600</v>
      </c>
      <c r="U36" s="7">
        <f t="shared" si="1"/>
        <v>50.929581789406512</v>
      </c>
      <c r="V36" s="1">
        <v>12</v>
      </c>
      <c r="W36" s="6">
        <f t="shared" si="2"/>
        <v>1.2</v>
      </c>
      <c r="X36" s="6"/>
      <c r="Y36" s="6"/>
      <c r="Z36" s="1"/>
    </row>
    <row r="37" spans="1:26" x14ac:dyDescent="0.35">
      <c r="A37" s="6" t="s">
        <v>966</v>
      </c>
      <c r="B37" s="6" t="s">
        <v>889</v>
      </c>
      <c r="C37" s="6" t="s">
        <v>21</v>
      </c>
      <c r="D37" s="2">
        <v>82</v>
      </c>
      <c r="E37" s="2"/>
      <c r="F37" s="5" t="s">
        <v>34</v>
      </c>
      <c r="G37" s="5" t="s">
        <v>33</v>
      </c>
      <c r="H37" s="6" t="s">
        <v>4</v>
      </c>
      <c r="I37" s="30" t="s">
        <v>1016</v>
      </c>
      <c r="J37" s="30" t="s">
        <v>1016</v>
      </c>
      <c r="K37" s="30" t="s">
        <v>1021</v>
      </c>
      <c r="L37" s="2" t="s">
        <v>1009</v>
      </c>
      <c r="M37" s="2" t="s">
        <v>1003</v>
      </c>
      <c r="N37" s="2"/>
      <c r="O37" s="2"/>
      <c r="P37" s="2"/>
      <c r="Q37" s="2"/>
      <c r="R37" s="2"/>
      <c r="S37" s="1">
        <v>105</v>
      </c>
      <c r="T37" s="6">
        <f t="shared" si="0"/>
        <v>1050</v>
      </c>
      <c r="U37" s="7">
        <f t="shared" si="1"/>
        <v>33.422538049298019</v>
      </c>
      <c r="V37" s="1">
        <v>7</v>
      </c>
      <c r="W37" s="6">
        <f t="shared" si="2"/>
        <v>0.7</v>
      </c>
      <c r="X37" s="6"/>
      <c r="Y37" s="6"/>
      <c r="Z37" s="1"/>
    </row>
    <row r="38" spans="1:26" x14ac:dyDescent="0.35">
      <c r="A38" s="6" t="s">
        <v>958</v>
      </c>
      <c r="B38" s="6" t="s">
        <v>892</v>
      </c>
      <c r="C38" s="6" t="s">
        <v>21</v>
      </c>
      <c r="D38" s="2">
        <v>116</v>
      </c>
      <c r="E38" s="2"/>
      <c r="F38" s="5" t="s">
        <v>612</v>
      </c>
      <c r="G38" s="5" t="s">
        <v>14</v>
      </c>
      <c r="H38" s="6" t="s">
        <v>4</v>
      </c>
      <c r="I38" s="30" t="s">
        <v>1016</v>
      </c>
      <c r="J38" s="30" t="s">
        <v>1016</v>
      </c>
      <c r="K38" s="30" t="s">
        <v>1021</v>
      </c>
      <c r="L38" s="2" t="s">
        <v>1009</v>
      </c>
      <c r="M38" s="2" t="s">
        <v>1000</v>
      </c>
      <c r="N38" s="20" t="s">
        <v>992</v>
      </c>
      <c r="O38" s="20" t="s">
        <v>921</v>
      </c>
      <c r="P38" s="20"/>
      <c r="Q38" s="21">
        <v>-4.5073999999999996</v>
      </c>
      <c r="R38" s="21">
        <v>-6.6</v>
      </c>
      <c r="S38" s="1">
        <v>78</v>
      </c>
      <c r="T38" s="6">
        <f t="shared" si="0"/>
        <v>780</v>
      </c>
      <c r="U38" s="7">
        <f t="shared" si="1"/>
        <v>24.828171122335672</v>
      </c>
      <c r="V38" s="1">
        <v>3</v>
      </c>
      <c r="W38" s="6">
        <f t="shared" si="2"/>
        <v>0.3</v>
      </c>
      <c r="X38" s="6"/>
      <c r="Y38" s="6"/>
      <c r="Z38" s="1"/>
    </row>
    <row r="39" spans="1:26" x14ac:dyDescent="0.35">
      <c r="A39" s="6" t="s">
        <v>968</v>
      </c>
      <c r="B39" s="6" t="s">
        <v>890</v>
      </c>
      <c r="C39" s="6" t="s">
        <v>21</v>
      </c>
      <c r="D39" s="2">
        <v>119</v>
      </c>
      <c r="E39" s="2"/>
      <c r="F39" s="5" t="s">
        <v>123</v>
      </c>
      <c r="G39" s="5" t="s">
        <v>122</v>
      </c>
      <c r="H39" s="6" t="s">
        <v>4</v>
      </c>
      <c r="I39" s="30" t="s">
        <v>1016</v>
      </c>
      <c r="J39" s="30" t="s">
        <v>1016</v>
      </c>
      <c r="K39" s="30" t="s">
        <v>1021</v>
      </c>
      <c r="L39" s="2" t="s">
        <v>1011</v>
      </c>
      <c r="M39" s="2" t="s">
        <v>1003</v>
      </c>
      <c r="N39" s="20" t="s">
        <v>992</v>
      </c>
      <c r="O39" s="20" t="s">
        <v>915</v>
      </c>
      <c r="P39" s="20"/>
      <c r="Q39" s="21">
        <v>-4.4330999999999996</v>
      </c>
      <c r="R39" s="21">
        <v>-13.77</v>
      </c>
      <c r="S39" s="6">
        <v>201</v>
      </c>
      <c r="T39" s="6">
        <f t="shared" si="0"/>
        <v>2010</v>
      </c>
      <c r="U39" s="6">
        <f t="shared" si="1"/>
        <v>63.980287122941931</v>
      </c>
      <c r="V39" s="6">
        <v>4</v>
      </c>
      <c r="W39" s="6">
        <f t="shared" si="2"/>
        <v>0.4</v>
      </c>
      <c r="X39" s="6"/>
      <c r="Y39" s="6"/>
      <c r="Z39" s="1"/>
    </row>
    <row r="40" spans="1:26" x14ac:dyDescent="0.35">
      <c r="A40" s="6" t="s">
        <v>975</v>
      </c>
      <c r="B40" s="6" t="s">
        <v>888</v>
      </c>
      <c r="C40" s="6" t="s">
        <v>21</v>
      </c>
      <c r="D40" s="2">
        <v>121.1</v>
      </c>
      <c r="E40" s="2"/>
      <c r="F40" s="5" t="s">
        <v>34</v>
      </c>
      <c r="G40" s="5" t="s">
        <v>33</v>
      </c>
      <c r="H40" s="6" t="s">
        <v>28</v>
      </c>
      <c r="I40" s="30" t="s">
        <v>1016</v>
      </c>
      <c r="J40" s="30" t="s">
        <v>1016</v>
      </c>
      <c r="K40" s="30" t="s">
        <v>1021</v>
      </c>
      <c r="L40" s="2" t="s">
        <v>1011</v>
      </c>
      <c r="M40" s="2" t="s">
        <v>998</v>
      </c>
      <c r="N40" s="2"/>
      <c r="O40" s="29"/>
      <c r="P40" s="29"/>
      <c r="Q40" s="2"/>
      <c r="R40" s="2"/>
      <c r="S40" s="6">
        <v>47</v>
      </c>
      <c r="T40" s="6">
        <f t="shared" si="0"/>
        <v>470</v>
      </c>
      <c r="U40" s="7">
        <f t="shared" si="1"/>
        <v>14.960564650638162</v>
      </c>
      <c r="V40" s="6">
        <v>3</v>
      </c>
      <c r="W40" s="6">
        <f t="shared" si="2"/>
        <v>0.3</v>
      </c>
      <c r="X40" s="6"/>
      <c r="Y40" s="6"/>
      <c r="Z40" s="1"/>
    </row>
    <row r="41" spans="1:26" x14ac:dyDescent="0.35">
      <c r="A41" s="6" t="s">
        <v>976</v>
      </c>
      <c r="B41" s="6" t="s">
        <v>888</v>
      </c>
      <c r="C41" s="6" t="s">
        <v>21</v>
      </c>
      <c r="D41" s="2">
        <v>122.1</v>
      </c>
      <c r="E41" s="2"/>
      <c r="F41" s="5" t="s">
        <v>102</v>
      </c>
      <c r="G41" s="5" t="s">
        <v>69</v>
      </c>
      <c r="H41" s="6" t="s">
        <v>28</v>
      </c>
      <c r="I41" s="30" t="s">
        <v>1016</v>
      </c>
      <c r="J41" s="30" t="s">
        <v>1016</v>
      </c>
      <c r="K41" s="30" t="s">
        <v>1021</v>
      </c>
      <c r="L41" s="2" t="s">
        <v>1011</v>
      </c>
      <c r="M41" s="2" t="s">
        <v>1000</v>
      </c>
      <c r="N41" s="2"/>
      <c r="O41" s="2"/>
      <c r="P41" s="2"/>
      <c r="Q41" s="2"/>
      <c r="R41" s="2"/>
      <c r="S41" s="6">
        <v>36</v>
      </c>
      <c r="T41" s="6">
        <f t="shared" si="0"/>
        <v>360</v>
      </c>
      <c r="U41" s="7">
        <f t="shared" si="1"/>
        <v>11.459155902616464</v>
      </c>
      <c r="V41" s="6">
        <v>2</v>
      </c>
      <c r="W41" s="6">
        <f t="shared" si="2"/>
        <v>0.2</v>
      </c>
      <c r="X41" s="6"/>
      <c r="Y41" s="6"/>
      <c r="Z41" s="1"/>
    </row>
    <row r="42" spans="1:26" x14ac:dyDescent="0.35">
      <c r="A42" s="6" t="s">
        <v>977</v>
      </c>
      <c r="B42" s="18" t="s">
        <v>888</v>
      </c>
      <c r="C42" s="18" t="s">
        <v>21</v>
      </c>
      <c r="D42" s="24">
        <v>80</v>
      </c>
      <c r="E42" s="24"/>
      <c r="F42" s="25" t="s">
        <v>357</v>
      </c>
      <c r="G42" s="25" t="s">
        <v>357</v>
      </c>
      <c r="H42" s="18" t="s">
        <v>985</v>
      </c>
      <c r="I42" s="18" t="s">
        <v>1018</v>
      </c>
      <c r="J42" s="18" t="s">
        <v>1018</v>
      </c>
      <c r="K42" s="30" t="s">
        <v>1021</v>
      </c>
      <c r="L42" s="2" t="s">
        <v>1011</v>
      </c>
      <c r="M42" s="24" t="s">
        <v>1001</v>
      </c>
      <c r="N42" s="24"/>
      <c r="O42" s="24"/>
      <c r="P42" s="24"/>
      <c r="Q42" s="24"/>
      <c r="R42" s="24"/>
      <c r="S42" s="18">
        <v>88</v>
      </c>
      <c r="T42" s="18">
        <f t="shared" si="0"/>
        <v>880</v>
      </c>
      <c r="U42" s="26">
        <f t="shared" si="1"/>
        <v>28.01126998417358</v>
      </c>
      <c r="V42" s="18">
        <v>1</v>
      </c>
      <c r="W42" s="18">
        <f t="shared" si="2"/>
        <v>0.1</v>
      </c>
      <c r="X42" s="18"/>
      <c r="Y42" s="18"/>
      <c r="Z42" s="23" t="s">
        <v>902</v>
      </c>
    </row>
    <row r="43" spans="1:26" x14ac:dyDescent="0.35">
      <c r="A43" s="6" t="s">
        <v>986</v>
      </c>
      <c r="B43" s="1" t="s">
        <v>888</v>
      </c>
      <c r="C43" s="1" t="s">
        <v>21</v>
      </c>
      <c r="D43" s="2">
        <v>78</v>
      </c>
      <c r="E43" s="2"/>
      <c r="F43" s="21" t="s">
        <v>628</v>
      </c>
      <c r="G43" s="35" t="s">
        <v>627</v>
      </c>
      <c r="H43" s="1" t="s">
        <v>4</v>
      </c>
      <c r="I43" s="30" t="s">
        <v>1016</v>
      </c>
      <c r="J43" s="30" t="s">
        <v>1016</v>
      </c>
      <c r="K43" s="30" t="s">
        <v>1021</v>
      </c>
      <c r="L43" s="2" t="s">
        <v>1011</v>
      </c>
      <c r="M43" s="2" t="s">
        <v>1002</v>
      </c>
      <c r="N43" s="2"/>
      <c r="O43" s="2"/>
      <c r="P43" s="2"/>
      <c r="Q43" s="2"/>
      <c r="R43" s="2"/>
      <c r="S43" s="1"/>
      <c r="T43" s="1"/>
      <c r="U43" s="1"/>
      <c r="V43" s="1"/>
      <c r="W43" s="1"/>
      <c r="X43" s="1"/>
      <c r="Y43" s="1"/>
      <c r="Z43" s="1" t="s">
        <v>987</v>
      </c>
    </row>
    <row r="44" spans="1:26" x14ac:dyDescent="0.35">
      <c r="A44" s="6" t="s">
        <v>963</v>
      </c>
      <c r="B44" s="6" t="s">
        <v>889</v>
      </c>
      <c r="C44" s="6" t="s">
        <v>21</v>
      </c>
      <c r="D44" s="2">
        <v>168</v>
      </c>
      <c r="E44" s="2"/>
      <c r="F44" s="5" t="s">
        <v>771</v>
      </c>
      <c r="G44" s="5" t="s">
        <v>770</v>
      </c>
      <c r="H44" s="6" t="s">
        <v>4</v>
      </c>
      <c r="I44" s="30" t="s">
        <v>1016</v>
      </c>
      <c r="J44" s="30" t="s">
        <v>1016</v>
      </c>
      <c r="K44" s="30" t="s">
        <v>1021</v>
      </c>
      <c r="L44" s="2" t="s">
        <v>1012</v>
      </c>
      <c r="M44" s="2" t="s">
        <v>1002</v>
      </c>
      <c r="N44" s="2"/>
      <c r="O44" s="2"/>
      <c r="P44" s="2"/>
      <c r="Q44" s="2"/>
      <c r="R44" s="2"/>
      <c r="S44" s="6">
        <v>117</v>
      </c>
      <c r="T44" s="6">
        <f t="shared" ref="T44:T49" si="3">S44*10</f>
        <v>1170</v>
      </c>
      <c r="U44" s="7">
        <f t="shared" ref="U44:U49" si="4">S44/PI()</f>
        <v>37.242256683503513</v>
      </c>
      <c r="V44" s="6"/>
      <c r="W44" s="6">
        <v>0.3</v>
      </c>
      <c r="X44" s="6"/>
      <c r="Y44" s="6"/>
      <c r="Z44" s="1"/>
    </row>
    <row r="45" spans="1:26" s="8" customFormat="1" x14ac:dyDescent="0.35">
      <c r="A45" s="6" t="s">
        <v>964</v>
      </c>
      <c r="B45" s="6" t="s">
        <v>889</v>
      </c>
      <c r="C45" s="6" t="s">
        <v>21</v>
      </c>
      <c r="D45" s="2">
        <v>217</v>
      </c>
      <c r="E45" s="2"/>
      <c r="F45" s="5" t="s">
        <v>48</v>
      </c>
      <c r="G45" s="5" t="s">
        <v>47</v>
      </c>
      <c r="H45" s="6" t="s">
        <v>4</v>
      </c>
      <c r="I45" s="30" t="s">
        <v>1016</v>
      </c>
      <c r="J45" s="30" t="s">
        <v>1016</v>
      </c>
      <c r="K45" s="30" t="s">
        <v>1021</v>
      </c>
      <c r="L45" s="2" t="s">
        <v>1012</v>
      </c>
      <c r="M45" s="2" t="s">
        <v>1000</v>
      </c>
      <c r="N45" s="2"/>
      <c r="O45" s="2"/>
      <c r="P45" s="2"/>
      <c r="Q45" s="2"/>
      <c r="R45" s="2"/>
      <c r="S45" s="6">
        <v>121</v>
      </c>
      <c r="T45" s="6">
        <f t="shared" si="3"/>
        <v>1210</v>
      </c>
      <c r="U45" s="7">
        <f t="shared" si="4"/>
        <v>38.515496228238675</v>
      </c>
      <c r="V45" s="6">
        <v>3</v>
      </c>
      <c r="W45" s="6">
        <f>V45/10</f>
        <v>0.3</v>
      </c>
      <c r="X45" s="6"/>
      <c r="Y45" s="6"/>
      <c r="Z45" s="1"/>
    </row>
    <row r="46" spans="1:26" x14ac:dyDescent="0.35">
      <c r="A46" s="6" t="s">
        <v>967</v>
      </c>
      <c r="B46" s="6" t="s">
        <v>890</v>
      </c>
      <c r="C46" s="6" t="s">
        <v>21</v>
      </c>
      <c r="D46" s="2">
        <v>169</v>
      </c>
      <c r="E46" s="2"/>
      <c r="F46" s="5" t="s">
        <v>6</v>
      </c>
      <c r="G46" s="5" t="s">
        <v>5</v>
      </c>
      <c r="H46" s="6" t="s">
        <v>4</v>
      </c>
      <c r="I46" s="30" t="s">
        <v>1016</v>
      </c>
      <c r="J46" s="30" t="s">
        <v>1016</v>
      </c>
      <c r="K46" s="32" t="s">
        <v>1022</v>
      </c>
      <c r="L46" s="2" t="s">
        <v>1012</v>
      </c>
      <c r="M46" s="2" t="s">
        <v>998</v>
      </c>
      <c r="N46" s="20" t="s">
        <v>992</v>
      </c>
      <c r="O46" s="20" t="s">
        <v>914</v>
      </c>
      <c r="P46" s="20"/>
      <c r="Q46" s="21">
        <v>-4.3757999999999999</v>
      </c>
      <c r="R46" s="21">
        <v>-5.53</v>
      </c>
      <c r="S46" s="6">
        <v>184</v>
      </c>
      <c r="T46" s="6">
        <f t="shared" si="3"/>
        <v>1840</v>
      </c>
      <c r="U46" s="7">
        <f t="shared" si="4"/>
        <v>58.569019057817485</v>
      </c>
      <c r="V46" s="6">
        <v>5</v>
      </c>
      <c r="W46" s="6">
        <f>V46/10</f>
        <v>0.5</v>
      </c>
      <c r="X46" s="6"/>
      <c r="Y46" s="6"/>
      <c r="Z46" s="1"/>
    </row>
    <row r="47" spans="1:26" x14ac:dyDescent="0.35">
      <c r="A47" s="6" t="s">
        <v>972</v>
      </c>
      <c r="B47" s="6" t="s">
        <v>888</v>
      </c>
      <c r="C47" s="6" t="s">
        <v>21</v>
      </c>
      <c r="D47" s="2">
        <v>213</v>
      </c>
      <c r="E47" s="2"/>
      <c r="F47" s="5" t="s">
        <v>534</v>
      </c>
      <c r="G47" s="5" t="s">
        <v>5</v>
      </c>
      <c r="H47" s="6" t="s">
        <v>4</v>
      </c>
      <c r="I47" s="30" t="s">
        <v>1016</v>
      </c>
      <c r="J47" s="30" t="s">
        <v>1016</v>
      </c>
      <c r="K47" s="30" t="s">
        <v>1021</v>
      </c>
      <c r="L47" s="2" t="s">
        <v>1012</v>
      </c>
      <c r="M47" s="2" t="s">
        <v>999</v>
      </c>
      <c r="N47" s="20" t="s">
        <v>992</v>
      </c>
      <c r="O47" s="20" t="s">
        <v>912</v>
      </c>
      <c r="P47" s="20"/>
      <c r="Q47" s="21">
        <v>-7.2279</v>
      </c>
      <c r="R47" s="21">
        <v>-8.7100000000000009</v>
      </c>
      <c r="S47" s="6">
        <v>72</v>
      </c>
      <c r="T47" s="6">
        <f t="shared" si="3"/>
        <v>720</v>
      </c>
      <c r="U47" s="7">
        <f t="shared" si="4"/>
        <v>22.918311805232928</v>
      </c>
      <c r="V47" s="6">
        <v>4</v>
      </c>
      <c r="W47" s="6">
        <f>V47/10</f>
        <v>0.4</v>
      </c>
      <c r="X47" s="6"/>
      <c r="Y47" s="6"/>
      <c r="Z47" s="1"/>
    </row>
    <row r="48" spans="1:26" s="27" customFormat="1" x14ac:dyDescent="0.35">
      <c r="A48" s="6" t="s">
        <v>973</v>
      </c>
      <c r="B48" s="6" t="s">
        <v>888</v>
      </c>
      <c r="C48" s="6" t="s">
        <v>21</v>
      </c>
      <c r="D48" s="2">
        <v>214.3</v>
      </c>
      <c r="E48" s="2"/>
      <c r="F48" s="5" t="s">
        <v>126</v>
      </c>
      <c r="G48" s="5" t="s">
        <v>125</v>
      </c>
      <c r="H48" s="6" t="s">
        <v>28</v>
      </c>
      <c r="I48" s="30" t="s">
        <v>1016</v>
      </c>
      <c r="J48" s="30" t="s">
        <v>1016</v>
      </c>
      <c r="K48" s="30" t="s">
        <v>1021</v>
      </c>
      <c r="L48" s="2" t="s">
        <v>1012</v>
      </c>
      <c r="M48" s="2" t="s">
        <v>1001</v>
      </c>
      <c r="N48" s="2"/>
      <c r="O48" s="2"/>
      <c r="P48" s="2"/>
      <c r="Q48" s="2"/>
      <c r="R48" s="2"/>
      <c r="S48" s="1">
        <v>42</v>
      </c>
      <c r="T48" s="6">
        <f t="shared" si="3"/>
        <v>420</v>
      </c>
      <c r="U48" s="7">
        <f t="shared" si="4"/>
        <v>13.369015219719209</v>
      </c>
      <c r="V48" s="1">
        <v>5</v>
      </c>
      <c r="W48" s="6">
        <f>V48/10</f>
        <v>0.5</v>
      </c>
      <c r="X48" s="6"/>
      <c r="Y48" s="6"/>
      <c r="Z48" s="1" t="s">
        <v>928</v>
      </c>
    </row>
    <row r="49" spans="1:26" x14ac:dyDescent="0.35">
      <c r="A49" s="33" t="s">
        <v>974</v>
      </c>
      <c r="B49" s="33" t="s">
        <v>888</v>
      </c>
      <c r="C49" s="33" t="s">
        <v>21</v>
      </c>
      <c r="D49" s="28">
        <v>214.1</v>
      </c>
      <c r="E49" s="28"/>
      <c r="F49" s="34" t="s">
        <v>15</v>
      </c>
      <c r="G49" s="34" t="s">
        <v>14</v>
      </c>
      <c r="H49" s="33" t="s">
        <v>28</v>
      </c>
      <c r="I49" s="30" t="s">
        <v>1016</v>
      </c>
      <c r="J49" s="30" t="s">
        <v>1016</v>
      </c>
      <c r="K49" s="30" t="s">
        <v>1021</v>
      </c>
      <c r="L49" s="2" t="s">
        <v>1012</v>
      </c>
      <c r="M49" s="28" t="s">
        <v>1003</v>
      </c>
      <c r="N49" s="28"/>
      <c r="O49" s="36"/>
      <c r="P49" s="36"/>
      <c r="Q49" s="36"/>
      <c r="R49" s="36"/>
      <c r="S49" s="33">
        <v>33</v>
      </c>
      <c r="T49" s="33">
        <f t="shared" si="3"/>
        <v>330</v>
      </c>
      <c r="U49" s="37">
        <f t="shared" si="4"/>
        <v>10.504226244065093</v>
      </c>
      <c r="V49" s="33">
        <v>2</v>
      </c>
      <c r="W49" s="33">
        <f>V49/10</f>
        <v>0.2</v>
      </c>
      <c r="X49" s="33"/>
      <c r="Y49" s="33"/>
      <c r="Z49" s="36"/>
    </row>
    <row r="50" spans="1:26" x14ac:dyDescent="0.35">
      <c r="A50" s="13"/>
      <c r="N50" s="28"/>
    </row>
    <row r="51" spans="1:26" x14ac:dyDescent="0.35">
      <c r="A51" s="13"/>
      <c r="N51" s="28"/>
    </row>
    <row r="52" spans="1:26" x14ac:dyDescent="0.35">
      <c r="A52" s="13"/>
      <c r="N52" s="28"/>
    </row>
  </sheetData>
  <autoFilter ref="B1:B52"/>
  <sortState ref="B2:Z49">
    <sortCondition ref="C2:C49"/>
    <sortCondition ref="L2:L4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4" zoomScale="135" zoomScaleNormal="160" workbookViewId="0">
      <selection activeCell="P34" sqref="N31:P3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="158" zoomScaleNormal="80" workbookViewId="0">
      <selection activeCell="P39" sqref="P3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7"/>
  <sheetViews>
    <sheetView topLeftCell="I1" zoomScale="91" workbookViewId="0">
      <pane ySplit="1" topLeftCell="A14" activePane="bottomLeft" state="frozen"/>
      <selection pane="bottomLeft" activeCell="V25" sqref="V25"/>
    </sheetView>
  </sheetViews>
  <sheetFormatPr defaultRowHeight="14.5" x14ac:dyDescent="0.35"/>
  <cols>
    <col min="1" max="1" width="19.36328125" customWidth="1"/>
    <col min="22" max="22" width="14.54296875" customWidth="1"/>
  </cols>
  <sheetData>
    <row r="1" spans="1:31" x14ac:dyDescent="0.35">
      <c r="A1" t="s">
        <v>887</v>
      </c>
      <c r="B1" t="s">
        <v>1</v>
      </c>
      <c r="C1" t="s">
        <v>886</v>
      </c>
      <c r="D1" t="s">
        <v>885</v>
      </c>
      <c r="E1" t="s">
        <v>884</v>
      </c>
      <c r="F1" t="s">
        <v>883</v>
      </c>
      <c r="G1" t="s">
        <v>882</v>
      </c>
      <c r="H1" t="s">
        <v>881</v>
      </c>
      <c r="I1" t="s">
        <v>880</v>
      </c>
      <c r="J1" t="s">
        <v>879</v>
      </c>
      <c r="K1" t="s">
        <v>878</v>
      </c>
      <c r="L1" t="s">
        <v>877</v>
      </c>
      <c r="M1" t="s">
        <v>876</v>
      </c>
      <c r="N1" t="s">
        <v>875</v>
      </c>
      <c r="O1" t="s">
        <v>874</v>
      </c>
      <c r="Q1" t="s">
        <v>887</v>
      </c>
      <c r="R1" t="s">
        <v>1</v>
      </c>
      <c r="S1" t="s">
        <v>886</v>
      </c>
      <c r="T1" t="s">
        <v>885</v>
      </c>
      <c r="U1" t="s">
        <v>884</v>
      </c>
      <c r="V1" t="s">
        <v>883</v>
      </c>
      <c r="W1" t="s">
        <v>882</v>
      </c>
      <c r="X1" t="s">
        <v>881</v>
      </c>
      <c r="Y1" t="s">
        <v>880</v>
      </c>
      <c r="Z1" t="s">
        <v>879</v>
      </c>
      <c r="AA1" t="s">
        <v>878</v>
      </c>
      <c r="AB1" t="s">
        <v>877</v>
      </c>
      <c r="AC1" t="s">
        <v>876</v>
      </c>
      <c r="AD1" t="s">
        <v>875</v>
      </c>
      <c r="AE1" t="s">
        <v>874</v>
      </c>
    </row>
    <row r="2" spans="1:31" x14ac:dyDescent="0.35">
      <c r="A2" t="s">
        <v>699</v>
      </c>
      <c r="B2" t="s">
        <v>0</v>
      </c>
      <c r="C2">
        <v>208</v>
      </c>
      <c r="D2">
        <v>-63.877239459999998</v>
      </c>
      <c r="E2">
        <v>42.65574428</v>
      </c>
      <c r="F2" t="s">
        <v>279</v>
      </c>
      <c r="G2" t="s">
        <v>278</v>
      </c>
      <c r="H2" t="s">
        <v>4</v>
      </c>
      <c r="I2">
        <v>175.20731069999999</v>
      </c>
      <c r="J2">
        <v>0.88105150600000004</v>
      </c>
      <c r="K2">
        <v>0.88105150600000004</v>
      </c>
      <c r="L2">
        <v>0.68361022800000004</v>
      </c>
      <c r="M2">
        <v>5.1248124999999999E-2</v>
      </c>
      <c r="N2">
        <v>5.1248124999999999E-2</v>
      </c>
      <c r="O2">
        <v>4.7175200000000002E-3</v>
      </c>
      <c r="Q2" t="s">
        <v>719</v>
      </c>
      <c r="R2" t="s">
        <v>21</v>
      </c>
      <c r="S2">
        <v>56</v>
      </c>
      <c r="T2">
        <v>-90.948115939999994</v>
      </c>
      <c r="U2">
        <v>-9.6271412650000006</v>
      </c>
      <c r="V2" t="s">
        <v>518</v>
      </c>
      <c r="W2" t="s">
        <v>61</v>
      </c>
      <c r="X2" t="s">
        <v>4</v>
      </c>
      <c r="Y2">
        <v>28.45626721</v>
      </c>
      <c r="Z2">
        <v>0.78400000000000003</v>
      </c>
      <c r="AA2">
        <v>0.769383712</v>
      </c>
      <c r="AB2">
        <v>0.703665663</v>
      </c>
      <c r="AC2">
        <v>8.0000000000000002E-3</v>
      </c>
      <c r="AD2">
        <v>1.2200539999999999E-2</v>
      </c>
      <c r="AE2">
        <v>7.59109E-3</v>
      </c>
    </row>
    <row r="3" spans="1:31" x14ac:dyDescent="0.35">
      <c r="A3" t="s">
        <v>373</v>
      </c>
      <c r="B3" t="s">
        <v>0</v>
      </c>
      <c r="C3">
        <v>367</v>
      </c>
      <c r="D3">
        <v>-29.969310750000002</v>
      </c>
      <c r="E3">
        <v>34.556626540000003</v>
      </c>
      <c r="F3" t="s">
        <v>372</v>
      </c>
      <c r="G3" t="s">
        <v>371</v>
      </c>
      <c r="H3" t="s">
        <v>4</v>
      </c>
      <c r="I3">
        <v>124.6183204</v>
      </c>
      <c r="J3">
        <v>0.71635282700000003</v>
      </c>
      <c r="K3">
        <v>0.71635282700000003</v>
      </c>
      <c r="L3">
        <v>0.72199999999999998</v>
      </c>
      <c r="M3">
        <v>2.57095E-2</v>
      </c>
      <c r="N3">
        <v>2.57095E-2</v>
      </c>
      <c r="O3">
        <v>1.8214807999999999E-2</v>
      </c>
      <c r="Q3" t="s">
        <v>810</v>
      </c>
      <c r="R3" t="s">
        <v>21</v>
      </c>
      <c r="S3">
        <v>57</v>
      </c>
      <c r="T3">
        <v>-87.889437779999994</v>
      </c>
      <c r="U3">
        <v>-11.73300566</v>
      </c>
      <c r="V3" t="s">
        <v>6</v>
      </c>
      <c r="W3" t="s">
        <v>5</v>
      </c>
      <c r="X3" t="s">
        <v>4</v>
      </c>
      <c r="Y3">
        <v>38.139890559999998</v>
      </c>
      <c r="Z3">
        <v>0.822077371</v>
      </c>
      <c r="AA3">
        <v>0.81959005699999998</v>
      </c>
      <c r="AB3">
        <v>0.72657703100000004</v>
      </c>
      <c r="AC3">
        <v>1.7612610000000001E-2</v>
      </c>
      <c r="AD3">
        <v>1.8688782000000001E-2</v>
      </c>
      <c r="AE3">
        <v>7.5905479999999999E-3</v>
      </c>
    </row>
    <row r="4" spans="1:31" x14ac:dyDescent="0.35">
      <c r="A4" t="s">
        <v>280</v>
      </c>
      <c r="B4" t="s">
        <v>0</v>
      </c>
      <c r="C4">
        <v>403</v>
      </c>
      <c r="D4">
        <v>-17.167201590000001</v>
      </c>
      <c r="E4">
        <v>50.543811130000002</v>
      </c>
      <c r="F4" t="s">
        <v>279</v>
      </c>
      <c r="G4" t="s">
        <v>278</v>
      </c>
      <c r="H4" t="s">
        <v>4</v>
      </c>
      <c r="I4">
        <v>104.25158070000001</v>
      </c>
      <c r="J4">
        <v>0.88105150600000004</v>
      </c>
      <c r="K4">
        <v>0.88105150600000004</v>
      </c>
      <c r="L4">
        <v>0.68361022800000004</v>
      </c>
      <c r="M4">
        <v>5.1248124999999999E-2</v>
      </c>
      <c r="N4">
        <v>5.1248124999999999E-2</v>
      </c>
      <c r="O4">
        <v>4.7175200000000002E-3</v>
      </c>
      <c r="Q4" t="s">
        <v>402</v>
      </c>
      <c r="R4" t="s">
        <v>21</v>
      </c>
      <c r="S4">
        <v>57.1</v>
      </c>
      <c r="T4">
        <v>-90.162671649999993</v>
      </c>
      <c r="U4">
        <v>-11.78230795</v>
      </c>
      <c r="V4" t="s">
        <v>401</v>
      </c>
      <c r="W4" t="s">
        <v>209</v>
      </c>
      <c r="X4" t="s">
        <v>28</v>
      </c>
      <c r="Y4">
        <v>14.19502937</v>
      </c>
      <c r="Z4">
        <v>0.65546153799999995</v>
      </c>
      <c r="AA4">
        <v>0.637285714</v>
      </c>
      <c r="AB4">
        <v>0.54826896599999997</v>
      </c>
      <c r="AC4">
        <v>2.3004351999999999E-2</v>
      </c>
      <c r="AD4">
        <v>1.4732547E-2</v>
      </c>
      <c r="AE4">
        <v>1.0126079E-2</v>
      </c>
    </row>
    <row r="5" spans="1:31" x14ac:dyDescent="0.35">
      <c r="A5" t="s">
        <v>185</v>
      </c>
      <c r="B5" t="s">
        <v>0</v>
      </c>
      <c r="C5">
        <v>451</v>
      </c>
      <c r="D5">
        <v>-4.3098903990000004</v>
      </c>
      <c r="E5">
        <v>76.511863550000001</v>
      </c>
      <c r="F5" t="s">
        <v>57</v>
      </c>
      <c r="G5" t="s">
        <v>56</v>
      </c>
      <c r="H5" t="s">
        <v>4</v>
      </c>
      <c r="I5">
        <v>103.3237074</v>
      </c>
      <c r="J5">
        <v>0.70988176000000003</v>
      </c>
      <c r="K5">
        <v>0.78695637100000004</v>
      </c>
      <c r="L5">
        <v>0.68361022800000004</v>
      </c>
      <c r="M5">
        <v>1.3048973E-2</v>
      </c>
      <c r="N5">
        <v>1.5472039999999999E-2</v>
      </c>
      <c r="O5">
        <v>4.7175200000000002E-3</v>
      </c>
      <c r="Q5" t="s">
        <v>416</v>
      </c>
      <c r="R5" t="s">
        <v>21</v>
      </c>
      <c r="S5">
        <v>58</v>
      </c>
      <c r="T5">
        <v>-85.808976680000001</v>
      </c>
      <c r="U5">
        <v>-15.663489309999999</v>
      </c>
      <c r="V5" t="s">
        <v>415</v>
      </c>
      <c r="W5" t="s">
        <v>414</v>
      </c>
      <c r="X5" t="s">
        <v>4</v>
      </c>
      <c r="Y5">
        <v>14.71928576</v>
      </c>
      <c r="Z5">
        <v>0.746</v>
      </c>
      <c r="AA5">
        <v>0.71072727300000005</v>
      </c>
      <c r="AB5">
        <v>0.64568141599999995</v>
      </c>
      <c r="AC5">
        <v>1.7000000000000001E-2</v>
      </c>
      <c r="AD5">
        <v>3.0134574000000001E-2</v>
      </c>
      <c r="AE5">
        <v>1.2209153E-2</v>
      </c>
    </row>
    <row r="6" spans="1:31" x14ac:dyDescent="0.35">
      <c r="A6" t="s">
        <v>854</v>
      </c>
      <c r="B6" t="s">
        <v>0</v>
      </c>
      <c r="C6">
        <v>116</v>
      </c>
      <c r="D6">
        <v>-80.518977530000001</v>
      </c>
      <c r="E6">
        <v>87.718734209999994</v>
      </c>
      <c r="F6" t="s">
        <v>112</v>
      </c>
      <c r="G6" t="s">
        <v>14</v>
      </c>
      <c r="H6" t="s">
        <v>4</v>
      </c>
      <c r="I6">
        <v>87.470920100000001</v>
      </c>
      <c r="J6">
        <v>0.65</v>
      </c>
      <c r="K6">
        <v>0.737686273</v>
      </c>
      <c r="L6">
        <v>0.72657703100000004</v>
      </c>
      <c r="M6" t="s">
        <v>18</v>
      </c>
      <c r="N6">
        <v>1.0439238999999999E-2</v>
      </c>
      <c r="O6">
        <v>7.5905479999999999E-3</v>
      </c>
      <c r="Q6" t="s">
        <v>754</v>
      </c>
      <c r="R6" t="s">
        <v>21</v>
      </c>
      <c r="S6">
        <v>61</v>
      </c>
      <c r="T6">
        <v>-80.390513499999997</v>
      </c>
      <c r="U6">
        <v>-13.649252649999999</v>
      </c>
      <c r="V6" t="s">
        <v>180</v>
      </c>
      <c r="W6" t="s">
        <v>179</v>
      </c>
      <c r="X6" t="s">
        <v>4</v>
      </c>
      <c r="Y6">
        <v>31.853270309999999</v>
      </c>
      <c r="Z6">
        <v>0.60199999999999998</v>
      </c>
      <c r="AA6">
        <v>0.58809090900000005</v>
      </c>
      <c r="AB6">
        <v>0.51141081099999997</v>
      </c>
      <c r="AC6">
        <v>1.8669372E-2</v>
      </c>
      <c r="AD6">
        <v>1.0985808E-2</v>
      </c>
      <c r="AE6">
        <v>7.9841879999999997E-3</v>
      </c>
    </row>
    <row r="7" spans="1:31" x14ac:dyDescent="0.35">
      <c r="A7" t="s">
        <v>622</v>
      </c>
      <c r="B7" t="s">
        <v>0</v>
      </c>
      <c r="C7">
        <v>252</v>
      </c>
      <c r="D7">
        <v>-41.55263944</v>
      </c>
      <c r="E7">
        <v>74.176157720000006</v>
      </c>
      <c r="F7" t="s">
        <v>372</v>
      </c>
      <c r="G7" t="s">
        <v>371</v>
      </c>
      <c r="H7" t="s">
        <v>4</v>
      </c>
      <c r="I7">
        <v>81.080530830000001</v>
      </c>
      <c r="J7">
        <v>0.71635282700000003</v>
      </c>
      <c r="K7">
        <v>0.71635282700000003</v>
      </c>
      <c r="L7">
        <v>0.72199999999999998</v>
      </c>
      <c r="M7">
        <v>2.57095E-2</v>
      </c>
      <c r="N7">
        <v>2.57095E-2</v>
      </c>
      <c r="O7">
        <v>1.8214807999999999E-2</v>
      </c>
      <c r="Q7" t="s">
        <v>366</v>
      </c>
      <c r="R7" t="s">
        <v>21</v>
      </c>
      <c r="S7">
        <v>61.1</v>
      </c>
      <c r="T7">
        <v>-81.450770930000004</v>
      </c>
      <c r="U7">
        <v>-14.050947499999999</v>
      </c>
      <c r="V7" t="s">
        <v>48</v>
      </c>
      <c r="W7" t="s">
        <v>47</v>
      </c>
      <c r="X7" t="s">
        <v>28</v>
      </c>
      <c r="Y7">
        <v>13.540265939999999</v>
      </c>
      <c r="Z7">
        <v>0.73094923599999995</v>
      </c>
      <c r="AA7">
        <v>0.73794496300000001</v>
      </c>
      <c r="AB7">
        <v>0.703665663</v>
      </c>
      <c r="AC7">
        <v>1.8862098000000001E-2</v>
      </c>
      <c r="AD7">
        <v>9.6461930000000008E-3</v>
      </c>
      <c r="AE7">
        <v>7.59109E-3</v>
      </c>
    </row>
    <row r="8" spans="1:31" x14ac:dyDescent="0.35">
      <c r="A8" t="s">
        <v>503</v>
      </c>
      <c r="B8" t="s">
        <v>0</v>
      </c>
      <c r="C8">
        <v>308</v>
      </c>
      <c r="D8">
        <v>-46.484285759999999</v>
      </c>
      <c r="E8">
        <v>32.125289619999997</v>
      </c>
      <c r="F8" t="s">
        <v>502</v>
      </c>
      <c r="G8" t="s">
        <v>501</v>
      </c>
      <c r="H8" t="s">
        <v>4</v>
      </c>
      <c r="I8">
        <v>78.406727779999997</v>
      </c>
      <c r="J8">
        <v>0.68025000000000002</v>
      </c>
      <c r="K8">
        <v>0.65774999999999995</v>
      </c>
      <c r="L8">
        <v>0.68361022800000004</v>
      </c>
      <c r="M8">
        <v>3.8521677999999997E-2</v>
      </c>
      <c r="N8">
        <v>2.7012939E-2</v>
      </c>
      <c r="O8">
        <v>4.7175200000000002E-3</v>
      </c>
      <c r="Q8" t="s">
        <v>273</v>
      </c>
      <c r="R8" t="s">
        <v>21</v>
      </c>
      <c r="S8">
        <v>61.2</v>
      </c>
      <c r="T8">
        <v>-79.288051550000006</v>
      </c>
      <c r="U8">
        <v>-12.336596849999999</v>
      </c>
      <c r="V8" t="s">
        <v>48</v>
      </c>
      <c r="W8" t="s">
        <v>47</v>
      </c>
      <c r="X8" t="s">
        <v>28</v>
      </c>
      <c r="Y8">
        <v>12.071584120000001</v>
      </c>
      <c r="Z8">
        <v>0.73094923599999995</v>
      </c>
      <c r="AA8">
        <v>0.73794496300000001</v>
      </c>
      <c r="AB8">
        <v>0.703665663</v>
      </c>
      <c r="AC8">
        <v>1.8862098000000001E-2</v>
      </c>
      <c r="AD8">
        <v>9.6461930000000008E-3</v>
      </c>
      <c r="AE8">
        <v>7.59109E-3</v>
      </c>
    </row>
    <row r="9" spans="1:31" x14ac:dyDescent="0.35">
      <c r="A9" t="s">
        <v>606</v>
      </c>
      <c r="B9" t="s">
        <v>0</v>
      </c>
      <c r="C9">
        <v>259</v>
      </c>
      <c r="D9">
        <v>-51.516481820000003</v>
      </c>
      <c r="E9">
        <v>60.060365300000001</v>
      </c>
      <c r="F9" t="s">
        <v>59</v>
      </c>
      <c r="G9" t="s">
        <v>5</v>
      </c>
      <c r="H9" t="s">
        <v>4</v>
      </c>
      <c r="I9">
        <v>73.040341409999996</v>
      </c>
      <c r="J9">
        <v>0.74059198599999998</v>
      </c>
      <c r="K9">
        <v>0.81959005699999998</v>
      </c>
      <c r="L9">
        <v>0.72657703100000004</v>
      </c>
      <c r="M9">
        <v>0.11940801500000001</v>
      </c>
      <c r="N9">
        <v>1.8688782000000001E-2</v>
      </c>
      <c r="O9">
        <v>7.5905479999999999E-3</v>
      </c>
      <c r="Q9" t="s">
        <v>292</v>
      </c>
      <c r="R9" t="s">
        <v>21</v>
      </c>
      <c r="S9">
        <v>61.3</v>
      </c>
      <c r="T9">
        <v>-82.752998059999996</v>
      </c>
      <c r="U9">
        <v>-11.519489549999999</v>
      </c>
      <c r="V9" t="s">
        <v>18</v>
      </c>
      <c r="W9" t="s">
        <v>18</v>
      </c>
      <c r="X9" t="s">
        <v>28</v>
      </c>
      <c r="Y9">
        <v>12.25556724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</row>
    <row r="10" spans="1:31" x14ac:dyDescent="0.35">
      <c r="A10" t="s">
        <v>10</v>
      </c>
      <c r="B10" t="s">
        <v>0</v>
      </c>
      <c r="C10">
        <v>97</v>
      </c>
      <c r="D10">
        <v>-77.372871720000006</v>
      </c>
      <c r="E10">
        <v>62.389757430000003</v>
      </c>
      <c r="F10" t="s">
        <v>9</v>
      </c>
      <c r="G10" t="s">
        <v>8</v>
      </c>
      <c r="H10" t="s">
        <v>4</v>
      </c>
      <c r="I10">
        <v>71.541101850000004</v>
      </c>
      <c r="J10">
        <v>0.62742857100000005</v>
      </c>
      <c r="K10">
        <v>0.64259999999999995</v>
      </c>
      <c r="L10">
        <v>0.72657703100000004</v>
      </c>
      <c r="M10">
        <v>2.4748118999999999E-2</v>
      </c>
      <c r="N10">
        <v>2.8997832000000001E-2</v>
      </c>
      <c r="O10">
        <v>7.5905479999999999E-3</v>
      </c>
      <c r="Q10" t="s">
        <v>350</v>
      </c>
      <c r="R10" t="s">
        <v>21</v>
      </c>
      <c r="S10">
        <v>62.1</v>
      </c>
      <c r="T10">
        <v>-78.514526459999999</v>
      </c>
      <c r="U10">
        <v>-18.011204150000001</v>
      </c>
      <c r="V10" t="s">
        <v>349</v>
      </c>
      <c r="W10" t="s">
        <v>348</v>
      </c>
      <c r="X10" t="s">
        <v>28</v>
      </c>
      <c r="Y10">
        <v>13.062164490000001</v>
      </c>
      <c r="Z10">
        <v>0.65</v>
      </c>
      <c r="AA10">
        <v>0.67</v>
      </c>
      <c r="AB10">
        <v>0.64611688300000003</v>
      </c>
      <c r="AC10" t="s">
        <v>18</v>
      </c>
      <c r="AD10">
        <v>7.0000000000000007E-2</v>
      </c>
      <c r="AE10">
        <v>9.0606609999999994E-3</v>
      </c>
    </row>
    <row r="11" spans="1:31" x14ac:dyDescent="0.35">
      <c r="A11" t="s">
        <v>670</v>
      </c>
      <c r="B11" t="s">
        <v>0</v>
      </c>
      <c r="C11">
        <v>220</v>
      </c>
      <c r="D11">
        <v>-58.873960670000002</v>
      </c>
      <c r="E11">
        <v>63.80458213</v>
      </c>
      <c r="F11" t="s">
        <v>372</v>
      </c>
      <c r="G11" t="s">
        <v>371</v>
      </c>
      <c r="H11" t="s">
        <v>4</v>
      </c>
      <c r="I11">
        <v>68.357684680000006</v>
      </c>
      <c r="J11">
        <v>0.71635282700000003</v>
      </c>
      <c r="K11">
        <v>0.71635282700000003</v>
      </c>
      <c r="L11">
        <v>0.72199999999999998</v>
      </c>
      <c r="M11">
        <v>2.57095E-2</v>
      </c>
      <c r="N11">
        <v>2.57095E-2</v>
      </c>
      <c r="O11">
        <v>1.8214807999999999E-2</v>
      </c>
      <c r="Q11" t="s">
        <v>525</v>
      </c>
      <c r="R11" t="s">
        <v>21</v>
      </c>
      <c r="S11">
        <v>63</v>
      </c>
      <c r="T11">
        <v>-75.808276500000005</v>
      </c>
      <c r="U11">
        <v>-12.61070046</v>
      </c>
      <c r="V11" t="s">
        <v>37</v>
      </c>
      <c r="W11" t="s">
        <v>36</v>
      </c>
      <c r="X11" t="s">
        <v>4</v>
      </c>
      <c r="Y11">
        <v>17.576116989999999</v>
      </c>
      <c r="Z11" t="s">
        <v>18</v>
      </c>
      <c r="AA11">
        <v>0.72807692300000004</v>
      </c>
      <c r="AB11">
        <v>0.70195833299999999</v>
      </c>
      <c r="AC11" t="s">
        <v>18</v>
      </c>
      <c r="AD11">
        <v>2.1207297999999999E-2</v>
      </c>
      <c r="AE11">
        <v>1.8732815999999999E-2</v>
      </c>
    </row>
    <row r="12" spans="1:31" x14ac:dyDescent="0.35">
      <c r="A12" t="s">
        <v>708</v>
      </c>
      <c r="B12" t="s">
        <v>0</v>
      </c>
      <c r="C12">
        <v>204</v>
      </c>
      <c r="D12">
        <v>-57.06676976</v>
      </c>
      <c r="E12">
        <v>36.127455519999998</v>
      </c>
      <c r="F12" t="s">
        <v>57</v>
      </c>
      <c r="G12" t="s">
        <v>56</v>
      </c>
      <c r="H12" t="s">
        <v>4</v>
      </c>
      <c r="I12">
        <v>66.8</v>
      </c>
      <c r="J12">
        <v>0.70988176000000003</v>
      </c>
      <c r="K12">
        <v>0.78695637100000004</v>
      </c>
      <c r="L12">
        <v>0.68361022800000004</v>
      </c>
      <c r="M12">
        <v>1.3048973E-2</v>
      </c>
      <c r="N12">
        <v>1.5472039999999999E-2</v>
      </c>
      <c r="O12">
        <v>4.7175200000000002E-3</v>
      </c>
      <c r="Q12" t="s">
        <v>263</v>
      </c>
      <c r="R12" t="s">
        <v>21</v>
      </c>
      <c r="S12">
        <v>64</v>
      </c>
      <c r="T12">
        <v>-73.999509610000004</v>
      </c>
      <c r="U12">
        <v>-10.59716886</v>
      </c>
      <c r="V12" t="s">
        <v>177</v>
      </c>
      <c r="W12" t="s">
        <v>176</v>
      </c>
      <c r="X12" t="s">
        <v>4</v>
      </c>
      <c r="Y12">
        <v>11.978001020000001</v>
      </c>
      <c r="Z12">
        <v>0.782670843</v>
      </c>
      <c r="AA12">
        <v>0.78167472100000002</v>
      </c>
      <c r="AB12">
        <v>0.64611688300000003</v>
      </c>
      <c r="AC12">
        <v>2.8183818999999999E-2</v>
      </c>
      <c r="AD12">
        <v>2.5188484000000001E-2</v>
      </c>
      <c r="AE12">
        <v>9.0606609999999994E-3</v>
      </c>
    </row>
    <row r="13" spans="1:31" x14ac:dyDescent="0.35">
      <c r="A13" t="s">
        <v>440</v>
      </c>
      <c r="B13" t="s">
        <v>0</v>
      </c>
      <c r="C13">
        <v>339</v>
      </c>
      <c r="D13">
        <v>-21.78688945</v>
      </c>
      <c r="E13">
        <v>89.669625670000002</v>
      </c>
      <c r="F13" t="s">
        <v>439</v>
      </c>
      <c r="G13" t="s">
        <v>149</v>
      </c>
      <c r="H13" t="s">
        <v>4</v>
      </c>
      <c r="I13">
        <v>65.637726700000002</v>
      </c>
      <c r="J13">
        <v>0.55767063500000003</v>
      </c>
      <c r="K13">
        <v>0.65098159700000002</v>
      </c>
      <c r="L13">
        <v>0.59029597700000003</v>
      </c>
      <c r="M13">
        <v>1.7281669E-2</v>
      </c>
      <c r="N13">
        <v>1.5807735999999999E-2</v>
      </c>
      <c r="O13">
        <v>7.8217540000000002E-3</v>
      </c>
      <c r="Q13" t="s">
        <v>496</v>
      </c>
      <c r="R13" t="s">
        <v>21</v>
      </c>
      <c r="S13">
        <v>66</v>
      </c>
      <c r="T13">
        <v>-71.880002669999996</v>
      </c>
      <c r="U13">
        <v>-9.9047214080000003</v>
      </c>
      <c r="V13" t="s">
        <v>177</v>
      </c>
      <c r="W13" t="s">
        <v>176</v>
      </c>
      <c r="X13" t="s">
        <v>4</v>
      </c>
      <c r="Y13">
        <v>16.503412669999999</v>
      </c>
      <c r="Z13">
        <v>0.782670843</v>
      </c>
      <c r="AA13">
        <v>0.78167472100000002</v>
      </c>
      <c r="AB13">
        <v>0.64611688300000003</v>
      </c>
      <c r="AC13">
        <v>2.8183818999999999E-2</v>
      </c>
      <c r="AD13">
        <v>2.5188484000000001E-2</v>
      </c>
      <c r="AE13">
        <v>9.0606609999999994E-3</v>
      </c>
    </row>
    <row r="14" spans="1:31" x14ac:dyDescent="0.35">
      <c r="A14" t="s">
        <v>171</v>
      </c>
      <c r="B14" t="s">
        <v>0</v>
      </c>
      <c r="C14">
        <v>456</v>
      </c>
      <c r="D14">
        <v>-6.4570543499999999</v>
      </c>
      <c r="E14">
        <v>64.604535459999994</v>
      </c>
      <c r="F14" t="s">
        <v>170</v>
      </c>
      <c r="G14" t="s">
        <v>169</v>
      </c>
      <c r="H14" t="s">
        <v>4</v>
      </c>
      <c r="I14">
        <v>65.285357660000003</v>
      </c>
      <c r="J14">
        <v>0.68489999999999995</v>
      </c>
      <c r="K14">
        <v>0.68433333299999999</v>
      </c>
      <c r="L14">
        <v>0.68361022800000004</v>
      </c>
      <c r="M14">
        <v>2.8948952E-2</v>
      </c>
      <c r="N14">
        <v>2.0884072E-2</v>
      </c>
      <c r="O14">
        <v>4.7175200000000002E-3</v>
      </c>
      <c r="Q14" t="s">
        <v>587</v>
      </c>
      <c r="R14" t="s">
        <v>21</v>
      </c>
      <c r="S14">
        <v>67</v>
      </c>
      <c r="T14">
        <v>-71.63422577</v>
      </c>
      <c r="U14">
        <v>-11.78029707</v>
      </c>
      <c r="V14" t="s">
        <v>586</v>
      </c>
      <c r="W14" t="s">
        <v>585</v>
      </c>
      <c r="X14" t="s">
        <v>4</v>
      </c>
      <c r="Y14">
        <v>20.553587660000002</v>
      </c>
      <c r="Z14">
        <v>0.82625000000000004</v>
      </c>
      <c r="AA14">
        <v>0.78895238099999998</v>
      </c>
      <c r="AB14">
        <v>0.68361022800000004</v>
      </c>
      <c r="AC14">
        <v>4.5331326999999998E-2</v>
      </c>
      <c r="AD14">
        <v>3.7688224999999999E-2</v>
      </c>
      <c r="AE14">
        <v>4.7175200000000002E-3</v>
      </c>
    </row>
    <row r="15" spans="1:31" x14ac:dyDescent="0.35">
      <c r="A15" t="s">
        <v>199</v>
      </c>
      <c r="B15" t="s">
        <v>0</v>
      </c>
      <c r="C15">
        <v>446</v>
      </c>
      <c r="D15">
        <v>-3.2781331850000002</v>
      </c>
      <c r="E15">
        <v>82.683168570000007</v>
      </c>
      <c r="F15" t="s">
        <v>198</v>
      </c>
      <c r="G15" t="s">
        <v>92</v>
      </c>
      <c r="H15" t="s">
        <v>4</v>
      </c>
      <c r="I15">
        <v>65.265940749999999</v>
      </c>
      <c r="J15">
        <v>0.77878643299999994</v>
      </c>
      <c r="K15">
        <v>0.79144385100000003</v>
      </c>
      <c r="L15">
        <v>0.78280555600000001</v>
      </c>
      <c r="M15">
        <v>1.8504771E-2</v>
      </c>
      <c r="N15">
        <v>8.7357210000000001E-3</v>
      </c>
      <c r="O15">
        <v>7.5938510000000004E-3</v>
      </c>
      <c r="Q15" t="s">
        <v>853</v>
      </c>
      <c r="R15" t="s">
        <v>21</v>
      </c>
      <c r="S15">
        <v>69</v>
      </c>
      <c r="T15">
        <v>-69.147516300000007</v>
      </c>
      <c r="U15">
        <v>-18.08923193</v>
      </c>
      <c r="V15" t="s">
        <v>852</v>
      </c>
      <c r="W15" t="s">
        <v>105</v>
      </c>
      <c r="X15" t="s">
        <v>4</v>
      </c>
      <c r="Y15">
        <v>53.047934079999997</v>
      </c>
      <c r="Z15" t="s">
        <v>18</v>
      </c>
      <c r="AA15">
        <v>0.90683643599999997</v>
      </c>
      <c r="AB15">
        <v>0.68361022800000004</v>
      </c>
      <c r="AC15" t="s">
        <v>18</v>
      </c>
      <c r="AD15">
        <v>1.6084042999999999E-2</v>
      </c>
      <c r="AE15">
        <v>4.7175200000000002E-3</v>
      </c>
    </row>
    <row r="16" spans="1:31" x14ac:dyDescent="0.35">
      <c r="A16" t="s">
        <v>152</v>
      </c>
      <c r="B16" t="s">
        <v>0</v>
      </c>
      <c r="C16">
        <v>466</v>
      </c>
      <c r="D16">
        <v>-5.3583840479999996</v>
      </c>
      <c r="E16">
        <v>42.206675439999998</v>
      </c>
      <c r="F16" t="s">
        <v>112</v>
      </c>
      <c r="G16" t="s">
        <v>14</v>
      </c>
      <c r="H16" t="s">
        <v>4</v>
      </c>
      <c r="I16">
        <v>62.862064490000002</v>
      </c>
      <c r="J16">
        <v>0.65</v>
      </c>
      <c r="K16">
        <v>0.737686273</v>
      </c>
      <c r="L16">
        <v>0.72657703100000004</v>
      </c>
      <c r="M16" t="s">
        <v>18</v>
      </c>
      <c r="N16">
        <v>1.0439238999999999E-2</v>
      </c>
      <c r="O16">
        <v>7.5905479999999999E-3</v>
      </c>
      <c r="Q16" t="s">
        <v>370</v>
      </c>
      <c r="R16" t="s">
        <v>21</v>
      </c>
      <c r="S16">
        <v>69.099999999999994</v>
      </c>
      <c r="T16">
        <v>-70.380173810000002</v>
      </c>
      <c r="U16">
        <v>-16.99404608</v>
      </c>
      <c r="V16" t="s">
        <v>18</v>
      </c>
      <c r="W16" t="s">
        <v>18</v>
      </c>
      <c r="X16" t="s">
        <v>28</v>
      </c>
      <c r="Y16">
        <v>13.68828004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E16" t="s">
        <v>18</v>
      </c>
    </row>
    <row r="17" spans="1:31" x14ac:dyDescent="0.35">
      <c r="A17" t="s">
        <v>359</v>
      </c>
      <c r="B17" t="s">
        <v>0</v>
      </c>
      <c r="C17">
        <v>372</v>
      </c>
      <c r="D17">
        <v>-36.223021330000002</v>
      </c>
      <c r="E17">
        <v>27.228058829999998</v>
      </c>
      <c r="F17" t="s">
        <v>358</v>
      </c>
      <c r="G17" t="s">
        <v>357</v>
      </c>
      <c r="H17" t="s">
        <v>4</v>
      </c>
      <c r="I17">
        <v>61.524596870000003</v>
      </c>
      <c r="J17">
        <v>0.68799999999999994</v>
      </c>
      <c r="K17">
        <v>0.56421621600000005</v>
      </c>
      <c r="L17">
        <v>0.68361022800000004</v>
      </c>
      <c r="M17">
        <v>4.0546270000000002E-2</v>
      </c>
      <c r="N17">
        <v>2.2162385999999999E-2</v>
      </c>
      <c r="O17">
        <v>4.7175200000000002E-3</v>
      </c>
      <c r="Q17" t="s">
        <v>713</v>
      </c>
      <c r="R17" t="s">
        <v>21</v>
      </c>
      <c r="S17">
        <v>70</v>
      </c>
      <c r="T17">
        <v>-64.66481039</v>
      </c>
      <c r="U17">
        <v>-16.877093219999999</v>
      </c>
      <c r="V17" t="s">
        <v>162</v>
      </c>
      <c r="W17" t="s">
        <v>161</v>
      </c>
      <c r="X17" t="s">
        <v>4</v>
      </c>
      <c r="Y17">
        <v>28.295839019999999</v>
      </c>
      <c r="Z17">
        <v>0.77274295999999998</v>
      </c>
      <c r="AA17">
        <v>0.76872680800000004</v>
      </c>
      <c r="AB17">
        <v>0.73760937500000001</v>
      </c>
      <c r="AC17">
        <v>1.7558819E-2</v>
      </c>
      <c r="AD17">
        <v>1.7636234000000001E-2</v>
      </c>
      <c r="AE17">
        <v>1.6096183E-2</v>
      </c>
    </row>
    <row r="18" spans="1:31" x14ac:dyDescent="0.35">
      <c r="A18" t="s">
        <v>386</v>
      </c>
      <c r="B18" t="s">
        <v>0</v>
      </c>
      <c r="C18">
        <v>363</v>
      </c>
      <c r="D18">
        <v>-34.197770290000001</v>
      </c>
      <c r="E18">
        <v>40.85270062</v>
      </c>
      <c r="F18" t="s">
        <v>108</v>
      </c>
      <c r="G18" t="s">
        <v>14</v>
      </c>
      <c r="H18" t="s">
        <v>4</v>
      </c>
      <c r="I18">
        <v>60.233690150000001</v>
      </c>
      <c r="J18">
        <v>0.68695503000000002</v>
      </c>
      <c r="K18">
        <v>0.737686273</v>
      </c>
      <c r="L18">
        <v>0.72657703100000004</v>
      </c>
      <c r="M18">
        <v>3.6680927000000002E-2</v>
      </c>
      <c r="N18">
        <v>1.0439238999999999E-2</v>
      </c>
      <c r="O18">
        <v>7.5905479999999999E-3</v>
      </c>
      <c r="Q18" t="s">
        <v>573</v>
      </c>
      <c r="R18" t="s">
        <v>21</v>
      </c>
      <c r="S18">
        <v>71</v>
      </c>
      <c r="T18">
        <v>-65.783496159999999</v>
      </c>
      <c r="U18">
        <v>-10.53724117</v>
      </c>
      <c r="V18" t="s">
        <v>62</v>
      </c>
      <c r="W18" t="s">
        <v>61</v>
      </c>
      <c r="X18" t="s">
        <v>4</v>
      </c>
      <c r="Y18">
        <v>19.883863659999999</v>
      </c>
      <c r="Z18">
        <v>0.73697024600000005</v>
      </c>
      <c r="AA18">
        <v>0.769383712</v>
      </c>
      <c r="AB18">
        <v>0.703665663</v>
      </c>
      <c r="AC18">
        <v>2.0410054E-2</v>
      </c>
      <c r="AD18">
        <v>1.2200539999999999E-2</v>
      </c>
      <c r="AE18">
        <v>7.59109E-3</v>
      </c>
    </row>
    <row r="19" spans="1:31" x14ac:dyDescent="0.35">
      <c r="A19" t="s">
        <v>682</v>
      </c>
      <c r="B19" t="s">
        <v>0</v>
      </c>
      <c r="C19">
        <v>215</v>
      </c>
      <c r="D19">
        <v>-53.084445770000002</v>
      </c>
      <c r="E19">
        <v>56.1575366</v>
      </c>
      <c r="F19" t="s">
        <v>53</v>
      </c>
      <c r="G19" t="s">
        <v>14</v>
      </c>
      <c r="H19" t="s">
        <v>4</v>
      </c>
      <c r="I19">
        <v>59.64681633</v>
      </c>
      <c r="J19">
        <v>0.84675</v>
      </c>
      <c r="K19">
        <v>0.737686273</v>
      </c>
      <c r="L19">
        <v>0.72657703100000004</v>
      </c>
      <c r="M19">
        <v>0.100822761</v>
      </c>
      <c r="N19">
        <v>1.0439238999999999E-2</v>
      </c>
      <c r="O19">
        <v>7.5905479999999999E-3</v>
      </c>
      <c r="Q19" t="s">
        <v>288</v>
      </c>
      <c r="R19" t="s">
        <v>21</v>
      </c>
      <c r="S19">
        <v>71.099999999999994</v>
      </c>
      <c r="T19">
        <v>-63.279243559999998</v>
      </c>
      <c r="U19">
        <v>-9.6836077869999997</v>
      </c>
      <c r="V19" t="s">
        <v>287</v>
      </c>
      <c r="W19" t="s">
        <v>69</v>
      </c>
      <c r="X19" t="s">
        <v>28</v>
      </c>
      <c r="Y19">
        <v>12.14893343</v>
      </c>
      <c r="Z19">
        <v>0.56625000000000003</v>
      </c>
      <c r="AA19">
        <v>0.57729846600000001</v>
      </c>
      <c r="AB19">
        <v>0.56876497699999995</v>
      </c>
      <c r="AC19">
        <v>4.9464423E-2</v>
      </c>
      <c r="AD19">
        <v>8.9383469999999993E-3</v>
      </c>
      <c r="AE19">
        <v>7.8537050000000008E-3</v>
      </c>
    </row>
    <row r="20" spans="1:31" x14ac:dyDescent="0.35">
      <c r="A20" t="s">
        <v>487</v>
      </c>
      <c r="B20" t="s">
        <v>0</v>
      </c>
      <c r="C20">
        <v>316</v>
      </c>
      <c r="D20">
        <v>-38.730349140000001</v>
      </c>
      <c r="E20">
        <v>54.15588794</v>
      </c>
      <c r="F20" t="s">
        <v>57</v>
      </c>
      <c r="G20" t="s">
        <v>56</v>
      </c>
      <c r="H20" t="s">
        <v>4</v>
      </c>
      <c r="I20">
        <v>58.715759920000004</v>
      </c>
      <c r="J20">
        <v>0.70988176000000003</v>
      </c>
      <c r="K20">
        <v>0.78695637100000004</v>
      </c>
      <c r="L20">
        <v>0.68361022800000004</v>
      </c>
      <c r="M20">
        <v>1.3048973E-2</v>
      </c>
      <c r="N20">
        <v>1.5472039999999999E-2</v>
      </c>
      <c r="O20">
        <v>4.7175200000000002E-3</v>
      </c>
      <c r="Q20" t="s">
        <v>791</v>
      </c>
      <c r="R20" t="s">
        <v>21</v>
      </c>
      <c r="S20">
        <v>72</v>
      </c>
      <c r="T20">
        <v>-68.279826180000001</v>
      </c>
      <c r="U20">
        <v>-8.9480879350000002</v>
      </c>
      <c r="V20" t="s">
        <v>510</v>
      </c>
      <c r="W20" t="s">
        <v>14</v>
      </c>
      <c r="X20" t="s">
        <v>4</v>
      </c>
      <c r="Y20">
        <v>35.850287549999997</v>
      </c>
      <c r="Z20">
        <v>0.71556526600000003</v>
      </c>
      <c r="AA20">
        <v>0.737686273</v>
      </c>
      <c r="AB20">
        <v>0.72657703100000004</v>
      </c>
      <c r="AC20">
        <v>5.5205496999999999E-2</v>
      </c>
      <c r="AD20">
        <v>1.0439238999999999E-2</v>
      </c>
      <c r="AE20">
        <v>7.5905479999999999E-3</v>
      </c>
    </row>
    <row r="21" spans="1:31" x14ac:dyDescent="0.35">
      <c r="A21" t="s">
        <v>221</v>
      </c>
      <c r="B21" t="s">
        <v>0</v>
      </c>
      <c r="C21">
        <v>422</v>
      </c>
      <c r="D21">
        <v>-13.649954259999999</v>
      </c>
      <c r="E21">
        <v>73.176060050000004</v>
      </c>
      <c r="F21" t="s">
        <v>57</v>
      </c>
      <c r="G21" t="s">
        <v>56</v>
      </c>
      <c r="H21" t="s">
        <v>4</v>
      </c>
      <c r="I21">
        <v>57.669475319999997</v>
      </c>
      <c r="J21">
        <v>0.70988176000000003</v>
      </c>
      <c r="K21">
        <v>0.78695637100000004</v>
      </c>
      <c r="L21">
        <v>0.68361022800000004</v>
      </c>
      <c r="M21">
        <v>1.3048973E-2</v>
      </c>
      <c r="N21">
        <v>1.5472039999999999E-2</v>
      </c>
      <c r="O21">
        <v>4.7175200000000002E-3</v>
      </c>
      <c r="Q21" t="s">
        <v>806</v>
      </c>
      <c r="R21" t="s">
        <v>21</v>
      </c>
      <c r="S21">
        <v>76</v>
      </c>
      <c r="T21">
        <v>-48.315895830000002</v>
      </c>
      <c r="U21">
        <v>-12.36166279</v>
      </c>
      <c r="V21" t="s">
        <v>537</v>
      </c>
      <c r="W21" t="s">
        <v>536</v>
      </c>
      <c r="X21" t="s">
        <v>4</v>
      </c>
      <c r="Y21">
        <v>37.611177840000003</v>
      </c>
      <c r="Z21">
        <v>0.52223081000000005</v>
      </c>
      <c r="AA21">
        <v>0.49435422600000001</v>
      </c>
      <c r="AB21">
        <v>0.51141081099999997</v>
      </c>
      <c r="AC21">
        <v>4.0368321999999998E-2</v>
      </c>
      <c r="AD21">
        <v>1.0313345E-2</v>
      </c>
      <c r="AE21">
        <v>7.9841879999999997E-3</v>
      </c>
    </row>
    <row r="22" spans="1:31" x14ac:dyDescent="0.35">
      <c r="A22" t="s">
        <v>517</v>
      </c>
      <c r="B22" t="s">
        <v>0</v>
      </c>
      <c r="C22">
        <v>304</v>
      </c>
      <c r="D22">
        <v>-46.916056419999997</v>
      </c>
      <c r="E22">
        <v>26.155977719999999</v>
      </c>
      <c r="F22" t="s">
        <v>516</v>
      </c>
      <c r="G22" t="s">
        <v>154</v>
      </c>
      <c r="H22" t="s">
        <v>4</v>
      </c>
      <c r="I22">
        <v>57.087923160000003</v>
      </c>
      <c r="J22" t="s">
        <v>18</v>
      </c>
      <c r="K22">
        <v>0.73670270299999996</v>
      </c>
      <c r="L22">
        <v>0.72657703100000004</v>
      </c>
      <c r="M22" t="s">
        <v>18</v>
      </c>
      <c r="N22">
        <v>1.9871125999999999E-2</v>
      </c>
      <c r="O22">
        <v>7.5905479999999999E-3</v>
      </c>
      <c r="Q22" t="s">
        <v>356</v>
      </c>
      <c r="R22" t="s">
        <v>21</v>
      </c>
      <c r="S22">
        <v>76.099999999999994</v>
      </c>
      <c r="T22">
        <v>-47.683876060000003</v>
      </c>
      <c r="U22">
        <v>-11.3195535</v>
      </c>
      <c r="V22" t="s">
        <v>316</v>
      </c>
      <c r="W22" t="s">
        <v>315</v>
      </c>
      <c r="X22" t="s">
        <v>28</v>
      </c>
      <c r="Y22">
        <v>13.4167617</v>
      </c>
      <c r="Z22">
        <v>0.46</v>
      </c>
      <c r="AA22">
        <v>0.458894737</v>
      </c>
      <c r="AB22">
        <v>0.56876497699999995</v>
      </c>
      <c r="AC22">
        <v>1.5811388999999999E-2</v>
      </c>
      <c r="AD22">
        <v>1.2592789E-2</v>
      </c>
      <c r="AE22">
        <v>7.8537050000000008E-3</v>
      </c>
    </row>
    <row r="23" spans="1:31" x14ac:dyDescent="0.35">
      <c r="A23" t="s">
        <v>753</v>
      </c>
      <c r="B23" t="s">
        <v>0</v>
      </c>
      <c r="C23">
        <v>174</v>
      </c>
      <c r="D23">
        <v>-66.651512530000005</v>
      </c>
      <c r="E23">
        <v>40.338532450000002</v>
      </c>
      <c r="F23" t="s">
        <v>212</v>
      </c>
      <c r="G23" t="s">
        <v>14</v>
      </c>
      <c r="H23" t="s">
        <v>4</v>
      </c>
      <c r="I23">
        <v>55.602052610000001</v>
      </c>
      <c r="J23">
        <v>0.79400000000000004</v>
      </c>
      <c r="K23">
        <v>0.737686273</v>
      </c>
      <c r="L23">
        <v>0.72657703100000004</v>
      </c>
      <c r="M23">
        <v>8.7726848999999996E-2</v>
      </c>
      <c r="N23">
        <v>1.0439238999999999E-2</v>
      </c>
      <c r="O23">
        <v>7.5905479999999999E-3</v>
      </c>
      <c r="Q23" t="s">
        <v>511</v>
      </c>
      <c r="R23" t="s">
        <v>21</v>
      </c>
      <c r="S23">
        <v>77</v>
      </c>
      <c r="T23">
        <v>-49.54826121</v>
      </c>
      <c r="U23">
        <v>-19.032701750000001</v>
      </c>
      <c r="V23" t="s">
        <v>510</v>
      </c>
      <c r="W23" t="s">
        <v>14</v>
      </c>
      <c r="X23" t="s">
        <v>4</v>
      </c>
      <c r="Y23">
        <v>17.18937047</v>
      </c>
      <c r="Z23">
        <v>0.71556526600000003</v>
      </c>
      <c r="AA23">
        <v>0.737686273</v>
      </c>
      <c r="AB23">
        <v>0.72657703100000004</v>
      </c>
      <c r="AC23">
        <v>5.5205496999999999E-2</v>
      </c>
      <c r="AD23">
        <v>1.0439238999999999E-2</v>
      </c>
      <c r="AE23">
        <v>7.5905479999999999E-3</v>
      </c>
    </row>
    <row r="24" spans="1:31" x14ac:dyDescent="0.35">
      <c r="A24" t="s">
        <v>248</v>
      </c>
      <c r="B24" t="s">
        <v>0</v>
      </c>
      <c r="C24">
        <v>414</v>
      </c>
      <c r="D24">
        <v>-17.93095731</v>
      </c>
      <c r="E24">
        <v>61.163980899999999</v>
      </c>
      <c r="F24" t="s">
        <v>59</v>
      </c>
      <c r="G24" t="s">
        <v>5</v>
      </c>
      <c r="H24" t="s">
        <v>4</v>
      </c>
      <c r="I24">
        <v>54.880444099999998</v>
      </c>
      <c r="J24">
        <v>0.74059198599999998</v>
      </c>
      <c r="K24">
        <v>0.81959005699999998</v>
      </c>
      <c r="L24">
        <v>0.72657703100000004</v>
      </c>
      <c r="M24">
        <v>0.11940801500000001</v>
      </c>
      <c r="N24">
        <v>1.8688782000000001E-2</v>
      </c>
      <c r="O24">
        <v>7.5905479999999999E-3</v>
      </c>
      <c r="Q24" t="s">
        <v>470</v>
      </c>
      <c r="R24" t="s">
        <v>21</v>
      </c>
      <c r="S24">
        <v>77.099999999999994</v>
      </c>
      <c r="T24">
        <v>-46.379972530000003</v>
      </c>
      <c r="U24">
        <v>-16.205568039999999</v>
      </c>
      <c r="V24" t="s">
        <v>469</v>
      </c>
      <c r="W24" t="s">
        <v>468</v>
      </c>
      <c r="X24" t="s">
        <v>28</v>
      </c>
      <c r="Y24">
        <v>15.77416472</v>
      </c>
      <c r="Z24" t="s">
        <v>18</v>
      </c>
      <c r="AA24">
        <v>0.57674999999999998</v>
      </c>
      <c r="AB24">
        <v>0.57085185199999999</v>
      </c>
      <c r="AC24" t="s">
        <v>18</v>
      </c>
      <c r="AD24">
        <v>8.4964085999999994E-2</v>
      </c>
      <c r="AE24">
        <v>3.0574074999999999E-2</v>
      </c>
    </row>
    <row r="25" spans="1:31" x14ac:dyDescent="0.35">
      <c r="A25" t="s">
        <v>740</v>
      </c>
      <c r="B25" t="s">
        <v>0</v>
      </c>
      <c r="C25">
        <v>180</v>
      </c>
      <c r="D25">
        <v>-72.474660959999994</v>
      </c>
      <c r="E25">
        <v>30.647417010000002</v>
      </c>
      <c r="F25" t="s">
        <v>123</v>
      </c>
      <c r="G25" t="s">
        <v>122</v>
      </c>
      <c r="H25" t="s">
        <v>4</v>
      </c>
      <c r="I25">
        <v>54.627387740000003</v>
      </c>
      <c r="J25">
        <v>0.71946312300000004</v>
      </c>
      <c r="K25">
        <v>0.73391681099999995</v>
      </c>
      <c r="L25">
        <v>0.68361022800000004</v>
      </c>
      <c r="M25">
        <v>2.0138486000000001E-2</v>
      </c>
      <c r="N25">
        <v>2.0591360999999999E-2</v>
      </c>
      <c r="O25">
        <v>4.7175200000000002E-3</v>
      </c>
      <c r="Q25" t="s">
        <v>629</v>
      </c>
      <c r="R25" t="s">
        <v>21</v>
      </c>
      <c r="S25">
        <v>78</v>
      </c>
      <c r="T25">
        <v>-45.041164809999998</v>
      </c>
      <c r="U25">
        <v>-19.40605365</v>
      </c>
      <c r="V25" t="s">
        <v>628</v>
      </c>
      <c r="W25" t="s">
        <v>627</v>
      </c>
      <c r="X25" t="s">
        <v>4</v>
      </c>
      <c r="Y25">
        <v>22.997252660000001</v>
      </c>
      <c r="Z25">
        <v>0.69264018299999996</v>
      </c>
      <c r="AA25">
        <v>0.68224766299999995</v>
      </c>
      <c r="AB25">
        <v>0.68361022800000004</v>
      </c>
      <c r="AC25">
        <v>3.2258202E-2</v>
      </c>
      <c r="AD25">
        <v>1.8829221E-2</v>
      </c>
      <c r="AE25">
        <v>4.7175200000000002E-3</v>
      </c>
    </row>
    <row r="26" spans="1:31" x14ac:dyDescent="0.35">
      <c r="A26" t="s">
        <v>603</v>
      </c>
      <c r="B26" t="s">
        <v>0</v>
      </c>
      <c r="C26">
        <v>26</v>
      </c>
      <c r="D26">
        <v>-82.368850859999995</v>
      </c>
      <c r="E26">
        <v>75.221186299999999</v>
      </c>
      <c r="F26" t="s">
        <v>602</v>
      </c>
      <c r="G26" t="s">
        <v>14</v>
      </c>
      <c r="H26" t="s">
        <v>4</v>
      </c>
      <c r="I26">
        <v>50.125531019999997</v>
      </c>
      <c r="J26">
        <v>0.71066666700000003</v>
      </c>
      <c r="K26">
        <v>0.737686273</v>
      </c>
      <c r="L26">
        <v>0.72657703100000004</v>
      </c>
      <c r="M26">
        <v>9.7204823999999995E-2</v>
      </c>
      <c r="N26">
        <v>1.0439238999999999E-2</v>
      </c>
      <c r="O26">
        <v>7.5905479999999999E-3</v>
      </c>
      <c r="Q26" t="s">
        <v>591</v>
      </c>
      <c r="R26" t="s">
        <v>21</v>
      </c>
      <c r="S26">
        <v>79</v>
      </c>
      <c r="T26">
        <v>-38.440761170000002</v>
      </c>
      <c r="U26">
        <v>-10.36343226</v>
      </c>
      <c r="V26" t="s">
        <v>34</v>
      </c>
      <c r="W26" t="s">
        <v>33</v>
      </c>
      <c r="X26" t="s">
        <v>4</v>
      </c>
      <c r="Y26">
        <v>20.611201749999999</v>
      </c>
      <c r="Z26">
        <v>0.52753359099999997</v>
      </c>
      <c r="AA26">
        <v>0.53578787400000005</v>
      </c>
      <c r="AB26">
        <v>0.54826896599999997</v>
      </c>
      <c r="AC26">
        <v>1.5873723999999999E-2</v>
      </c>
      <c r="AD26">
        <v>1.4718820000000001E-2</v>
      </c>
      <c r="AE26">
        <v>1.0126079E-2</v>
      </c>
    </row>
    <row r="27" spans="1:31" x14ac:dyDescent="0.35">
      <c r="A27" t="s">
        <v>272</v>
      </c>
      <c r="B27" t="s">
        <v>0</v>
      </c>
      <c r="C27">
        <v>407</v>
      </c>
      <c r="D27">
        <v>-17.83432174</v>
      </c>
      <c r="E27">
        <v>54.106950980000001</v>
      </c>
      <c r="F27" t="s">
        <v>155</v>
      </c>
      <c r="G27" t="s">
        <v>154</v>
      </c>
      <c r="H27" t="s">
        <v>4</v>
      </c>
      <c r="I27">
        <v>49.839052119999998</v>
      </c>
      <c r="J27">
        <v>0.86140000000000005</v>
      </c>
      <c r="K27">
        <v>0.73670270299999996</v>
      </c>
      <c r="L27">
        <v>0.72657703100000004</v>
      </c>
      <c r="M27">
        <v>7.5093009000000002E-2</v>
      </c>
      <c r="N27">
        <v>1.9871125999999999E-2</v>
      </c>
      <c r="O27">
        <v>7.5905479999999999E-3</v>
      </c>
      <c r="Q27" t="s">
        <v>659</v>
      </c>
      <c r="R27" t="s">
        <v>21</v>
      </c>
      <c r="S27">
        <v>79.099999999999994</v>
      </c>
      <c r="T27">
        <v>-37.433560890000003</v>
      </c>
      <c r="U27">
        <v>-11.80662362</v>
      </c>
      <c r="V27" t="s">
        <v>380</v>
      </c>
      <c r="W27" t="s">
        <v>379</v>
      </c>
      <c r="X27" t="s">
        <v>28</v>
      </c>
      <c r="Y27">
        <v>24.64959928</v>
      </c>
      <c r="Z27">
        <v>0.748</v>
      </c>
      <c r="AA27">
        <v>0.809857143</v>
      </c>
      <c r="AB27">
        <v>0.68361022800000004</v>
      </c>
      <c r="AC27" t="s">
        <v>18</v>
      </c>
      <c r="AD27">
        <v>8.7571040000000003E-2</v>
      </c>
      <c r="AE27">
        <v>4.7175200000000002E-3</v>
      </c>
    </row>
    <row r="28" spans="1:31" x14ac:dyDescent="0.35">
      <c r="A28" t="s">
        <v>407</v>
      </c>
      <c r="B28" t="s">
        <v>0</v>
      </c>
      <c r="C28">
        <v>354</v>
      </c>
      <c r="D28">
        <v>-26.06368556</v>
      </c>
      <c r="E28">
        <v>58.569777950000002</v>
      </c>
      <c r="F28" t="s">
        <v>6</v>
      </c>
      <c r="G28" t="s">
        <v>5</v>
      </c>
      <c r="H28" t="s">
        <v>4</v>
      </c>
      <c r="I28">
        <v>48.876483020000002</v>
      </c>
      <c r="J28">
        <v>0.822077371</v>
      </c>
      <c r="K28">
        <v>0.81959005699999998</v>
      </c>
      <c r="L28">
        <v>0.72657703100000004</v>
      </c>
      <c r="M28">
        <v>1.7612610000000001E-2</v>
      </c>
      <c r="N28">
        <v>1.8688782000000001E-2</v>
      </c>
      <c r="O28">
        <v>7.5905479999999999E-3</v>
      </c>
      <c r="Q28" t="s">
        <v>151</v>
      </c>
      <c r="R28" t="s">
        <v>21</v>
      </c>
      <c r="S28">
        <v>79.2</v>
      </c>
      <c r="T28">
        <v>-37.600491679999998</v>
      </c>
      <c r="U28">
        <v>-12.01310893</v>
      </c>
      <c r="V28" t="s">
        <v>150</v>
      </c>
      <c r="W28" t="s">
        <v>149</v>
      </c>
      <c r="X28" t="s">
        <v>28</v>
      </c>
      <c r="Y28">
        <v>11.100420659999999</v>
      </c>
      <c r="Z28">
        <v>0.58766666700000003</v>
      </c>
      <c r="AA28">
        <v>0.65098159700000002</v>
      </c>
      <c r="AB28">
        <v>0.59029597700000003</v>
      </c>
      <c r="AC28">
        <v>6.0497475000000002E-2</v>
      </c>
      <c r="AD28">
        <v>1.5807735999999999E-2</v>
      </c>
      <c r="AE28">
        <v>7.8217540000000002E-3</v>
      </c>
    </row>
    <row r="29" spans="1:31" x14ac:dyDescent="0.35">
      <c r="A29" t="s">
        <v>458</v>
      </c>
      <c r="B29" t="s">
        <v>0</v>
      </c>
      <c r="C29">
        <v>324</v>
      </c>
      <c r="D29">
        <v>-34.447249300000003</v>
      </c>
      <c r="E29">
        <v>78.237219899999999</v>
      </c>
      <c r="F29" t="s">
        <v>57</v>
      </c>
      <c r="G29" t="s">
        <v>56</v>
      </c>
      <c r="H29" t="s">
        <v>4</v>
      </c>
      <c r="I29">
        <v>48.265009730000003</v>
      </c>
      <c r="J29">
        <v>0.70988176000000003</v>
      </c>
      <c r="K29">
        <v>0.78695637100000004</v>
      </c>
      <c r="L29">
        <v>0.68361022800000004</v>
      </c>
      <c r="M29">
        <v>1.3048973E-2</v>
      </c>
      <c r="N29">
        <v>1.5472039999999999E-2</v>
      </c>
      <c r="O29">
        <v>4.7175200000000002E-3</v>
      </c>
      <c r="Q29" t="s">
        <v>723</v>
      </c>
      <c r="R29" t="s">
        <v>21</v>
      </c>
      <c r="S29">
        <v>80</v>
      </c>
      <c r="T29">
        <v>-39.574985310000002</v>
      </c>
      <c r="U29">
        <v>-15.04527904</v>
      </c>
      <c r="V29" t="s">
        <v>357</v>
      </c>
      <c r="W29" t="s">
        <v>357</v>
      </c>
      <c r="X29" t="s">
        <v>4</v>
      </c>
      <c r="Y29">
        <v>28.693089759999999</v>
      </c>
      <c r="Z29" t="s">
        <v>18</v>
      </c>
      <c r="AA29">
        <v>0.56421621600000005</v>
      </c>
      <c r="AB29">
        <v>0.68361022800000004</v>
      </c>
      <c r="AC29" t="s">
        <v>18</v>
      </c>
      <c r="AD29">
        <v>2.2162385999999999E-2</v>
      </c>
      <c r="AE29">
        <v>4.7175200000000002E-3</v>
      </c>
    </row>
    <row r="30" spans="1:31" x14ac:dyDescent="0.35">
      <c r="A30" t="s">
        <v>435</v>
      </c>
      <c r="B30" t="s">
        <v>0</v>
      </c>
      <c r="C30">
        <v>341</v>
      </c>
      <c r="D30">
        <v>-23.823945869999999</v>
      </c>
      <c r="E30">
        <v>82.896835109999998</v>
      </c>
      <c r="F30" t="s">
        <v>312</v>
      </c>
      <c r="G30" t="s">
        <v>114</v>
      </c>
      <c r="H30" t="s">
        <v>4</v>
      </c>
      <c r="I30">
        <v>47.938742099999999</v>
      </c>
      <c r="J30">
        <v>0.59509651900000005</v>
      </c>
      <c r="K30">
        <v>0.59525323500000005</v>
      </c>
      <c r="L30">
        <v>0.68361022800000004</v>
      </c>
      <c r="M30">
        <v>1.1225269E-2</v>
      </c>
      <c r="N30">
        <v>7.4824990000000001E-3</v>
      </c>
      <c r="O30">
        <v>4.7175200000000002E-3</v>
      </c>
      <c r="Q30" t="s">
        <v>406</v>
      </c>
      <c r="R30" t="s">
        <v>21</v>
      </c>
      <c r="S30">
        <v>81.099999999999994</v>
      </c>
      <c r="T30">
        <v>-36.350354680000002</v>
      </c>
      <c r="U30">
        <v>-19.416964530000001</v>
      </c>
      <c r="V30" t="s">
        <v>164</v>
      </c>
      <c r="W30" t="s">
        <v>29</v>
      </c>
      <c r="X30" t="s">
        <v>28</v>
      </c>
      <c r="Y30">
        <v>14.4920125</v>
      </c>
      <c r="Z30">
        <v>0.66701705499999997</v>
      </c>
      <c r="AA30">
        <v>0.62245446500000001</v>
      </c>
      <c r="AB30">
        <v>0.56876497699999995</v>
      </c>
      <c r="AC30">
        <v>1.6244669999999999E-2</v>
      </c>
      <c r="AD30">
        <v>1.4647451000000001E-2</v>
      </c>
      <c r="AE30">
        <v>7.8537050000000008E-3</v>
      </c>
    </row>
    <row r="31" spans="1:31" x14ac:dyDescent="0.35">
      <c r="A31" t="s">
        <v>809</v>
      </c>
      <c r="B31" t="s">
        <v>0</v>
      </c>
      <c r="C31">
        <v>145</v>
      </c>
      <c r="D31">
        <v>-66.530406369999994</v>
      </c>
      <c r="E31">
        <v>94.26173283</v>
      </c>
      <c r="F31" t="s">
        <v>534</v>
      </c>
      <c r="G31" t="s">
        <v>5</v>
      </c>
      <c r="H31" t="s">
        <v>4</v>
      </c>
      <c r="I31">
        <v>46.438547610000001</v>
      </c>
      <c r="J31">
        <v>0.88273333300000001</v>
      </c>
      <c r="K31">
        <v>0.81959005699999998</v>
      </c>
      <c r="L31">
        <v>0.72657703100000004</v>
      </c>
      <c r="M31">
        <v>2.2435191E-2</v>
      </c>
      <c r="N31">
        <v>1.8688782000000001E-2</v>
      </c>
      <c r="O31">
        <v>7.5905479999999999E-3</v>
      </c>
      <c r="Q31" t="s">
        <v>758</v>
      </c>
      <c r="R31" t="s">
        <v>21</v>
      </c>
      <c r="S31">
        <v>82</v>
      </c>
      <c r="T31">
        <v>-40.195566669999998</v>
      </c>
      <c r="U31">
        <v>-19.58754188</v>
      </c>
      <c r="V31" t="s">
        <v>34</v>
      </c>
      <c r="W31" t="s">
        <v>33</v>
      </c>
      <c r="X31" t="s">
        <v>4</v>
      </c>
      <c r="Y31">
        <v>32.67419151</v>
      </c>
      <c r="Z31">
        <v>0.52753359099999997</v>
      </c>
      <c r="AA31">
        <v>0.53578787400000005</v>
      </c>
      <c r="AB31">
        <v>0.54826896599999997</v>
      </c>
      <c r="AC31">
        <v>1.5873723999999999E-2</v>
      </c>
      <c r="AD31">
        <v>1.4718820000000001E-2</v>
      </c>
      <c r="AE31">
        <v>1.0126079E-2</v>
      </c>
    </row>
    <row r="32" spans="1:31" x14ac:dyDescent="0.35">
      <c r="A32" t="s">
        <v>634</v>
      </c>
      <c r="B32" t="s">
        <v>0</v>
      </c>
      <c r="C32">
        <v>245</v>
      </c>
      <c r="D32">
        <v>-48.392504979999998</v>
      </c>
      <c r="E32">
        <v>84.335448279999994</v>
      </c>
      <c r="F32" t="s">
        <v>633</v>
      </c>
      <c r="G32" t="s">
        <v>632</v>
      </c>
      <c r="H32" t="s">
        <v>4</v>
      </c>
      <c r="I32">
        <v>44.722220700000001</v>
      </c>
      <c r="J32">
        <v>0.79442857099999997</v>
      </c>
      <c r="K32">
        <v>0.79442857099999997</v>
      </c>
      <c r="L32">
        <v>0.76846153800000006</v>
      </c>
      <c r="M32">
        <v>2.6187835E-2</v>
      </c>
      <c r="N32">
        <v>2.6187835E-2</v>
      </c>
      <c r="O32">
        <v>1.3480472E-2</v>
      </c>
      <c r="Q32" t="s">
        <v>364</v>
      </c>
      <c r="R32" t="s">
        <v>21</v>
      </c>
      <c r="S32">
        <v>82.1</v>
      </c>
      <c r="T32">
        <v>-39.944148810000002</v>
      </c>
      <c r="U32">
        <v>-17.61101786</v>
      </c>
      <c r="V32" t="s">
        <v>164</v>
      </c>
      <c r="W32" t="s">
        <v>29</v>
      </c>
      <c r="X32" t="s">
        <v>28</v>
      </c>
      <c r="Y32">
        <v>13.52817016</v>
      </c>
      <c r="Z32">
        <v>0.66701705499999997</v>
      </c>
      <c r="AA32">
        <v>0.62245446500000001</v>
      </c>
      <c r="AB32">
        <v>0.56876497699999995</v>
      </c>
      <c r="AC32">
        <v>1.6244669999999999E-2</v>
      </c>
      <c r="AD32">
        <v>1.4647451000000001E-2</v>
      </c>
      <c r="AE32">
        <v>7.8537050000000008E-3</v>
      </c>
    </row>
    <row r="33" spans="1:31" x14ac:dyDescent="0.35">
      <c r="A33" t="s">
        <v>409</v>
      </c>
      <c r="B33" t="s">
        <v>0</v>
      </c>
      <c r="C33">
        <v>353</v>
      </c>
      <c r="D33">
        <v>-26.79861279</v>
      </c>
      <c r="E33">
        <v>60.707012030000001</v>
      </c>
      <c r="F33" t="s">
        <v>112</v>
      </c>
      <c r="G33" t="s">
        <v>14</v>
      </c>
      <c r="H33" t="s">
        <v>4</v>
      </c>
      <c r="I33">
        <v>43.984060069999998</v>
      </c>
      <c r="J33">
        <v>0.65</v>
      </c>
      <c r="K33">
        <v>0.737686273</v>
      </c>
      <c r="L33">
        <v>0.72657703100000004</v>
      </c>
      <c r="M33" t="s">
        <v>18</v>
      </c>
      <c r="N33">
        <v>1.0439238999999999E-2</v>
      </c>
      <c r="O33">
        <v>7.5905479999999999E-3</v>
      </c>
      <c r="Q33" t="s">
        <v>269</v>
      </c>
      <c r="R33" t="s">
        <v>21</v>
      </c>
      <c r="S33">
        <v>83.1</v>
      </c>
      <c r="T33">
        <v>-33.489493379999999</v>
      </c>
      <c r="U33">
        <v>-14.720224529999999</v>
      </c>
      <c r="V33" t="s">
        <v>145</v>
      </c>
      <c r="W33" t="s">
        <v>144</v>
      </c>
      <c r="X33" t="s">
        <v>28</v>
      </c>
      <c r="Y33">
        <v>11.99805454</v>
      </c>
      <c r="Z33">
        <v>0.50914285699999995</v>
      </c>
      <c r="AA33">
        <v>0.48123809499999998</v>
      </c>
      <c r="AB33">
        <v>0.44184690599999998</v>
      </c>
      <c r="AC33">
        <v>4.4359155999999997E-2</v>
      </c>
      <c r="AD33">
        <v>1.3154615999999999E-2</v>
      </c>
      <c r="AE33">
        <v>8.7827110000000003E-3</v>
      </c>
    </row>
    <row r="34" spans="1:31" x14ac:dyDescent="0.35">
      <c r="A34" t="s">
        <v>363</v>
      </c>
      <c r="B34" t="s">
        <v>0</v>
      </c>
      <c r="C34">
        <v>370</v>
      </c>
      <c r="D34">
        <v>-28.995321300000001</v>
      </c>
      <c r="E34">
        <v>26.075691460000002</v>
      </c>
      <c r="F34" t="s">
        <v>362</v>
      </c>
      <c r="G34" t="s">
        <v>361</v>
      </c>
      <c r="H34" t="s">
        <v>4</v>
      </c>
      <c r="I34">
        <v>43.409829039999998</v>
      </c>
      <c r="J34">
        <v>0.72</v>
      </c>
      <c r="K34">
        <v>0.64670000000000005</v>
      </c>
      <c r="L34">
        <v>0.64611688300000003</v>
      </c>
      <c r="M34">
        <v>3.6055512999999997E-2</v>
      </c>
      <c r="N34">
        <v>3.0751351E-2</v>
      </c>
      <c r="O34">
        <v>9.0606609999999994E-3</v>
      </c>
      <c r="Q34" t="s">
        <v>473</v>
      </c>
      <c r="R34" t="s">
        <v>21</v>
      </c>
      <c r="S34">
        <v>84</v>
      </c>
      <c r="T34">
        <v>-29.65508011</v>
      </c>
      <c r="U34">
        <v>-13.65915554</v>
      </c>
      <c r="V34" t="s">
        <v>472</v>
      </c>
      <c r="W34" t="s">
        <v>69</v>
      </c>
      <c r="X34" t="s">
        <v>4</v>
      </c>
      <c r="Y34">
        <v>15.78180416</v>
      </c>
      <c r="Z34">
        <v>0.55000000000000004</v>
      </c>
      <c r="AA34">
        <v>0.57729846600000001</v>
      </c>
      <c r="AB34">
        <v>0.56876497699999995</v>
      </c>
      <c r="AC34" t="s">
        <v>18</v>
      </c>
      <c r="AD34">
        <v>8.9383469999999993E-3</v>
      </c>
      <c r="AE34">
        <v>7.8537050000000008E-3</v>
      </c>
    </row>
    <row r="35" spans="1:31" x14ac:dyDescent="0.35">
      <c r="A35" t="s">
        <v>97</v>
      </c>
      <c r="B35" t="s">
        <v>0</v>
      </c>
      <c r="C35">
        <v>74</v>
      </c>
      <c r="D35">
        <v>-83.504275949999993</v>
      </c>
      <c r="E35">
        <v>24.744786999999999</v>
      </c>
      <c r="F35" t="s">
        <v>96</v>
      </c>
      <c r="G35" t="s">
        <v>95</v>
      </c>
      <c r="H35" t="s">
        <v>4</v>
      </c>
      <c r="I35">
        <v>42.540843049999999</v>
      </c>
      <c r="J35">
        <v>0.46666666699999998</v>
      </c>
      <c r="K35">
        <v>0.50377777800000001</v>
      </c>
      <c r="L35">
        <v>0.65356886199999997</v>
      </c>
      <c r="M35">
        <v>4.7022452999999999E-2</v>
      </c>
      <c r="N35">
        <v>2.4940917999999999E-2</v>
      </c>
      <c r="O35">
        <v>1.1735827000000001E-2</v>
      </c>
      <c r="Q35" t="s">
        <v>77</v>
      </c>
      <c r="R35" t="s">
        <v>21</v>
      </c>
      <c r="S35">
        <v>84.1</v>
      </c>
      <c r="T35">
        <v>-30.619482940000001</v>
      </c>
      <c r="U35">
        <v>-17.676146060000001</v>
      </c>
      <c r="V35" t="s">
        <v>76</v>
      </c>
      <c r="W35" t="s">
        <v>75</v>
      </c>
      <c r="X35" t="s">
        <v>28</v>
      </c>
      <c r="Y35">
        <v>10.59080653</v>
      </c>
      <c r="Z35">
        <v>0.72799999999999998</v>
      </c>
      <c r="AA35">
        <v>0.86150000000000004</v>
      </c>
      <c r="AB35">
        <v>0.81988888900000001</v>
      </c>
      <c r="AC35" t="s">
        <v>18</v>
      </c>
      <c r="AD35">
        <v>4.8874840000000003E-2</v>
      </c>
      <c r="AE35">
        <v>2.543043E-2</v>
      </c>
    </row>
    <row r="36" spans="1:31" x14ac:dyDescent="0.35">
      <c r="A36" t="s">
        <v>227</v>
      </c>
      <c r="B36" t="s">
        <v>0</v>
      </c>
      <c r="C36">
        <v>421</v>
      </c>
      <c r="D36">
        <v>-15.54088728</v>
      </c>
      <c r="E36">
        <v>75.177140140000006</v>
      </c>
      <c r="F36" t="s">
        <v>162</v>
      </c>
      <c r="G36" t="s">
        <v>161</v>
      </c>
      <c r="H36" t="s">
        <v>4</v>
      </c>
      <c r="I36">
        <v>40.727749940000002</v>
      </c>
      <c r="J36">
        <v>0.77274295999999998</v>
      </c>
      <c r="K36">
        <v>0.76872680800000004</v>
      </c>
      <c r="L36">
        <v>0.73760937500000001</v>
      </c>
      <c r="M36">
        <v>1.7558819E-2</v>
      </c>
      <c r="N36">
        <v>1.7636234000000001E-2</v>
      </c>
      <c r="O36">
        <v>1.6096183E-2</v>
      </c>
      <c r="Q36" t="s">
        <v>226</v>
      </c>
      <c r="R36" t="s">
        <v>21</v>
      </c>
      <c r="S36">
        <v>85</v>
      </c>
      <c r="T36">
        <v>-26.96632456</v>
      </c>
      <c r="U36">
        <v>-17.938648090000001</v>
      </c>
      <c r="V36" t="s">
        <v>225</v>
      </c>
      <c r="W36" t="s">
        <v>224</v>
      </c>
      <c r="X36" t="s">
        <v>4</v>
      </c>
      <c r="Y36">
        <v>11.63072493</v>
      </c>
      <c r="Z36">
        <v>0.501</v>
      </c>
      <c r="AA36">
        <v>0.50191666700000004</v>
      </c>
      <c r="AB36">
        <v>0.68361022800000004</v>
      </c>
      <c r="AC36">
        <v>6.2596059999999995E-2</v>
      </c>
      <c r="AD36">
        <v>2.8285739000000001E-2</v>
      </c>
      <c r="AE36">
        <v>4.7175200000000002E-3</v>
      </c>
    </row>
    <row r="37" spans="1:31" x14ac:dyDescent="0.35">
      <c r="A37" t="s">
        <v>788</v>
      </c>
      <c r="B37" t="s">
        <v>0</v>
      </c>
      <c r="C37">
        <v>157</v>
      </c>
      <c r="D37">
        <v>-71.830437230000001</v>
      </c>
      <c r="E37">
        <v>73.675322899999998</v>
      </c>
      <c r="F37" t="s">
        <v>787</v>
      </c>
      <c r="G37" t="s">
        <v>149</v>
      </c>
      <c r="H37" t="s">
        <v>4</v>
      </c>
      <c r="I37">
        <v>40.283707649999997</v>
      </c>
      <c r="J37">
        <v>0.78438461500000001</v>
      </c>
      <c r="K37">
        <v>0.65098159700000002</v>
      </c>
      <c r="L37">
        <v>0.59029597700000003</v>
      </c>
      <c r="M37">
        <v>5.4560428000000001E-2</v>
      </c>
      <c r="N37">
        <v>1.5807735999999999E-2</v>
      </c>
      <c r="O37">
        <v>7.8217540000000002E-3</v>
      </c>
      <c r="Q37" t="s">
        <v>326</v>
      </c>
      <c r="R37" t="s">
        <v>21</v>
      </c>
      <c r="S37">
        <v>89</v>
      </c>
      <c r="T37">
        <v>-17.339156750000001</v>
      </c>
      <c r="U37">
        <v>-15.273512950000001</v>
      </c>
      <c r="V37" t="s">
        <v>325</v>
      </c>
      <c r="W37" t="s">
        <v>324</v>
      </c>
      <c r="X37" t="s">
        <v>4</v>
      </c>
      <c r="Y37">
        <v>12.656319379999999</v>
      </c>
      <c r="Z37" t="s">
        <v>18</v>
      </c>
      <c r="AA37">
        <v>0.68149999999999999</v>
      </c>
      <c r="AB37">
        <v>0.42470588199999998</v>
      </c>
      <c r="AC37" t="s">
        <v>18</v>
      </c>
      <c r="AD37">
        <v>3.15E-2</v>
      </c>
      <c r="AE37">
        <v>4.3442216999999998E-2</v>
      </c>
    </row>
    <row r="38" spans="1:31" x14ac:dyDescent="0.35">
      <c r="A38" t="s">
        <v>175</v>
      </c>
      <c r="B38" t="s">
        <v>0</v>
      </c>
      <c r="C38">
        <v>455</v>
      </c>
      <c r="D38">
        <v>-5.948630251</v>
      </c>
      <c r="E38">
        <v>67.450377840000002</v>
      </c>
      <c r="F38" t="s">
        <v>57</v>
      </c>
      <c r="G38" t="s">
        <v>56</v>
      </c>
      <c r="H38" t="s">
        <v>4</v>
      </c>
      <c r="I38">
        <v>39.78077803</v>
      </c>
      <c r="J38">
        <v>0.70988176000000003</v>
      </c>
      <c r="K38">
        <v>0.78695637100000004</v>
      </c>
      <c r="L38">
        <v>0.68361022800000004</v>
      </c>
      <c r="M38">
        <v>1.3048973E-2</v>
      </c>
      <c r="N38">
        <v>1.5472039999999999E-2</v>
      </c>
      <c r="O38">
        <v>4.7175200000000002E-3</v>
      </c>
      <c r="Q38" t="s">
        <v>864</v>
      </c>
      <c r="R38" t="s">
        <v>21</v>
      </c>
      <c r="S38">
        <v>90</v>
      </c>
      <c r="T38">
        <v>-19.110457019999998</v>
      </c>
      <c r="U38">
        <v>-17.74439044</v>
      </c>
      <c r="V38" t="s">
        <v>112</v>
      </c>
      <c r="W38" t="s">
        <v>14</v>
      </c>
      <c r="X38" t="s">
        <v>4</v>
      </c>
      <c r="Y38">
        <v>59.098368399999998</v>
      </c>
      <c r="Z38">
        <v>0.65</v>
      </c>
      <c r="AA38">
        <v>0.737686273</v>
      </c>
      <c r="AB38">
        <v>0.72657703100000004</v>
      </c>
      <c r="AC38" t="s">
        <v>18</v>
      </c>
      <c r="AD38">
        <v>1.0439238999999999E-2</v>
      </c>
      <c r="AE38">
        <v>7.5905479999999999E-3</v>
      </c>
    </row>
    <row r="39" spans="1:31" x14ac:dyDescent="0.35">
      <c r="A39" t="s">
        <v>286</v>
      </c>
      <c r="B39" t="s">
        <v>0</v>
      </c>
      <c r="C39">
        <v>402</v>
      </c>
      <c r="D39">
        <v>-16.13441525</v>
      </c>
      <c r="E39">
        <v>40.99475503</v>
      </c>
      <c r="F39" t="s">
        <v>285</v>
      </c>
      <c r="G39" t="s">
        <v>284</v>
      </c>
      <c r="H39" t="s">
        <v>4</v>
      </c>
      <c r="I39">
        <v>39.207183610000001</v>
      </c>
      <c r="J39">
        <v>0.81200000000000006</v>
      </c>
      <c r="K39">
        <v>0.72488235300000003</v>
      </c>
      <c r="L39">
        <v>0.72199999999999998</v>
      </c>
      <c r="M39" t="s">
        <v>18</v>
      </c>
      <c r="N39">
        <v>2.1671322E-2</v>
      </c>
      <c r="O39">
        <v>1.8214807999999999E-2</v>
      </c>
      <c r="Q39" t="s">
        <v>673</v>
      </c>
      <c r="R39" t="s">
        <v>21</v>
      </c>
      <c r="S39">
        <v>93</v>
      </c>
      <c r="T39">
        <v>-11.849667670000001</v>
      </c>
      <c r="U39">
        <v>-18.200033569999999</v>
      </c>
      <c r="V39" t="s">
        <v>90</v>
      </c>
      <c r="W39" t="s">
        <v>69</v>
      </c>
      <c r="X39" t="s">
        <v>4</v>
      </c>
      <c r="Y39">
        <v>25.375027509999999</v>
      </c>
      <c r="Z39">
        <v>0.553784002</v>
      </c>
      <c r="AA39">
        <v>0.57729846600000001</v>
      </c>
      <c r="AB39">
        <v>0.56876497699999995</v>
      </c>
      <c r="AC39">
        <v>2.1513658000000001E-2</v>
      </c>
      <c r="AD39">
        <v>8.9383469999999993E-3</v>
      </c>
      <c r="AE39">
        <v>7.8537050000000008E-3</v>
      </c>
    </row>
    <row r="40" spans="1:31" x14ac:dyDescent="0.35">
      <c r="A40" t="s">
        <v>592</v>
      </c>
      <c r="B40" t="s">
        <v>0</v>
      </c>
      <c r="C40">
        <v>262</v>
      </c>
      <c r="D40">
        <v>-47.75865597</v>
      </c>
      <c r="E40">
        <v>56.840572620000003</v>
      </c>
      <c r="F40" t="s">
        <v>48</v>
      </c>
      <c r="G40" t="s">
        <v>47</v>
      </c>
      <c r="H40" t="s">
        <v>4</v>
      </c>
      <c r="I40">
        <v>39.077453519999999</v>
      </c>
      <c r="J40">
        <v>0.73094923599999995</v>
      </c>
      <c r="K40">
        <v>0.73794496300000001</v>
      </c>
      <c r="L40">
        <v>0.703665663</v>
      </c>
      <c r="M40">
        <v>1.8862098000000001E-2</v>
      </c>
      <c r="N40">
        <v>9.6461930000000008E-3</v>
      </c>
      <c r="O40">
        <v>7.59109E-3</v>
      </c>
      <c r="Q40" t="s">
        <v>296</v>
      </c>
      <c r="R40" t="s">
        <v>21</v>
      </c>
      <c r="S40">
        <v>99.1</v>
      </c>
      <c r="T40">
        <v>-12.3397007</v>
      </c>
      <c r="U40">
        <v>-21.856205989999999</v>
      </c>
      <c r="V40" t="s">
        <v>18</v>
      </c>
      <c r="W40" t="s">
        <v>18</v>
      </c>
      <c r="X40" t="s">
        <v>28</v>
      </c>
      <c r="Y40">
        <v>12.30108555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</row>
    <row r="41" spans="1:31" x14ac:dyDescent="0.35">
      <c r="A41" t="s">
        <v>289</v>
      </c>
      <c r="B41" t="s">
        <v>0</v>
      </c>
      <c r="C41">
        <v>401</v>
      </c>
      <c r="D41">
        <v>-20.876519800000001</v>
      </c>
      <c r="E41">
        <v>44.439421879999998</v>
      </c>
      <c r="F41" t="s">
        <v>108</v>
      </c>
      <c r="G41" t="s">
        <v>14</v>
      </c>
      <c r="H41" t="s">
        <v>4</v>
      </c>
      <c r="I41">
        <v>38.506583550000002</v>
      </c>
      <c r="J41">
        <v>0.68695503000000002</v>
      </c>
      <c r="K41">
        <v>0.737686273</v>
      </c>
      <c r="L41">
        <v>0.72657703100000004</v>
      </c>
      <c r="M41">
        <v>3.6680927000000002E-2</v>
      </c>
      <c r="N41">
        <v>1.0439238999999999E-2</v>
      </c>
      <c r="O41">
        <v>7.5905479999999999E-3</v>
      </c>
      <c r="Q41" t="s">
        <v>26</v>
      </c>
      <c r="R41" t="s">
        <v>21</v>
      </c>
      <c r="S41">
        <v>102</v>
      </c>
      <c r="T41">
        <v>-11.3552918</v>
      </c>
      <c r="U41">
        <v>-27.9393612</v>
      </c>
      <c r="V41" t="s">
        <v>25</v>
      </c>
      <c r="W41" t="s">
        <v>24</v>
      </c>
      <c r="X41" t="s">
        <v>4</v>
      </c>
      <c r="Y41">
        <v>10.09042339</v>
      </c>
      <c r="Z41">
        <v>0.79033299999999995</v>
      </c>
      <c r="AA41">
        <v>0.86229999999999996</v>
      </c>
      <c r="AB41">
        <v>0.62322900800000003</v>
      </c>
      <c r="AC41">
        <v>2.6066667000000002E-2</v>
      </c>
      <c r="AD41">
        <v>2.4838483000000001E-2</v>
      </c>
      <c r="AE41">
        <v>2.1919900999999999E-2</v>
      </c>
    </row>
    <row r="42" spans="1:31" x14ac:dyDescent="0.35">
      <c r="A42" t="s">
        <v>208</v>
      </c>
      <c r="B42" t="s">
        <v>0</v>
      </c>
      <c r="C42">
        <v>426</v>
      </c>
      <c r="D42">
        <v>-15.538264359999999</v>
      </c>
      <c r="E42">
        <v>86.061252479999993</v>
      </c>
      <c r="F42" t="s">
        <v>195</v>
      </c>
      <c r="G42" t="s">
        <v>14</v>
      </c>
      <c r="H42" t="s">
        <v>4</v>
      </c>
      <c r="I42">
        <v>37.632504599999997</v>
      </c>
      <c r="J42">
        <v>1.1125</v>
      </c>
      <c r="K42">
        <v>0.737686273</v>
      </c>
      <c r="L42">
        <v>0.72657703100000004</v>
      </c>
      <c r="M42">
        <v>3.2500000000000001E-2</v>
      </c>
      <c r="N42">
        <v>1.0439238999999999E-2</v>
      </c>
      <c r="O42">
        <v>7.5905479999999999E-3</v>
      </c>
      <c r="Q42" t="s">
        <v>460</v>
      </c>
      <c r="R42" t="s">
        <v>21</v>
      </c>
      <c r="S42">
        <v>104</v>
      </c>
      <c r="T42">
        <v>-11.70689831</v>
      </c>
      <c r="U42">
        <v>-28.904026139999999</v>
      </c>
      <c r="V42" t="s">
        <v>459</v>
      </c>
      <c r="W42" t="s">
        <v>69</v>
      </c>
      <c r="X42" t="s">
        <v>4</v>
      </c>
      <c r="Y42">
        <v>15.518243569999999</v>
      </c>
      <c r="Z42">
        <v>0.58142857100000001</v>
      </c>
      <c r="AA42">
        <v>0.57729846600000001</v>
      </c>
      <c r="AB42">
        <v>0.56876497699999995</v>
      </c>
      <c r="AC42">
        <v>2.1454112000000001E-2</v>
      </c>
      <c r="AD42">
        <v>8.9383469999999993E-3</v>
      </c>
      <c r="AE42">
        <v>7.8537050000000008E-3</v>
      </c>
    </row>
    <row r="43" spans="1:31" x14ac:dyDescent="0.35">
      <c r="A43" t="s">
        <v>205</v>
      </c>
      <c r="B43" t="s">
        <v>0</v>
      </c>
      <c r="C43">
        <v>427</v>
      </c>
      <c r="D43">
        <v>-10.96576535</v>
      </c>
      <c r="E43">
        <v>83.209591219999993</v>
      </c>
      <c r="F43" t="s">
        <v>112</v>
      </c>
      <c r="G43" t="s">
        <v>14</v>
      </c>
      <c r="H43" t="s">
        <v>4</v>
      </c>
      <c r="I43">
        <v>36.180693210000001</v>
      </c>
      <c r="J43">
        <v>0.65</v>
      </c>
      <c r="K43">
        <v>0.737686273</v>
      </c>
      <c r="L43">
        <v>0.72657703100000004</v>
      </c>
      <c r="M43" t="s">
        <v>18</v>
      </c>
      <c r="N43">
        <v>1.0439238999999999E-2</v>
      </c>
      <c r="O43">
        <v>7.5905479999999999E-3</v>
      </c>
      <c r="Q43" t="s">
        <v>741</v>
      </c>
      <c r="R43" t="s">
        <v>21</v>
      </c>
      <c r="S43">
        <v>105</v>
      </c>
      <c r="T43">
        <v>-16.237268</v>
      </c>
      <c r="U43">
        <v>-26.245664229999999</v>
      </c>
      <c r="V43" t="s">
        <v>456</v>
      </c>
      <c r="W43" t="s">
        <v>84</v>
      </c>
      <c r="X43" t="s">
        <v>4</v>
      </c>
      <c r="Y43">
        <v>30.819341609999999</v>
      </c>
      <c r="Z43">
        <v>0.59305100499999996</v>
      </c>
      <c r="AA43">
        <v>0.73686171300000003</v>
      </c>
      <c r="AB43">
        <v>0.65356886199999997</v>
      </c>
      <c r="AC43">
        <v>5.2186191999999999E-2</v>
      </c>
      <c r="AD43">
        <v>1.0853840999999999E-2</v>
      </c>
      <c r="AE43">
        <v>1.1735827000000001E-2</v>
      </c>
    </row>
    <row r="44" spans="1:31" x14ac:dyDescent="0.35">
      <c r="A44" t="s">
        <v>238</v>
      </c>
      <c r="B44" t="s">
        <v>0</v>
      </c>
      <c r="C44">
        <v>418</v>
      </c>
      <c r="D44">
        <v>-15.63989662</v>
      </c>
      <c r="E44">
        <v>64.147198020000005</v>
      </c>
      <c r="F44" t="s">
        <v>237</v>
      </c>
      <c r="G44" t="s">
        <v>179</v>
      </c>
      <c r="H44" t="s">
        <v>4</v>
      </c>
      <c r="I44">
        <v>36.092203060000003</v>
      </c>
      <c r="J44">
        <v>0.57899999999999996</v>
      </c>
      <c r="K44">
        <v>0.58809090900000005</v>
      </c>
      <c r="L44">
        <v>0.51141081099999997</v>
      </c>
      <c r="M44">
        <v>3.4155525999999999E-2</v>
      </c>
      <c r="N44">
        <v>1.0985808E-2</v>
      </c>
      <c r="O44">
        <v>7.9841879999999997E-3</v>
      </c>
      <c r="Q44" t="s">
        <v>49</v>
      </c>
      <c r="R44" t="s">
        <v>21</v>
      </c>
      <c r="S44">
        <v>105.1</v>
      </c>
      <c r="T44">
        <v>-19.329645859999999</v>
      </c>
      <c r="U44">
        <v>-23.546978429999999</v>
      </c>
      <c r="V44" t="s">
        <v>48</v>
      </c>
      <c r="W44" t="s">
        <v>47</v>
      </c>
      <c r="X44" t="s">
        <v>28</v>
      </c>
      <c r="Y44">
        <v>10.390589609999999</v>
      </c>
      <c r="Z44">
        <v>0.73094923599999995</v>
      </c>
      <c r="AA44">
        <v>0.73794496300000001</v>
      </c>
      <c r="AB44">
        <v>0.703665663</v>
      </c>
      <c r="AC44">
        <v>1.8862098000000001E-2</v>
      </c>
      <c r="AD44">
        <v>9.6461930000000008E-3</v>
      </c>
      <c r="AE44">
        <v>7.59109E-3</v>
      </c>
    </row>
    <row r="45" spans="1:31" x14ac:dyDescent="0.35">
      <c r="A45" t="s">
        <v>86</v>
      </c>
      <c r="B45" t="s">
        <v>0</v>
      </c>
      <c r="C45">
        <v>80</v>
      </c>
      <c r="D45">
        <v>-86.691458229999995</v>
      </c>
      <c r="E45">
        <v>34.754719479999999</v>
      </c>
      <c r="F45" t="s">
        <v>85</v>
      </c>
      <c r="G45" t="s">
        <v>84</v>
      </c>
      <c r="H45" t="s">
        <v>4</v>
      </c>
      <c r="I45">
        <v>35.980794600000003</v>
      </c>
      <c r="J45">
        <v>0.76030890100000004</v>
      </c>
      <c r="K45">
        <v>0.73686171300000003</v>
      </c>
      <c r="L45">
        <v>0.65356886199999997</v>
      </c>
      <c r="M45">
        <v>4.9260989999999998E-3</v>
      </c>
      <c r="N45">
        <v>1.0853840999999999E-2</v>
      </c>
      <c r="O45">
        <v>1.1735827000000001E-2</v>
      </c>
      <c r="Q45" t="s">
        <v>382</v>
      </c>
      <c r="R45" t="s">
        <v>21</v>
      </c>
      <c r="S45">
        <v>107</v>
      </c>
      <c r="T45">
        <v>-25.35045758</v>
      </c>
      <c r="U45">
        <v>-21.632376950000001</v>
      </c>
      <c r="V45" t="s">
        <v>126</v>
      </c>
      <c r="W45" t="s">
        <v>125</v>
      </c>
      <c r="X45" t="s">
        <v>4</v>
      </c>
      <c r="Y45">
        <v>13.768494130000001</v>
      </c>
      <c r="Z45">
        <v>0.63122870600000003</v>
      </c>
      <c r="AA45">
        <v>0.61505743300000004</v>
      </c>
      <c r="AB45">
        <v>0.72657703100000004</v>
      </c>
      <c r="AC45">
        <v>1.7417495000000002E-2</v>
      </c>
      <c r="AD45">
        <v>1.1456094999999999E-2</v>
      </c>
      <c r="AE45">
        <v>7.5905479999999999E-3</v>
      </c>
    </row>
    <row r="46" spans="1:31" x14ac:dyDescent="0.35">
      <c r="A46" t="s">
        <v>437</v>
      </c>
      <c r="B46" t="s">
        <v>0</v>
      </c>
      <c r="C46">
        <v>340</v>
      </c>
      <c r="D46">
        <v>-20.25028579</v>
      </c>
      <c r="E46">
        <v>86.948545050000007</v>
      </c>
      <c r="F46" t="s">
        <v>375</v>
      </c>
      <c r="G46" t="s">
        <v>47</v>
      </c>
      <c r="H46" t="s">
        <v>4</v>
      </c>
      <c r="I46">
        <v>35.740788950000002</v>
      </c>
      <c r="J46">
        <v>0.74173042700000003</v>
      </c>
      <c r="K46">
        <v>0.73794496300000001</v>
      </c>
      <c r="L46">
        <v>0.703665663</v>
      </c>
      <c r="M46">
        <v>3.6544554999999999E-2</v>
      </c>
      <c r="N46">
        <v>9.6461930000000008E-3</v>
      </c>
      <c r="O46">
        <v>7.59109E-3</v>
      </c>
      <c r="Q46" t="s">
        <v>66</v>
      </c>
      <c r="R46" t="s">
        <v>21</v>
      </c>
      <c r="S46">
        <v>108</v>
      </c>
      <c r="T46">
        <v>-22.85312849</v>
      </c>
      <c r="U46">
        <v>-28.85991061</v>
      </c>
      <c r="V46" t="s">
        <v>15</v>
      </c>
      <c r="W46" t="s">
        <v>14</v>
      </c>
      <c r="X46" t="s">
        <v>4</v>
      </c>
      <c r="Y46">
        <v>10.5252347</v>
      </c>
      <c r="Z46">
        <v>0.79461083399999999</v>
      </c>
      <c r="AA46">
        <v>0.737686273</v>
      </c>
      <c r="AB46">
        <v>0.72657703100000004</v>
      </c>
      <c r="AC46">
        <v>2.4101094E-2</v>
      </c>
      <c r="AD46">
        <v>1.0439238999999999E-2</v>
      </c>
      <c r="AE46">
        <v>7.5905479999999999E-3</v>
      </c>
    </row>
    <row r="47" spans="1:31" x14ac:dyDescent="0.35">
      <c r="A47" t="s">
        <v>668</v>
      </c>
      <c r="B47" t="s">
        <v>0</v>
      </c>
      <c r="C47">
        <v>221</v>
      </c>
      <c r="D47">
        <v>-59.15207204</v>
      </c>
      <c r="E47">
        <v>67.406241339999994</v>
      </c>
      <c r="F47" t="s">
        <v>12</v>
      </c>
      <c r="G47" t="s">
        <v>11</v>
      </c>
      <c r="H47" t="s">
        <v>4</v>
      </c>
      <c r="I47">
        <v>35.312662150000001</v>
      </c>
      <c r="J47">
        <v>0.66044444400000002</v>
      </c>
      <c r="K47">
        <v>0.64975000000000005</v>
      </c>
      <c r="L47">
        <v>0.63231372500000005</v>
      </c>
      <c r="M47">
        <v>2.3697332000000002E-2</v>
      </c>
      <c r="N47">
        <v>1.7052930000000001E-2</v>
      </c>
      <c r="O47">
        <v>1.2545743E-2</v>
      </c>
      <c r="Q47" t="s">
        <v>63</v>
      </c>
      <c r="R47" t="s">
        <v>21</v>
      </c>
      <c r="S47">
        <v>110.1</v>
      </c>
      <c r="T47">
        <v>-30.808142480000001</v>
      </c>
      <c r="U47">
        <v>-28.851331559999998</v>
      </c>
      <c r="V47" t="s">
        <v>62</v>
      </c>
      <c r="W47" t="s">
        <v>61</v>
      </c>
      <c r="X47" t="s">
        <v>28</v>
      </c>
      <c r="Y47">
        <v>10.474941729999999</v>
      </c>
      <c r="Z47">
        <v>0.73697024600000005</v>
      </c>
      <c r="AA47">
        <v>0.769383712</v>
      </c>
      <c r="AB47">
        <v>0.703665663</v>
      </c>
      <c r="AC47">
        <v>2.0410054E-2</v>
      </c>
      <c r="AD47">
        <v>1.2200539999999999E-2</v>
      </c>
      <c r="AE47">
        <v>7.59109E-3</v>
      </c>
    </row>
    <row r="48" spans="1:31" x14ac:dyDescent="0.35">
      <c r="A48" t="s">
        <v>822</v>
      </c>
      <c r="B48" t="s">
        <v>0</v>
      </c>
      <c r="C48">
        <v>140</v>
      </c>
      <c r="D48">
        <v>-61.743659430000001</v>
      </c>
      <c r="E48">
        <v>99.885270309999996</v>
      </c>
      <c r="F48" t="s">
        <v>812</v>
      </c>
      <c r="G48" t="s">
        <v>811</v>
      </c>
      <c r="H48" t="s">
        <v>4</v>
      </c>
      <c r="I48">
        <v>35.04695495</v>
      </c>
      <c r="J48">
        <v>0.64849999999999997</v>
      </c>
      <c r="K48">
        <v>0.57574999999999998</v>
      </c>
      <c r="L48">
        <v>0.57574999999999998</v>
      </c>
      <c r="M48">
        <v>0.14949999999999999</v>
      </c>
      <c r="N48">
        <v>3.0921730000000001E-2</v>
      </c>
      <c r="O48">
        <v>3.0921730000000001E-2</v>
      </c>
      <c r="Q48" t="s">
        <v>855</v>
      </c>
      <c r="R48" t="s">
        <v>21</v>
      </c>
      <c r="S48">
        <v>111</v>
      </c>
      <c r="T48">
        <v>-27.769425689999998</v>
      </c>
      <c r="U48">
        <v>-27.295294899999998</v>
      </c>
      <c r="V48" t="s">
        <v>6</v>
      </c>
      <c r="W48" t="s">
        <v>5</v>
      </c>
      <c r="X48" t="s">
        <v>4</v>
      </c>
      <c r="Y48">
        <v>53.615162300000001</v>
      </c>
      <c r="Z48">
        <v>0.822077371</v>
      </c>
      <c r="AA48">
        <v>0.81959005699999998</v>
      </c>
      <c r="AB48">
        <v>0.72657703100000004</v>
      </c>
      <c r="AC48">
        <v>1.7612610000000001E-2</v>
      </c>
      <c r="AD48">
        <v>1.8688782000000001E-2</v>
      </c>
      <c r="AE48">
        <v>7.5905479999999999E-3</v>
      </c>
    </row>
    <row r="49" spans="1:31" x14ac:dyDescent="0.35">
      <c r="A49" t="s">
        <v>7</v>
      </c>
      <c r="B49" t="s">
        <v>0</v>
      </c>
      <c r="C49">
        <v>98</v>
      </c>
      <c r="D49">
        <v>-75.546151980000005</v>
      </c>
      <c r="E49">
        <v>61.703398749999998</v>
      </c>
      <c r="F49" t="s">
        <v>6</v>
      </c>
      <c r="G49" t="s">
        <v>5</v>
      </c>
      <c r="H49" t="s">
        <v>4</v>
      </c>
      <c r="I49">
        <v>34.954245219999997</v>
      </c>
      <c r="J49">
        <v>0.822077371</v>
      </c>
      <c r="K49">
        <v>0.81959005699999998</v>
      </c>
      <c r="L49">
        <v>0.72657703100000004</v>
      </c>
      <c r="M49">
        <v>1.7612610000000001E-2</v>
      </c>
      <c r="N49">
        <v>1.8688782000000001E-2</v>
      </c>
      <c r="O49">
        <v>7.5905479999999999E-3</v>
      </c>
      <c r="Q49" t="s">
        <v>542</v>
      </c>
      <c r="R49" t="s">
        <v>21</v>
      </c>
      <c r="S49">
        <v>112</v>
      </c>
      <c r="T49">
        <v>-30.41103399</v>
      </c>
      <c r="U49">
        <v>-23.096738670000001</v>
      </c>
      <c r="V49" t="s">
        <v>541</v>
      </c>
      <c r="W49" t="s">
        <v>540</v>
      </c>
      <c r="X49" t="s">
        <v>4</v>
      </c>
      <c r="Y49">
        <v>18.28435648</v>
      </c>
      <c r="Z49">
        <v>0.78500000000000003</v>
      </c>
      <c r="AA49">
        <v>0.7</v>
      </c>
      <c r="AB49">
        <v>0.77817647099999998</v>
      </c>
      <c r="AC49">
        <v>5.5E-2</v>
      </c>
      <c r="AD49">
        <v>9.0737716999999996E-2</v>
      </c>
      <c r="AE49">
        <v>1.2642749999999999E-2</v>
      </c>
    </row>
    <row r="50" spans="1:31" x14ac:dyDescent="0.35">
      <c r="A50" t="s">
        <v>720</v>
      </c>
      <c r="B50" t="s">
        <v>0</v>
      </c>
      <c r="C50">
        <v>187</v>
      </c>
      <c r="D50">
        <v>-73.426859030000003</v>
      </c>
      <c r="E50">
        <v>19.916093409999998</v>
      </c>
      <c r="F50" t="s">
        <v>51</v>
      </c>
      <c r="G50" t="s">
        <v>50</v>
      </c>
      <c r="H50" t="s">
        <v>4</v>
      </c>
      <c r="I50">
        <v>34.862890280000002</v>
      </c>
      <c r="J50">
        <v>0.512223384</v>
      </c>
      <c r="K50">
        <v>0.54920912200000005</v>
      </c>
      <c r="L50">
        <v>0.703665663</v>
      </c>
      <c r="M50">
        <v>3.4451414E-2</v>
      </c>
      <c r="N50">
        <v>1.4060499000000001E-2</v>
      </c>
      <c r="O50">
        <v>7.59109E-3</v>
      </c>
      <c r="Q50" t="s">
        <v>236</v>
      </c>
      <c r="R50" t="s">
        <v>21</v>
      </c>
      <c r="S50">
        <v>112.1</v>
      </c>
      <c r="T50">
        <v>-33.241572259999998</v>
      </c>
      <c r="U50">
        <v>-24.818547890000001</v>
      </c>
      <c r="V50" t="s">
        <v>235</v>
      </c>
      <c r="W50" t="s">
        <v>234</v>
      </c>
      <c r="X50" t="s">
        <v>28</v>
      </c>
      <c r="Y50">
        <v>11.653643239999999</v>
      </c>
      <c r="Z50">
        <v>0.456940026</v>
      </c>
      <c r="AA50">
        <v>0.55120059099999996</v>
      </c>
      <c r="AB50">
        <v>0.577566845</v>
      </c>
      <c r="AC50">
        <v>4.7847088000000003E-2</v>
      </c>
      <c r="AD50">
        <v>1.9778667E-2</v>
      </c>
      <c r="AE50">
        <v>1.1185782E-2</v>
      </c>
    </row>
    <row r="51" spans="1:31" x14ac:dyDescent="0.35">
      <c r="A51" t="s">
        <v>680</v>
      </c>
      <c r="B51" t="s">
        <v>0</v>
      </c>
      <c r="C51">
        <v>216</v>
      </c>
      <c r="D51">
        <v>-58.172021710000003</v>
      </c>
      <c r="E51">
        <v>58.961345479999999</v>
      </c>
      <c r="F51" t="s">
        <v>123</v>
      </c>
      <c r="G51" t="s">
        <v>122</v>
      </c>
      <c r="H51" t="s">
        <v>4</v>
      </c>
      <c r="I51">
        <v>34.766760699999999</v>
      </c>
      <c r="J51">
        <v>0.71946312300000004</v>
      </c>
      <c r="K51">
        <v>0.73391681099999995</v>
      </c>
      <c r="L51">
        <v>0.68361022800000004</v>
      </c>
      <c r="M51">
        <v>2.0138486000000001E-2</v>
      </c>
      <c r="N51">
        <v>2.0591360999999999E-2</v>
      </c>
      <c r="O51">
        <v>4.7175200000000002E-3</v>
      </c>
      <c r="Q51" t="s">
        <v>662</v>
      </c>
      <c r="R51" t="s">
        <v>21</v>
      </c>
      <c r="S51">
        <v>113</v>
      </c>
      <c r="T51">
        <v>-30.560446500000001</v>
      </c>
      <c r="U51">
        <v>-21.912734480000001</v>
      </c>
      <c r="V51" t="s">
        <v>612</v>
      </c>
      <c r="W51" t="s">
        <v>14</v>
      </c>
      <c r="X51" t="s">
        <v>4</v>
      </c>
      <c r="Y51">
        <v>24.793793650000001</v>
      </c>
      <c r="Z51" t="s">
        <v>18</v>
      </c>
      <c r="AA51">
        <v>0.737686273</v>
      </c>
      <c r="AB51">
        <v>0.72657703100000004</v>
      </c>
      <c r="AC51" t="s">
        <v>18</v>
      </c>
      <c r="AD51">
        <v>1.0439238999999999E-2</v>
      </c>
      <c r="AE51">
        <v>7.5905479999999999E-3</v>
      </c>
    </row>
    <row r="52" spans="1:31" x14ac:dyDescent="0.35">
      <c r="A52" t="s">
        <v>842</v>
      </c>
      <c r="B52" t="s">
        <v>0</v>
      </c>
      <c r="C52">
        <v>123</v>
      </c>
      <c r="D52">
        <v>-73.611138929999996</v>
      </c>
      <c r="E52">
        <v>96.764045859999996</v>
      </c>
      <c r="F52" t="s">
        <v>404</v>
      </c>
      <c r="G52" t="s">
        <v>403</v>
      </c>
      <c r="H52" t="s">
        <v>4</v>
      </c>
      <c r="I52">
        <v>34.513067720000002</v>
      </c>
      <c r="J52" t="s">
        <v>18</v>
      </c>
      <c r="K52">
        <v>0.74834999999999996</v>
      </c>
      <c r="L52">
        <v>0.60357362000000003</v>
      </c>
      <c r="M52" t="s">
        <v>18</v>
      </c>
      <c r="N52">
        <v>2.9443726999999999E-2</v>
      </c>
      <c r="O52">
        <v>8.8925640000000004E-3</v>
      </c>
      <c r="Q52" t="s">
        <v>637</v>
      </c>
      <c r="R52" t="s">
        <v>21</v>
      </c>
      <c r="S52">
        <v>116</v>
      </c>
      <c r="T52">
        <v>-37.313497310000002</v>
      </c>
      <c r="U52">
        <v>-28.2515763</v>
      </c>
      <c r="V52" t="s">
        <v>612</v>
      </c>
      <c r="W52" t="s">
        <v>14</v>
      </c>
      <c r="X52" t="s">
        <v>4</v>
      </c>
      <c r="Y52">
        <v>23.100703370000002</v>
      </c>
      <c r="Z52" t="s">
        <v>18</v>
      </c>
      <c r="AA52">
        <v>0.737686273</v>
      </c>
      <c r="AB52">
        <v>0.72657703100000004</v>
      </c>
      <c r="AC52" t="s">
        <v>18</v>
      </c>
      <c r="AD52">
        <v>1.0439238999999999E-2</v>
      </c>
      <c r="AE52">
        <v>7.5905479999999999E-3</v>
      </c>
    </row>
    <row r="53" spans="1:31" x14ac:dyDescent="0.35">
      <c r="A53" t="s">
        <v>306</v>
      </c>
      <c r="B53" t="s">
        <v>0</v>
      </c>
      <c r="C53">
        <v>395</v>
      </c>
      <c r="D53">
        <v>-23.204783030000002</v>
      </c>
      <c r="E53">
        <v>31.992956469999999</v>
      </c>
      <c r="F53" t="s">
        <v>305</v>
      </c>
      <c r="G53" t="s">
        <v>304</v>
      </c>
      <c r="H53" t="s">
        <v>4</v>
      </c>
      <c r="I53">
        <v>34.396566300000003</v>
      </c>
      <c r="J53">
        <v>0.61633333300000004</v>
      </c>
      <c r="K53">
        <v>0.61633333300000004</v>
      </c>
      <c r="L53">
        <v>0.64568141599999995</v>
      </c>
      <c r="M53">
        <v>1.7273338999999999E-2</v>
      </c>
      <c r="N53">
        <v>1.7273338999999999E-2</v>
      </c>
      <c r="O53">
        <v>1.2209153E-2</v>
      </c>
      <c r="Q53" t="s">
        <v>704</v>
      </c>
      <c r="R53" t="s">
        <v>21</v>
      </c>
      <c r="S53">
        <v>117</v>
      </c>
      <c r="T53">
        <v>-40.668011810000003</v>
      </c>
      <c r="U53">
        <v>-26.795347769999999</v>
      </c>
      <c r="V53" t="s">
        <v>108</v>
      </c>
      <c r="W53" t="s">
        <v>14</v>
      </c>
      <c r="X53" t="s">
        <v>4</v>
      </c>
      <c r="Y53">
        <v>27.679591080000002</v>
      </c>
      <c r="Z53">
        <v>0.68695503000000002</v>
      </c>
      <c r="AA53">
        <v>0.737686273</v>
      </c>
      <c r="AB53">
        <v>0.72657703100000004</v>
      </c>
      <c r="AC53">
        <v>3.6680927000000002E-2</v>
      </c>
      <c r="AD53">
        <v>1.0439238999999999E-2</v>
      </c>
      <c r="AE53">
        <v>7.5905479999999999E-3</v>
      </c>
    </row>
    <row r="54" spans="1:31" x14ac:dyDescent="0.35">
      <c r="A54" t="s">
        <v>422</v>
      </c>
      <c r="B54" t="s">
        <v>0</v>
      </c>
      <c r="C54">
        <v>350</v>
      </c>
      <c r="D54">
        <v>-27.03333937</v>
      </c>
      <c r="E54">
        <v>67.574555750000002</v>
      </c>
      <c r="F54" t="s">
        <v>404</v>
      </c>
      <c r="G54" t="s">
        <v>403</v>
      </c>
      <c r="H54" t="s">
        <v>4</v>
      </c>
      <c r="I54">
        <v>34.383515600000003</v>
      </c>
      <c r="J54" t="s">
        <v>18</v>
      </c>
      <c r="K54">
        <v>0.74834999999999996</v>
      </c>
      <c r="L54">
        <v>0.60357362000000003</v>
      </c>
      <c r="M54" t="s">
        <v>18</v>
      </c>
      <c r="N54">
        <v>2.9443726999999999E-2</v>
      </c>
      <c r="O54">
        <v>8.8925640000000004E-3</v>
      </c>
      <c r="Q54" t="s">
        <v>211</v>
      </c>
      <c r="R54" t="s">
        <v>21</v>
      </c>
      <c r="S54">
        <v>118</v>
      </c>
      <c r="T54">
        <v>-45.451868959999999</v>
      </c>
      <c r="U54">
        <v>-24.71576262</v>
      </c>
      <c r="V54" t="s">
        <v>210</v>
      </c>
      <c r="W54" t="s">
        <v>209</v>
      </c>
      <c r="X54" t="s">
        <v>4</v>
      </c>
      <c r="Y54">
        <v>11.404088290000001</v>
      </c>
      <c r="Z54">
        <v>0.59750000000000003</v>
      </c>
      <c r="AA54">
        <v>0.637285714</v>
      </c>
      <c r="AB54">
        <v>0.54826896599999997</v>
      </c>
      <c r="AC54">
        <v>2.3935677999999998E-2</v>
      </c>
      <c r="AD54">
        <v>1.4732547E-2</v>
      </c>
      <c r="AE54">
        <v>1.0126079E-2</v>
      </c>
    </row>
    <row r="55" spans="1:31" x14ac:dyDescent="0.35">
      <c r="A55" t="s">
        <v>396</v>
      </c>
      <c r="B55" t="s">
        <v>0</v>
      </c>
      <c r="C55">
        <v>359</v>
      </c>
      <c r="D55">
        <v>-31.49008104</v>
      </c>
      <c r="E55">
        <v>58.497104929999999</v>
      </c>
      <c r="F55" t="s">
        <v>126</v>
      </c>
      <c r="G55" t="s">
        <v>125</v>
      </c>
      <c r="H55" t="s">
        <v>4</v>
      </c>
      <c r="I55">
        <v>34.090352189999997</v>
      </c>
      <c r="J55">
        <v>0.63122870600000003</v>
      </c>
      <c r="K55">
        <v>0.61505743300000004</v>
      </c>
      <c r="L55">
        <v>0.72657703100000004</v>
      </c>
      <c r="M55">
        <v>1.7417495000000002E-2</v>
      </c>
      <c r="N55">
        <v>1.1456094999999999E-2</v>
      </c>
      <c r="O55">
        <v>7.5905479999999999E-3</v>
      </c>
      <c r="Q55" t="s">
        <v>860</v>
      </c>
      <c r="R55" t="s">
        <v>21</v>
      </c>
      <c r="S55">
        <v>119</v>
      </c>
      <c r="T55">
        <v>-45.013019020000002</v>
      </c>
      <c r="U55">
        <v>-26.581926960000001</v>
      </c>
      <c r="V55" t="s">
        <v>123</v>
      </c>
      <c r="W55" t="s">
        <v>122</v>
      </c>
      <c r="X55" t="s">
        <v>4</v>
      </c>
      <c r="Y55">
        <v>58.654007800000002</v>
      </c>
      <c r="Z55">
        <v>0.71946312300000004</v>
      </c>
      <c r="AA55">
        <v>0.73391681099999995</v>
      </c>
      <c r="AB55">
        <v>0.68361022800000004</v>
      </c>
      <c r="AC55">
        <v>2.0138486000000001E-2</v>
      </c>
      <c r="AD55">
        <v>2.0591360999999999E-2</v>
      </c>
      <c r="AE55">
        <v>4.7175200000000002E-3</v>
      </c>
    </row>
    <row r="56" spans="1:31" x14ac:dyDescent="0.35">
      <c r="A56" t="s">
        <v>270</v>
      </c>
      <c r="B56" t="s">
        <v>0</v>
      </c>
      <c r="C56">
        <v>408</v>
      </c>
      <c r="D56">
        <v>-16.976438600000002</v>
      </c>
      <c r="E56">
        <v>53.801175639999997</v>
      </c>
      <c r="F56" t="s">
        <v>90</v>
      </c>
      <c r="G56" t="s">
        <v>69</v>
      </c>
      <c r="H56" t="s">
        <v>4</v>
      </c>
      <c r="I56">
        <v>33.285346490000002</v>
      </c>
      <c r="J56">
        <v>0.553784002</v>
      </c>
      <c r="K56">
        <v>0.57729846600000001</v>
      </c>
      <c r="L56">
        <v>0.56876497699999995</v>
      </c>
      <c r="M56">
        <v>2.1513658000000001E-2</v>
      </c>
      <c r="N56">
        <v>8.9383469999999993E-3</v>
      </c>
      <c r="O56">
        <v>7.8537050000000008E-3</v>
      </c>
      <c r="Q56" t="s">
        <v>609</v>
      </c>
      <c r="R56" t="s">
        <v>21</v>
      </c>
      <c r="S56">
        <v>121</v>
      </c>
      <c r="T56">
        <v>-48.600132469999998</v>
      </c>
      <c r="U56">
        <v>-28.724917609999999</v>
      </c>
      <c r="V56" t="s">
        <v>333</v>
      </c>
      <c r="W56" t="s">
        <v>328</v>
      </c>
      <c r="X56" t="s">
        <v>4</v>
      </c>
      <c r="Y56">
        <v>21.646345499999999</v>
      </c>
      <c r="Z56">
        <v>0.77200000000000002</v>
      </c>
      <c r="AA56">
        <v>0.72942105300000004</v>
      </c>
      <c r="AB56">
        <v>0.577566845</v>
      </c>
      <c r="AC56">
        <v>5.2798359000000003E-2</v>
      </c>
      <c r="AD56">
        <v>3.5227109E-2</v>
      </c>
      <c r="AE56">
        <v>1.1185782E-2</v>
      </c>
    </row>
    <row r="57" spans="1:31" x14ac:dyDescent="0.35">
      <c r="A57" t="s">
        <v>299</v>
      </c>
      <c r="B57" t="s">
        <v>0</v>
      </c>
      <c r="C57">
        <v>398</v>
      </c>
      <c r="D57">
        <v>-19.07952753</v>
      </c>
      <c r="E57">
        <v>36.422125139999999</v>
      </c>
      <c r="F57" t="s">
        <v>252</v>
      </c>
      <c r="G57" t="s">
        <v>92</v>
      </c>
      <c r="H57" t="s">
        <v>4</v>
      </c>
      <c r="I57">
        <v>33.234098600000003</v>
      </c>
      <c r="J57">
        <v>0.83071428599999997</v>
      </c>
      <c r="K57">
        <v>0.79144385100000003</v>
      </c>
      <c r="L57">
        <v>0.78280555600000001</v>
      </c>
      <c r="M57">
        <v>1.7885297000000001E-2</v>
      </c>
      <c r="N57">
        <v>8.7357210000000001E-3</v>
      </c>
      <c r="O57">
        <v>7.5938510000000004E-3</v>
      </c>
      <c r="Q57" t="s">
        <v>35</v>
      </c>
      <c r="R57" t="s">
        <v>21</v>
      </c>
      <c r="S57">
        <v>121.1</v>
      </c>
      <c r="T57">
        <v>-47.280357700000003</v>
      </c>
      <c r="U57">
        <v>-20.138356659999999</v>
      </c>
      <c r="V57" t="s">
        <v>34</v>
      </c>
      <c r="W57" t="s">
        <v>33</v>
      </c>
      <c r="X57" t="s">
        <v>28</v>
      </c>
      <c r="Y57">
        <v>10.297643130000001</v>
      </c>
      <c r="Z57">
        <v>0.52753359099999997</v>
      </c>
      <c r="AA57">
        <v>0.53578787400000005</v>
      </c>
      <c r="AB57">
        <v>0.54826896599999997</v>
      </c>
      <c r="AC57">
        <v>1.5873723999999999E-2</v>
      </c>
      <c r="AD57">
        <v>1.4718820000000001E-2</v>
      </c>
      <c r="AE57">
        <v>1.0126079E-2</v>
      </c>
    </row>
    <row r="58" spans="1:31" x14ac:dyDescent="0.35">
      <c r="A58" t="s">
        <v>91</v>
      </c>
      <c r="B58" t="s">
        <v>0</v>
      </c>
      <c r="C58">
        <v>79</v>
      </c>
      <c r="D58">
        <v>-87.438597689999995</v>
      </c>
      <c r="E58">
        <v>35.013816290000001</v>
      </c>
      <c r="F58" t="s">
        <v>90</v>
      </c>
      <c r="G58" t="s">
        <v>69</v>
      </c>
      <c r="H58" t="s">
        <v>4</v>
      </c>
      <c r="I58">
        <v>33.161523940000002</v>
      </c>
      <c r="J58">
        <v>0.553784002</v>
      </c>
      <c r="K58">
        <v>0.57729846600000001</v>
      </c>
      <c r="L58">
        <v>0.56876497699999995</v>
      </c>
      <c r="M58">
        <v>2.1513658000000001E-2</v>
      </c>
      <c r="N58">
        <v>8.9383469999999993E-3</v>
      </c>
      <c r="O58">
        <v>7.8537050000000008E-3</v>
      </c>
      <c r="Q58" t="s">
        <v>216</v>
      </c>
      <c r="R58" t="s">
        <v>21</v>
      </c>
      <c r="S58">
        <v>121.2</v>
      </c>
      <c r="T58">
        <v>-49.47223529</v>
      </c>
      <c r="U58">
        <v>-24.632840959999999</v>
      </c>
      <c r="V58" t="s">
        <v>215</v>
      </c>
      <c r="W58" t="s">
        <v>214</v>
      </c>
      <c r="X58" t="s">
        <v>28</v>
      </c>
      <c r="Y58">
        <v>11.492578440000001</v>
      </c>
      <c r="Z58">
        <v>0.65700000000000003</v>
      </c>
      <c r="AA58">
        <v>0.61799999999999999</v>
      </c>
      <c r="AB58">
        <v>0.70474666699999999</v>
      </c>
      <c r="AC58">
        <v>7.6173047999999993E-2</v>
      </c>
      <c r="AD58">
        <v>3.6742649000000002E-2</v>
      </c>
      <c r="AE58">
        <v>1.8358572E-2</v>
      </c>
    </row>
    <row r="59" spans="1:31" x14ac:dyDescent="0.35">
      <c r="A59" t="s">
        <v>111</v>
      </c>
      <c r="B59" t="s">
        <v>0</v>
      </c>
      <c r="C59">
        <v>48</v>
      </c>
      <c r="D59">
        <v>-91.888969900000006</v>
      </c>
      <c r="E59">
        <v>36.195107270000001</v>
      </c>
      <c r="F59" t="s">
        <v>6</v>
      </c>
      <c r="G59" t="s">
        <v>5</v>
      </c>
      <c r="H59" t="s">
        <v>4</v>
      </c>
      <c r="I59">
        <v>33.129374640000002</v>
      </c>
      <c r="J59">
        <v>0.822077371</v>
      </c>
      <c r="K59">
        <v>0.81959005699999998</v>
      </c>
      <c r="L59">
        <v>0.72657703100000004</v>
      </c>
      <c r="M59">
        <v>1.7612610000000001E-2</v>
      </c>
      <c r="N59">
        <v>1.8688782000000001E-2</v>
      </c>
      <c r="O59">
        <v>7.5905479999999999E-3</v>
      </c>
      <c r="Q59" t="s">
        <v>531</v>
      </c>
      <c r="R59" t="s">
        <v>21</v>
      </c>
      <c r="S59">
        <v>122</v>
      </c>
      <c r="T59">
        <v>-52.348372769999997</v>
      </c>
      <c r="U59">
        <v>-20.521875550000001</v>
      </c>
      <c r="V59" t="s">
        <v>164</v>
      </c>
      <c r="W59" t="s">
        <v>29</v>
      </c>
      <c r="X59" t="s">
        <v>4</v>
      </c>
      <c r="Y59">
        <v>17.69516488</v>
      </c>
      <c r="Z59">
        <v>0.66701705499999997</v>
      </c>
      <c r="AA59">
        <v>0.62245446500000001</v>
      </c>
      <c r="AB59">
        <v>0.56876497699999995</v>
      </c>
      <c r="AC59">
        <v>1.6244669999999999E-2</v>
      </c>
      <c r="AD59">
        <v>1.4647451000000001E-2</v>
      </c>
      <c r="AE59">
        <v>7.8537050000000008E-3</v>
      </c>
    </row>
    <row r="60" spans="1:31" x14ac:dyDescent="0.35">
      <c r="A60" t="s">
        <v>644</v>
      </c>
      <c r="B60" t="s">
        <v>0</v>
      </c>
      <c r="C60">
        <v>240</v>
      </c>
      <c r="D60">
        <v>-45.504128969999996</v>
      </c>
      <c r="E60">
        <v>95.691307719999998</v>
      </c>
      <c r="F60" t="s">
        <v>643</v>
      </c>
      <c r="G60" t="s">
        <v>139</v>
      </c>
      <c r="H60" t="s">
        <v>4</v>
      </c>
      <c r="I60">
        <v>32.952394349999999</v>
      </c>
      <c r="J60">
        <v>0.65549999999999997</v>
      </c>
      <c r="K60">
        <v>0.53716831700000001</v>
      </c>
      <c r="L60">
        <v>0.60357362000000003</v>
      </c>
      <c r="M60">
        <v>8.2500000000000004E-2</v>
      </c>
      <c r="N60">
        <v>1.2483431E-2</v>
      </c>
      <c r="O60">
        <v>8.8925640000000004E-3</v>
      </c>
      <c r="Q60" t="s">
        <v>103</v>
      </c>
      <c r="R60" t="s">
        <v>21</v>
      </c>
      <c r="S60">
        <v>122.1</v>
      </c>
      <c r="T60">
        <v>-52.279822029999998</v>
      </c>
      <c r="U60">
        <v>-25.35160767</v>
      </c>
      <c r="V60" t="s">
        <v>102</v>
      </c>
      <c r="W60" t="s">
        <v>69</v>
      </c>
      <c r="X60" t="s">
        <v>28</v>
      </c>
      <c r="Y60">
        <v>10.77510796</v>
      </c>
      <c r="Z60">
        <v>0.63500000000000001</v>
      </c>
      <c r="AA60">
        <v>0.57729846600000001</v>
      </c>
      <c r="AB60">
        <v>0.56876497699999995</v>
      </c>
      <c r="AC60" t="s">
        <v>18</v>
      </c>
      <c r="AD60">
        <v>8.9383469999999993E-3</v>
      </c>
      <c r="AE60">
        <v>7.8537050000000008E-3</v>
      </c>
    </row>
    <row r="61" spans="1:31" x14ac:dyDescent="0.35">
      <c r="A61" t="s">
        <v>552</v>
      </c>
      <c r="B61" t="s">
        <v>0</v>
      </c>
      <c r="C61">
        <v>279</v>
      </c>
      <c r="D61">
        <v>-50.924450469999996</v>
      </c>
      <c r="E61">
        <v>28.218377289999999</v>
      </c>
      <c r="F61" t="s">
        <v>12</v>
      </c>
      <c r="G61" t="s">
        <v>11</v>
      </c>
      <c r="H61" t="s">
        <v>4</v>
      </c>
      <c r="I61">
        <v>31.888921020000002</v>
      </c>
      <c r="J61">
        <v>0.66044444400000002</v>
      </c>
      <c r="K61">
        <v>0.64975000000000005</v>
      </c>
      <c r="L61">
        <v>0.63231372500000005</v>
      </c>
      <c r="M61">
        <v>2.3697332000000002E-2</v>
      </c>
      <c r="N61">
        <v>1.7052930000000001E-2</v>
      </c>
      <c r="O61">
        <v>1.2545743E-2</v>
      </c>
      <c r="Q61" t="s">
        <v>601</v>
      </c>
      <c r="R61" t="s">
        <v>21</v>
      </c>
      <c r="S61">
        <v>125.1</v>
      </c>
      <c r="T61">
        <v>-60.065476869999998</v>
      </c>
      <c r="U61">
        <v>-23.65057651</v>
      </c>
      <c r="V61" t="s">
        <v>600</v>
      </c>
      <c r="W61" t="s">
        <v>234</v>
      </c>
      <c r="X61" t="s">
        <v>28</v>
      </c>
      <c r="Y61">
        <v>21.174928560000001</v>
      </c>
      <c r="Z61">
        <v>0.6</v>
      </c>
      <c r="AA61">
        <v>0.55120059099999996</v>
      </c>
      <c r="AB61">
        <v>0.577566845</v>
      </c>
      <c r="AC61" t="s">
        <v>18</v>
      </c>
      <c r="AD61">
        <v>1.9778667E-2</v>
      </c>
      <c r="AE61">
        <v>1.1185782E-2</v>
      </c>
    </row>
    <row r="62" spans="1:31" x14ac:dyDescent="0.35">
      <c r="A62" t="s">
        <v>859</v>
      </c>
      <c r="B62" t="s">
        <v>0</v>
      </c>
      <c r="C62">
        <v>107</v>
      </c>
      <c r="D62">
        <v>-75.631521039999996</v>
      </c>
      <c r="E62">
        <v>69.799268350000006</v>
      </c>
      <c r="F62" t="s">
        <v>858</v>
      </c>
      <c r="G62" t="s">
        <v>858</v>
      </c>
      <c r="H62" t="s">
        <v>4</v>
      </c>
      <c r="I62">
        <v>31.66132945</v>
      </c>
      <c r="J62" t="s">
        <v>18</v>
      </c>
      <c r="K62">
        <v>0.78366666699999998</v>
      </c>
      <c r="L62">
        <v>0.68361022800000004</v>
      </c>
      <c r="M62" t="s">
        <v>18</v>
      </c>
      <c r="N62">
        <v>1.5522487999999999E-2</v>
      </c>
      <c r="O62">
        <v>4.7175200000000002E-3</v>
      </c>
      <c r="Q62" t="s">
        <v>579</v>
      </c>
      <c r="R62" t="s">
        <v>21</v>
      </c>
      <c r="S62">
        <v>125.2</v>
      </c>
      <c r="T62">
        <v>-58.448890900000002</v>
      </c>
      <c r="U62">
        <v>-24.59644454</v>
      </c>
      <c r="V62" t="s">
        <v>140</v>
      </c>
      <c r="W62" t="s">
        <v>139</v>
      </c>
      <c r="X62" t="s">
        <v>28</v>
      </c>
      <c r="Y62">
        <v>20.10572565</v>
      </c>
      <c r="Z62">
        <v>0.47933333299999997</v>
      </c>
      <c r="AA62">
        <v>0.53716831700000001</v>
      </c>
      <c r="AB62">
        <v>0.60357362000000003</v>
      </c>
      <c r="AC62">
        <v>4.6926656999999997E-2</v>
      </c>
      <c r="AD62">
        <v>1.2483431E-2</v>
      </c>
      <c r="AE62">
        <v>8.8925640000000004E-3</v>
      </c>
    </row>
    <row r="63" spans="1:31" x14ac:dyDescent="0.35">
      <c r="A63" t="s">
        <v>695</v>
      </c>
      <c r="B63" t="s">
        <v>0</v>
      </c>
      <c r="C63">
        <v>211</v>
      </c>
      <c r="D63">
        <v>-63.402624420000002</v>
      </c>
      <c r="E63">
        <v>49.005950849999998</v>
      </c>
      <c r="F63" t="s">
        <v>93</v>
      </c>
      <c r="G63" t="s">
        <v>92</v>
      </c>
      <c r="H63" t="s">
        <v>4</v>
      </c>
      <c r="I63">
        <v>31.433737879999999</v>
      </c>
      <c r="J63">
        <v>0.77189748499999999</v>
      </c>
      <c r="K63">
        <v>0.79144385100000003</v>
      </c>
      <c r="L63">
        <v>0.78280555600000001</v>
      </c>
      <c r="M63">
        <v>2.0125827999999998E-2</v>
      </c>
      <c r="N63">
        <v>8.7357210000000001E-3</v>
      </c>
      <c r="O63">
        <v>7.5938510000000004E-3</v>
      </c>
      <c r="Q63" t="s">
        <v>647</v>
      </c>
      <c r="R63" t="s">
        <v>21</v>
      </c>
      <c r="S63">
        <v>129</v>
      </c>
      <c r="T63">
        <v>-65.047035890000004</v>
      </c>
      <c r="U63">
        <v>-28.6706562</v>
      </c>
      <c r="V63" t="s">
        <v>155</v>
      </c>
      <c r="W63" t="s">
        <v>154</v>
      </c>
      <c r="X63" t="s">
        <v>4</v>
      </c>
      <c r="Y63">
        <v>23.560342850000001</v>
      </c>
      <c r="Z63">
        <v>0.86140000000000005</v>
      </c>
      <c r="AA63">
        <v>0.73670270299999996</v>
      </c>
      <c r="AB63">
        <v>0.72657703100000004</v>
      </c>
      <c r="AC63">
        <v>7.5093009000000002E-2</v>
      </c>
      <c r="AD63">
        <v>1.9871125999999999E-2</v>
      </c>
      <c r="AE63">
        <v>7.5905479999999999E-3</v>
      </c>
    </row>
    <row r="64" spans="1:31" x14ac:dyDescent="0.35">
      <c r="A64" t="s">
        <v>570</v>
      </c>
      <c r="B64" t="s">
        <v>0</v>
      </c>
      <c r="C64">
        <v>270</v>
      </c>
      <c r="D64">
        <v>-49.124419549999999</v>
      </c>
      <c r="E64">
        <v>42.366478530000002</v>
      </c>
      <c r="F64" t="s">
        <v>51</v>
      </c>
      <c r="G64" t="s">
        <v>50</v>
      </c>
      <c r="H64" t="s">
        <v>4</v>
      </c>
      <c r="I64">
        <v>31.363391400000001</v>
      </c>
      <c r="J64">
        <v>0.512223384</v>
      </c>
      <c r="K64">
        <v>0.54920912200000005</v>
      </c>
      <c r="L64">
        <v>0.703665663</v>
      </c>
      <c r="M64">
        <v>3.4451414E-2</v>
      </c>
      <c r="N64">
        <v>1.4060499000000001E-2</v>
      </c>
      <c r="O64">
        <v>7.59109E-3</v>
      </c>
      <c r="Q64" t="s">
        <v>700</v>
      </c>
      <c r="R64" t="s">
        <v>21</v>
      </c>
      <c r="S64">
        <v>130</v>
      </c>
      <c r="T64">
        <v>-67.603768169999995</v>
      </c>
      <c r="U64">
        <v>-26.617456399999998</v>
      </c>
      <c r="V64" t="s">
        <v>177</v>
      </c>
      <c r="W64" t="s">
        <v>176</v>
      </c>
      <c r="X64" t="s">
        <v>4</v>
      </c>
      <c r="Y64">
        <v>27.511523459999999</v>
      </c>
      <c r="Z64">
        <v>0.782670843</v>
      </c>
      <c r="AA64">
        <v>0.78167472100000002</v>
      </c>
      <c r="AB64">
        <v>0.64611688300000003</v>
      </c>
      <c r="AC64">
        <v>2.8183818999999999E-2</v>
      </c>
      <c r="AD64">
        <v>2.5188484000000001E-2</v>
      </c>
      <c r="AE64">
        <v>9.0606609999999994E-3</v>
      </c>
    </row>
    <row r="65" spans="1:31" x14ac:dyDescent="0.35">
      <c r="A65" t="s">
        <v>60</v>
      </c>
      <c r="B65" t="s">
        <v>0</v>
      </c>
      <c r="C65">
        <v>84</v>
      </c>
      <c r="D65">
        <v>-84.591473500000006</v>
      </c>
      <c r="E65">
        <v>38.560924159999999</v>
      </c>
      <c r="F65" t="s">
        <v>59</v>
      </c>
      <c r="G65" t="s">
        <v>5</v>
      </c>
      <c r="H65" t="s">
        <v>4</v>
      </c>
      <c r="I65">
        <v>31.074366019999999</v>
      </c>
      <c r="J65">
        <v>0.74059198599999998</v>
      </c>
      <c r="K65">
        <v>0.81959005699999998</v>
      </c>
      <c r="L65">
        <v>0.72657703100000004</v>
      </c>
      <c r="M65">
        <v>0.11940801500000001</v>
      </c>
      <c r="N65">
        <v>1.8688782000000001E-2</v>
      </c>
      <c r="O65">
        <v>7.5905479999999999E-3</v>
      </c>
      <c r="Q65" t="s">
        <v>523</v>
      </c>
      <c r="R65" t="s">
        <v>21</v>
      </c>
      <c r="S65">
        <v>130.1</v>
      </c>
      <c r="T65">
        <v>-67.480724949999995</v>
      </c>
      <c r="U65">
        <v>-25.693765460000002</v>
      </c>
      <c r="V65" t="s">
        <v>123</v>
      </c>
      <c r="W65" t="s">
        <v>122</v>
      </c>
      <c r="X65" t="s">
        <v>28</v>
      </c>
      <c r="Y65">
        <v>17.515638110000001</v>
      </c>
      <c r="Z65">
        <v>0.71946312300000004</v>
      </c>
      <c r="AA65">
        <v>0.73391681099999995</v>
      </c>
      <c r="AB65">
        <v>0.68361022800000004</v>
      </c>
      <c r="AC65">
        <v>2.0138486000000001E-2</v>
      </c>
      <c r="AD65">
        <v>2.0591360999999999E-2</v>
      </c>
      <c r="AE65">
        <v>4.7175200000000002E-3</v>
      </c>
    </row>
    <row r="66" spans="1:31" x14ac:dyDescent="0.35">
      <c r="A66" t="s">
        <v>736</v>
      </c>
      <c r="B66" t="s">
        <v>0</v>
      </c>
      <c r="C66">
        <v>181</v>
      </c>
      <c r="D66">
        <v>-75.723501010000007</v>
      </c>
      <c r="E66">
        <v>30.013972559999999</v>
      </c>
      <c r="F66" t="s">
        <v>53</v>
      </c>
      <c r="G66" t="s">
        <v>14</v>
      </c>
      <c r="H66" t="s">
        <v>4</v>
      </c>
      <c r="I66">
        <v>30.77483642</v>
      </c>
      <c r="J66">
        <v>0.84675</v>
      </c>
      <c r="K66">
        <v>0.737686273</v>
      </c>
      <c r="L66">
        <v>0.72657703100000004</v>
      </c>
      <c r="M66">
        <v>0.100822761</v>
      </c>
      <c r="N66">
        <v>1.0439238999999999E-2</v>
      </c>
      <c r="O66">
        <v>7.5905479999999999E-3</v>
      </c>
      <c r="Q66" t="s">
        <v>194</v>
      </c>
      <c r="R66" t="s">
        <v>21</v>
      </c>
      <c r="S66">
        <v>130.19999999999999</v>
      </c>
      <c r="T66">
        <v>-66.870469389999997</v>
      </c>
      <c r="U66">
        <v>-27.27648469</v>
      </c>
      <c r="V66" t="s">
        <v>93</v>
      </c>
      <c r="W66" t="s">
        <v>92</v>
      </c>
      <c r="X66" t="s">
        <v>28</v>
      </c>
      <c r="Y66">
        <v>11.29522631</v>
      </c>
      <c r="Z66">
        <v>0.77189748499999999</v>
      </c>
      <c r="AA66">
        <v>0.79144385100000003</v>
      </c>
      <c r="AB66">
        <v>0.78280555600000001</v>
      </c>
      <c r="AC66">
        <v>2.0125827999999998E-2</v>
      </c>
      <c r="AD66">
        <v>8.7357210000000001E-3</v>
      </c>
      <c r="AE66">
        <v>7.5938510000000004E-3</v>
      </c>
    </row>
    <row r="67" spans="1:31" x14ac:dyDescent="0.35">
      <c r="A67" t="s">
        <v>343</v>
      </c>
      <c r="B67" t="s">
        <v>0</v>
      </c>
      <c r="C67">
        <v>377</v>
      </c>
      <c r="D67">
        <v>-36.307838830000001</v>
      </c>
      <c r="E67">
        <v>12.6580157</v>
      </c>
      <c r="F67" t="s">
        <v>57</v>
      </c>
      <c r="G67" t="s">
        <v>56</v>
      </c>
      <c r="H67" t="s">
        <v>4</v>
      </c>
      <c r="I67">
        <v>30.63127866</v>
      </c>
      <c r="J67">
        <v>0.70988176000000003</v>
      </c>
      <c r="K67">
        <v>0.78695637100000004</v>
      </c>
      <c r="L67">
        <v>0.68361022800000004</v>
      </c>
      <c r="M67">
        <v>1.3048973E-2</v>
      </c>
      <c r="N67">
        <v>1.5472039999999999E-2</v>
      </c>
      <c r="O67">
        <v>4.7175200000000002E-3</v>
      </c>
      <c r="Q67" t="s">
        <v>617</v>
      </c>
      <c r="R67" t="s">
        <v>21</v>
      </c>
      <c r="S67">
        <v>131</v>
      </c>
      <c r="T67">
        <v>-68.543745799999996</v>
      </c>
      <c r="U67">
        <v>-28.041997309999999</v>
      </c>
      <c r="V67" t="s">
        <v>616</v>
      </c>
      <c r="W67" t="s">
        <v>335</v>
      </c>
      <c r="X67" t="s">
        <v>4</v>
      </c>
      <c r="Y67">
        <v>22.31702443</v>
      </c>
      <c r="Z67">
        <v>0.52242857099999995</v>
      </c>
      <c r="AA67">
        <v>0.60684313700000003</v>
      </c>
      <c r="AB67">
        <v>0.68361022800000004</v>
      </c>
      <c r="AC67">
        <v>5.4486283000000003E-2</v>
      </c>
      <c r="AD67">
        <v>1.8083907999999999E-2</v>
      </c>
      <c r="AE67">
        <v>4.7175200000000002E-3</v>
      </c>
    </row>
    <row r="68" spans="1:31" x14ac:dyDescent="0.35">
      <c r="A68" t="s">
        <v>163</v>
      </c>
      <c r="B68" t="s">
        <v>0</v>
      </c>
      <c r="C68">
        <v>459</v>
      </c>
      <c r="D68">
        <v>-12.716486489999999</v>
      </c>
      <c r="E68">
        <v>58.862631669999999</v>
      </c>
      <c r="F68" t="s">
        <v>162</v>
      </c>
      <c r="G68" t="s">
        <v>161</v>
      </c>
      <c r="H68" t="s">
        <v>4</v>
      </c>
      <c r="I68">
        <v>30.420875819999999</v>
      </c>
      <c r="J68">
        <v>0.77274295999999998</v>
      </c>
      <c r="K68">
        <v>0.76872680800000004</v>
      </c>
      <c r="L68">
        <v>0.73760937500000001</v>
      </c>
      <c r="M68">
        <v>1.7558819E-2</v>
      </c>
      <c r="N68">
        <v>1.7636234000000001E-2</v>
      </c>
      <c r="O68">
        <v>1.6096183E-2</v>
      </c>
      <c r="Q68" t="s">
        <v>683</v>
      </c>
      <c r="R68" t="s">
        <v>21</v>
      </c>
      <c r="S68">
        <v>132</v>
      </c>
      <c r="T68">
        <v>-77.522175219999994</v>
      </c>
      <c r="U68">
        <v>-23.1484041</v>
      </c>
      <c r="V68" t="s">
        <v>537</v>
      </c>
      <c r="W68" t="s">
        <v>536</v>
      </c>
      <c r="X68" t="s">
        <v>4</v>
      </c>
      <c r="Y68">
        <v>26.65749804</v>
      </c>
      <c r="Z68">
        <v>0.52223081000000005</v>
      </c>
      <c r="AA68">
        <v>0.49435422600000001</v>
      </c>
      <c r="AB68">
        <v>0.51141081099999997</v>
      </c>
      <c r="AC68">
        <v>4.0368321999999998E-2</v>
      </c>
      <c r="AD68">
        <v>1.0313345E-2</v>
      </c>
      <c r="AE68">
        <v>7.9841879999999997E-3</v>
      </c>
    </row>
    <row r="69" spans="1:31" x14ac:dyDescent="0.35">
      <c r="A69" t="s">
        <v>674</v>
      </c>
      <c r="B69" t="s">
        <v>0</v>
      </c>
      <c r="C69">
        <v>218</v>
      </c>
      <c r="D69">
        <v>-59.357132970000002</v>
      </c>
      <c r="E69">
        <v>61.75912589</v>
      </c>
      <c r="F69" t="s">
        <v>57</v>
      </c>
      <c r="G69" t="s">
        <v>56</v>
      </c>
      <c r="H69" t="s">
        <v>4</v>
      </c>
      <c r="I69">
        <v>30.233391300000001</v>
      </c>
      <c r="J69">
        <v>0.70988176000000003</v>
      </c>
      <c r="K69">
        <v>0.78695637100000004</v>
      </c>
      <c r="L69">
        <v>0.68361022800000004</v>
      </c>
      <c r="M69">
        <v>1.3048973E-2</v>
      </c>
      <c r="N69">
        <v>1.5472039999999999E-2</v>
      </c>
      <c r="O69">
        <v>4.7175200000000002E-3</v>
      </c>
      <c r="Q69" t="s">
        <v>261</v>
      </c>
      <c r="R69" t="s">
        <v>21</v>
      </c>
      <c r="S69">
        <v>132.1</v>
      </c>
      <c r="T69">
        <v>-74.399083939999997</v>
      </c>
      <c r="U69">
        <v>-19.05885795</v>
      </c>
      <c r="V69" t="s">
        <v>260</v>
      </c>
      <c r="W69" t="s">
        <v>14</v>
      </c>
      <c r="X69" t="s">
        <v>28</v>
      </c>
      <c r="Y69">
        <v>11.921660169999999</v>
      </c>
      <c r="Z69">
        <v>0.65900000000000003</v>
      </c>
      <c r="AA69">
        <v>0.737686273</v>
      </c>
      <c r="AB69">
        <v>0.72657703100000004</v>
      </c>
      <c r="AC69" t="s">
        <v>18</v>
      </c>
      <c r="AD69">
        <v>1.0439238999999999E-2</v>
      </c>
      <c r="AE69">
        <v>7.5905479999999999E-3</v>
      </c>
    </row>
    <row r="70" spans="1:31" x14ac:dyDescent="0.35">
      <c r="A70" t="s">
        <v>23</v>
      </c>
      <c r="B70" t="s">
        <v>0</v>
      </c>
      <c r="C70">
        <v>93</v>
      </c>
      <c r="D70">
        <v>-80.821972950000003</v>
      </c>
      <c r="E70">
        <v>57.944640239999998</v>
      </c>
      <c r="F70" t="s">
        <v>6</v>
      </c>
      <c r="G70" t="s">
        <v>5</v>
      </c>
      <c r="H70" t="s">
        <v>4</v>
      </c>
      <c r="I70">
        <v>30.04495185</v>
      </c>
      <c r="J70">
        <v>0.822077371</v>
      </c>
      <c r="K70">
        <v>0.81959005699999998</v>
      </c>
      <c r="L70">
        <v>0.72657703100000004</v>
      </c>
      <c r="M70">
        <v>1.7612610000000001E-2</v>
      </c>
      <c r="N70">
        <v>1.8688782000000001E-2</v>
      </c>
      <c r="O70">
        <v>7.5905479999999999E-3</v>
      </c>
      <c r="Q70" t="s">
        <v>290</v>
      </c>
      <c r="R70" t="s">
        <v>21</v>
      </c>
      <c r="S70">
        <v>132.19999999999999</v>
      </c>
      <c r="T70">
        <v>-74.183750000000003</v>
      </c>
      <c r="U70">
        <v>-22.41502685</v>
      </c>
      <c r="V70" t="s">
        <v>18</v>
      </c>
      <c r="W70" t="s">
        <v>18</v>
      </c>
      <c r="X70" t="s">
        <v>28</v>
      </c>
      <c r="Y70">
        <v>12.175353149999999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E70" t="s">
        <v>18</v>
      </c>
    </row>
    <row r="71" spans="1:31" x14ac:dyDescent="0.35">
      <c r="A71" t="s">
        <v>532</v>
      </c>
      <c r="B71" t="s">
        <v>0</v>
      </c>
      <c r="C71">
        <v>301</v>
      </c>
      <c r="D71">
        <v>-44.091125660000003</v>
      </c>
      <c r="E71">
        <v>15.75762757</v>
      </c>
      <c r="F71" t="s">
        <v>6</v>
      </c>
      <c r="G71" t="s">
        <v>5</v>
      </c>
      <c r="H71" t="s">
        <v>4</v>
      </c>
      <c r="I71">
        <v>30.01280255</v>
      </c>
      <c r="J71">
        <v>0.822077371</v>
      </c>
      <c r="K71">
        <v>0.81959005699999998</v>
      </c>
      <c r="L71">
        <v>0.72657703100000004</v>
      </c>
      <c r="M71">
        <v>1.7612610000000001E-2</v>
      </c>
      <c r="N71">
        <v>1.8688782000000001E-2</v>
      </c>
      <c r="O71">
        <v>7.5905479999999999E-3</v>
      </c>
      <c r="Q71" t="s">
        <v>837</v>
      </c>
      <c r="R71" t="s">
        <v>21</v>
      </c>
      <c r="S71">
        <v>134</v>
      </c>
      <c r="T71">
        <v>-82.709676990000006</v>
      </c>
      <c r="U71">
        <v>-21.343519560000001</v>
      </c>
      <c r="V71" t="s">
        <v>312</v>
      </c>
      <c r="W71" t="s">
        <v>114</v>
      </c>
      <c r="X71" t="s">
        <v>4</v>
      </c>
      <c r="Y71">
        <v>48.231268880000002</v>
      </c>
      <c r="Z71">
        <v>0.59509651900000005</v>
      </c>
      <c r="AA71">
        <v>0.59525323500000005</v>
      </c>
      <c r="AB71">
        <v>0.68361022800000004</v>
      </c>
      <c r="AC71">
        <v>1.1225269E-2</v>
      </c>
      <c r="AD71">
        <v>7.4824990000000001E-3</v>
      </c>
      <c r="AE71">
        <v>4.7175200000000002E-3</v>
      </c>
    </row>
    <row r="72" spans="1:31" x14ac:dyDescent="0.35">
      <c r="A72" t="s">
        <v>820</v>
      </c>
      <c r="B72" t="s">
        <v>0</v>
      </c>
      <c r="C72">
        <v>141</v>
      </c>
      <c r="D72">
        <v>-64.42357509</v>
      </c>
      <c r="E72">
        <v>99.114201840000007</v>
      </c>
      <c r="F72" t="s">
        <v>819</v>
      </c>
      <c r="G72" t="s">
        <v>139</v>
      </c>
      <c r="H72" t="s">
        <v>4</v>
      </c>
      <c r="I72">
        <v>29.922720850000001</v>
      </c>
      <c r="J72">
        <v>0.56799999999999995</v>
      </c>
      <c r="K72">
        <v>0.53716831700000001</v>
      </c>
      <c r="L72">
        <v>0.60357362000000003</v>
      </c>
      <c r="M72" t="s">
        <v>18</v>
      </c>
      <c r="N72">
        <v>1.2483431E-2</v>
      </c>
      <c r="O72">
        <v>8.8925640000000004E-3</v>
      </c>
      <c r="Q72" t="s">
        <v>165</v>
      </c>
      <c r="R72" t="s">
        <v>21</v>
      </c>
      <c r="S72">
        <v>134.1</v>
      </c>
      <c r="T72">
        <v>-83.477324350000004</v>
      </c>
      <c r="U72">
        <v>-21.056566409999999</v>
      </c>
      <c r="V72" t="s">
        <v>164</v>
      </c>
      <c r="W72" t="s">
        <v>29</v>
      </c>
      <c r="X72" t="s">
        <v>28</v>
      </c>
      <c r="Y72">
        <v>11.17172208</v>
      </c>
      <c r="Z72">
        <v>0.66701705499999997</v>
      </c>
      <c r="AA72">
        <v>0.62245446500000001</v>
      </c>
      <c r="AB72">
        <v>0.56876497699999995</v>
      </c>
      <c r="AC72">
        <v>1.6244669999999999E-2</v>
      </c>
      <c r="AD72">
        <v>1.4647451000000001E-2</v>
      </c>
      <c r="AE72">
        <v>7.8537050000000008E-3</v>
      </c>
    </row>
    <row r="73" spans="1:31" x14ac:dyDescent="0.35">
      <c r="A73" t="s">
        <v>217</v>
      </c>
      <c r="B73" t="s">
        <v>0</v>
      </c>
      <c r="C73">
        <v>423</v>
      </c>
      <c r="D73">
        <v>-12.53638969</v>
      </c>
      <c r="E73">
        <v>71.853331850000004</v>
      </c>
      <c r="F73" t="s">
        <v>112</v>
      </c>
      <c r="G73" t="s">
        <v>14</v>
      </c>
      <c r="H73" t="s">
        <v>4</v>
      </c>
      <c r="I73">
        <v>29.75083351</v>
      </c>
      <c r="J73">
        <v>0.65</v>
      </c>
      <c r="K73">
        <v>0.737686273</v>
      </c>
      <c r="L73">
        <v>0.72657703100000004</v>
      </c>
      <c r="M73" t="s">
        <v>18</v>
      </c>
      <c r="N73">
        <v>1.0439238999999999E-2</v>
      </c>
      <c r="O73">
        <v>7.5905479999999999E-3</v>
      </c>
      <c r="Q73" t="s">
        <v>441</v>
      </c>
      <c r="R73" t="s">
        <v>21</v>
      </c>
      <c r="S73">
        <v>135</v>
      </c>
      <c r="T73">
        <v>-83.322857139999996</v>
      </c>
      <c r="U73">
        <v>-24.701920220000002</v>
      </c>
      <c r="V73" t="s">
        <v>93</v>
      </c>
      <c r="W73" t="s">
        <v>92</v>
      </c>
      <c r="X73" t="s">
        <v>4</v>
      </c>
      <c r="Y73">
        <v>15.247043550000001</v>
      </c>
      <c r="Z73">
        <v>0.77189748499999999</v>
      </c>
      <c r="AA73">
        <v>0.79144385100000003</v>
      </c>
      <c r="AB73">
        <v>0.78280555600000001</v>
      </c>
      <c r="AC73">
        <v>2.0125827999999998E-2</v>
      </c>
      <c r="AD73">
        <v>8.7357210000000001E-3</v>
      </c>
      <c r="AE73">
        <v>7.5938510000000004E-3</v>
      </c>
    </row>
    <row r="74" spans="1:31" x14ac:dyDescent="0.35">
      <c r="A74" t="s">
        <v>116</v>
      </c>
      <c r="B74" t="s">
        <v>0</v>
      </c>
      <c r="C74">
        <v>478</v>
      </c>
      <c r="D74">
        <v>-11.802271360000001</v>
      </c>
      <c r="E74">
        <v>18.9087231</v>
      </c>
      <c r="F74" t="s">
        <v>115</v>
      </c>
      <c r="G74" t="s">
        <v>114</v>
      </c>
      <c r="H74" t="s">
        <v>4</v>
      </c>
      <c r="I74">
        <v>29.247585579999999</v>
      </c>
      <c r="J74">
        <v>0.55249999999999999</v>
      </c>
      <c r="K74">
        <v>0.59525323500000005</v>
      </c>
      <c r="L74">
        <v>0.68361022800000004</v>
      </c>
      <c r="M74">
        <v>2.720386E-2</v>
      </c>
      <c r="N74">
        <v>7.4824990000000001E-3</v>
      </c>
      <c r="O74">
        <v>4.7175200000000002E-3</v>
      </c>
      <c r="Q74" t="s">
        <v>157</v>
      </c>
      <c r="R74" t="s">
        <v>21</v>
      </c>
      <c r="S74">
        <v>136.1</v>
      </c>
      <c r="T74">
        <v>-88.415477030000005</v>
      </c>
      <c r="U74">
        <v>-21.610156490000001</v>
      </c>
      <c r="V74" t="s">
        <v>48</v>
      </c>
      <c r="W74" t="s">
        <v>47</v>
      </c>
      <c r="X74" t="s">
        <v>28</v>
      </c>
      <c r="Y74">
        <v>11.1402094</v>
      </c>
      <c r="Z74">
        <v>0.73094923599999995</v>
      </c>
      <c r="AA74">
        <v>0.73794496300000001</v>
      </c>
      <c r="AB74">
        <v>0.703665663</v>
      </c>
      <c r="AC74">
        <v>1.8862098000000001E-2</v>
      </c>
      <c r="AD74">
        <v>9.6461930000000008E-3</v>
      </c>
      <c r="AE74">
        <v>7.59109E-3</v>
      </c>
    </row>
    <row r="75" spans="1:31" x14ac:dyDescent="0.35">
      <c r="A75" t="s">
        <v>190</v>
      </c>
      <c r="B75" t="s">
        <v>0</v>
      </c>
      <c r="C75">
        <v>449</v>
      </c>
      <c r="D75">
        <v>-6.3861667889999998</v>
      </c>
      <c r="E75">
        <v>77.340168250000005</v>
      </c>
      <c r="F75" t="s">
        <v>189</v>
      </c>
      <c r="G75" t="s">
        <v>69</v>
      </c>
      <c r="H75" t="s">
        <v>4</v>
      </c>
      <c r="I75">
        <v>29.196656000000001</v>
      </c>
      <c r="J75">
        <v>0.54166666699999999</v>
      </c>
      <c r="K75">
        <v>0.57729846600000001</v>
      </c>
      <c r="L75">
        <v>0.56876497699999995</v>
      </c>
      <c r="M75">
        <v>3.6322628000000003E-2</v>
      </c>
      <c r="N75">
        <v>8.9383469999999993E-3</v>
      </c>
      <c r="O75">
        <v>7.8537050000000008E-3</v>
      </c>
      <c r="Q75" t="s">
        <v>309</v>
      </c>
      <c r="R75" t="s">
        <v>21</v>
      </c>
      <c r="S75">
        <v>137.1</v>
      </c>
      <c r="T75">
        <v>-91.124427650000001</v>
      </c>
      <c r="U75">
        <v>-21.79346808</v>
      </c>
      <c r="V75" t="s">
        <v>64</v>
      </c>
      <c r="W75" t="s">
        <v>47</v>
      </c>
      <c r="X75" t="s">
        <v>28</v>
      </c>
      <c r="Y75">
        <v>12.52326585</v>
      </c>
      <c r="Z75">
        <v>0.90866666699999998</v>
      </c>
      <c r="AA75">
        <v>0.73794496300000001</v>
      </c>
      <c r="AB75">
        <v>0.703665663</v>
      </c>
      <c r="AC75">
        <v>5.374425E-2</v>
      </c>
      <c r="AD75">
        <v>9.6461930000000008E-3</v>
      </c>
      <c r="AE75">
        <v>7.59109E-3</v>
      </c>
    </row>
    <row r="76" spans="1:31" x14ac:dyDescent="0.35">
      <c r="A76" t="s">
        <v>613</v>
      </c>
      <c r="B76" t="s">
        <v>0</v>
      </c>
      <c r="C76">
        <v>255</v>
      </c>
      <c r="D76">
        <v>-44.078576689999998</v>
      </c>
      <c r="E76">
        <v>69.809649489999998</v>
      </c>
      <c r="F76" t="s">
        <v>612</v>
      </c>
      <c r="G76" t="s">
        <v>14</v>
      </c>
      <c r="H76" t="s">
        <v>4</v>
      </c>
      <c r="I76">
        <v>28.935641889999999</v>
      </c>
      <c r="J76" t="s">
        <v>18</v>
      </c>
      <c r="K76">
        <v>0.737686273</v>
      </c>
      <c r="L76">
        <v>0.72657703100000004</v>
      </c>
      <c r="M76" t="s">
        <v>18</v>
      </c>
      <c r="N76">
        <v>1.0439238999999999E-2</v>
      </c>
      <c r="O76">
        <v>7.5905479999999999E-3</v>
      </c>
      <c r="Q76" t="s">
        <v>368</v>
      </c>
      <c r="R76" t="s">
        <v>21</v>
      </c>
      <c r="S76">
        <v>137.19999999999999</v>
      </c>
      <c r="T76">
        <v>-93.125119760000004</v>
      </c>
      <c r="U76">
        <v>-19.307329710000001</v>
      </c>
      <c r="V76" t="s">
        <v>329</v>
      </c>
      <c r="W76" t="s">
        <v>328</v>
      </c>
      <c r="X76" t="s">
        <v>28</v>
      </c>
      <c r="Y76">
        <v>13.62875609</v>
      </c>
      <c r="Z76" t="s">
        <v>18</v>
      </c>
      <c r="AA76">
        <v>0.72942105300000004</v>
      </c>
      <c r="AB76">
        <v>0.577566845</v>
      </c>
      <c r="AC76" t="s">
        <v>18</v>
      </c>
      <c r="AD76">
        <v>3.5227109E-2</v>
      </c>
      <c r="AE76">
        <v>1.1185782E-2</v>
      </c>
    </row>
    <row r="77" spans="1:31" x14ac:dyDescent="0.35">
      <c r="A77" t="s">
        <v>665</v>
      </c>
      <c r="B77" t="s">
        <v>0</v>
      </c>
      <c r="C77">
        <v>222</v>
      </c>
      <c r="D77">
        <v>-58.323672889999997</v>
      </c>
      <c r="E77">
        <v>67.312832799999995</v>
      </c>
      <c r="F77" t="s">
        <v>123</v>
      </c>
      <c r="G77" t="s">
        <v>122</v>
      </c>
      <c r="H77" t="s">
        <v>4</v>
      </c>
      <c r="I77">
        <v>28.830281320000001</v>
      </c>
      <c r="J77">
        <v>0.71946312300000004</v>
      </c>
      <c r="K77">
        <v>0.73391681099999995</v>
      </c>
      <c r="L77">
        <v>0.68361022800000004</v>
      </c>
      <c r="M77">
        <v>2.0138486000000001E-2</v>
      </c>
      <c r="N77">
        <v>2.0591360999999999E-2</v>
      </c>
      <c r="O77">
        <v>4.7175200000000002E-3</v>
      </c>
      <c r="Q77" t="s">
        <v>756</v>
      </c>
      <c r="R77" t="s">
        <v>21</v>
      </c>
      <c r="S77">
        <v>145</v>
      </c>
      <c r="T77">
        <v>-91.565386320000002</v>
      </c>
      <c r="U77">
        <v>-30.996912600000002</v>
      </c>
      <c r="V77" t="s">
        <v>162</v>
      </c>
      <c r="W77" t="s">
        <v>161</v>
      </c>
      <c r="X77" t="s">
        <v>4</v>
      </c>
      <c r="Y77">
        <v>32.140067520000002</v>
      </c>
      <c r="Z77">
        <v>0.77274295999999998</v>
      </c>
      <c r="AA77">
        <v>0.76872680800000004</v>
      </c>
      <c r="AB77">
        <v>0.73760937500000001</v>
      </c>
      <c r="AC77">
        <v>1.7558819E-2</v>
      </c>
      <c r="AD77">
        <v>1.7636234000000001E-2</v>
      </c>
      <c r="AE77">
        <v>1.6096183E-2</v>
      </c>
    </row>
    <row r="78" spans="1:31" x14ac:dyDescent="0.35">
      <c r="A78" t="s">
        <v>572</v>
      </c>
      <c r="B78" t="s">
        <v>0</v>
      </c>
      <c r="C78">
        <v>269</v>
      </c>
      <c r="D78">
        <v>-48.631249590000003</v>
      </c>
      <c r="E78">
        <v>44.69499184</v>
      </c>
      <c r="F78" t="s">
        <v>260</v>
      </c>
      <c r="G78" t="s">
        <v>14</v>
      </c>
      <c r="H78" t="s">
        <v>4</v>
      </c>
      <c r="I78">
        <v>28.670171450000002</v>
      </c>
      <c r="J78">
        <v>0.65900000000000003</v>
      </c>
      <c r="K78">
        <v>0.737686273</v>
      </c>
      <c r="L78">
        <v>0.72657703100000004</v>
      </c>
      <c r="M78" t="s">
        <v>18</v>
      </c>
      <c r="N78">
        <v>1.0439238999999999E-2</v>
      </c>
      <c r="O78">
        <v>7.5905479999999999E-3</v>
      </c>
      <c r="Q78" t="s">
        <v>611</v>
      </c>
      <c r="R78" t="s">
        <v>21</v>
      </c>
      <c r="S78">
        <v>145.1</v>
      </c>
      <c r="T78">
        <v>-91.167245620000003</v>
      </c>
      <c r="U78">
        <v>-35.070968059999998</v>
      </c>
      <c r="V78" t="s">
        <v>131</v>
      </c>
      <c r="W78" t="s">
        <v>14</v>
      </c>
      <c r="X78" t="s">
        <v>28</v>
      </c>
      <c r="Y78">
        <v>21.701413110000001</v>
      </c>
      <c r="Z78">
        <v>0.85119999999999996</v>
      </c>
      <c r="AA78">
        <v>0.737686273</v>
      </c>
      <c r="AB78">
        <v>0.72657703100000004</v>
      </c>
      <c r="AC78">
        <v>4.0759129999999998E-2</v>
      </c>
      <c r="AD78">
        <v>1.0439238999999999E-2</v>
      </c>
      <c r="AE78">
        <v>7.5905479999999999E-3</v>
      </c>
    </row>
    <row r="79" spans="1:31" x14ac:dyDescent="0.35">
      <c r="A79" t="s">
        <v>851</v>
      </c>
      <c r="B79" t="s">
        <v>0</v>
      </c>
      <c r="C79">
        <v>118</v>
      </c>
      <c r="D79">
        <v>-75.964619479999996</v>
      </c>
      <c r="E79">
        <v>93.011539940000006</v>
      </c>
      <c r="F79" t="s">
        <v>123</v>
      </c>
      <c r="G79" t="s">
        <v>122</v>
      </c>
      <c r="H79" t="s">
        <v>4</v>
      </c>
      <c r="I79">
        <v>28.539256330000001</v>
      </c>
      <c r="J79">
        <v>0.71946312300000004</v>
      </c>
      <c r="K79">
        <v>0.73391681099999995</v>
      </c>
      <c r="L79">
        <v>0.68361022800000004</v>
      </c>
      <c r="M79">
        <v>2.0138486000000001E-2</v>
      </c>
      <c r="N79">
        <v>2.0591360999999999E-2</v>
      </c>
      <c r="O79">
        <v>4.7175200000000002E-3</v>
      </c>
      <c r="Q79" t="s">
        <v>360</v>
      </c>
      <c r="R79" t="s">
        <v>21</v>
      </c>
      <c r="S79">
        <v>146</v>
      </c>
      <c r="T79">
        <v>-91.987527330000006</v>
      </c>
      <c r="U79">
        <v>-28.957737590000001</v>
      </c>
      <c r="V79" t="s">
        <v>64</v>
      </c>
      <c r="W79" t="s">
        <v>47</v>
      </c>
      <c r="X79" t="s">
        <v>4</v>
      </c>
      <c r="Y79">
        <v>13.45050255</v>
      </c>
      <c r="Z79">
        <v>0.90866666699999998</v>
      </c>
      <c r="AA79">
        <v>0.73794496300000001</v>
      </c>
      <c r="AB79">
        <v>0.703665663</v>
      </c>
      <c r="AC79">
        <v>5.374425E-2</v>
      </c>
      <c r="AD79">
        <v>9.6461930000000008E-3</v>
      </c>
      <c r="AE79">
        <v>7.59109E-3</v>
      </c>
    </row>
    <row r="80" spans="1:31" x14ac:dyDescent="0.35">
      <c r="A80" t="s">
        <v>497</v>
      </c>
      <c r="B80" t="s">
        <v>0</v>
      </c>
      <c r="C80">
        <v>312</v>
      </c>
      <c r="D80">
        <v>-38.441586280000003</v>
      </c>
      <c r="E80">
        <v>47.510936999999998</v>
      </c>
      <c r="F80" t="s">
        <v>53</v>
      </c>
      <c r="G80" t="s">
        <v>14</v>
      </c>
      <c r="H80" t="s">
        <v>4</v>
      </c>
      <c r="I80">
        <v>28.344222129999999</v>
      </c>
      <c r="J80">
        <v>0.84675</v>
      </c>
      <c r="K80">
        <v>0.737686273</v>
      </c>
      <c r="L80">
        <v>0.72657703100000004</v>
      </c>
      <c r="M80">
        <v>0.100822761</v>
      </c>
      <c r="N80">
        <v>1.0439238999999999E-2</v>
      </c>
      <c r="O80">
        <v>7.5905479999999999E-3</v>
      </c>
      <c r="Q80" t="s">
        <v>707</v>
      </c>
      <c r="R80" t="s">
        <v>21</v>
      </c>
      <c r="S80">
        <v>147</v>
      </c>
      <c r="T80">
        <v>-87.125629649999993</v>
      </c>
      <c r="U80">
        <v>-32.26500609</v>
      </c>
      <c r="V80" t="s">
        <v>108</v>
      </c>
      <c r="W80" t="s">
        <v>14</v>
      </c>
      <c r="X80" t="s">
        <v>4</v>
      </c>
      <c r="Y80">
        <v>27.807233350000001</v>
      </c>
      <c r="Z80">
        <v>0.68695503000000002</v>
      </c>
      <c r="AA80">
        <v>0.737686273</v>
      </c>
      <c r="AB80">
        <v>0.72657703100000004</v>
      </c>
      <c r="AC80">
        <v>3.6680927000000002E-2</v>
      </c>
      <c r="AD80">
        <v>1.0439238999999999E-2</v>
      </c>
      <c r="AE80">
        <v>7.5905479999999999E-3</v>
      </c>
    </row>
    <row r="81" spans="1:31" x14ac:dyDescent="0.35">
      <c r="A81" t="s">
        <v>425</v>
      </c>
      <c r="B81" t="s">
        <v>0</v>
      </c>
      <c r="C81">
        <v>347</v>
      </c>
      <c r="D81">
        <v>-30.448013540000002</v>
      </c>
      <c r="E81">
        <v>73.437417379999999</v>
      </c>
      <c r="F81" t="s">
        <v>12</v>
      </c>
      <c r="G81" t="s">
        <v>11</v>
      </c>
      <c r="H81" t="s">
        <v>4</v>
      </c>
      <c r="I81">
        <v>28.303478460000001</v>
      </c>
      <c r="J81">
        <v>0.66044444400000002</v>
      </c>
      <c r="K81">
        <v>0.64975000000000005</v>
      </c>
      <c r="L81">
        <v>0.63231372500000005</v>
      </c>
      <c r="M81">
        <v>2.3697332000000002E-2</v>
      </c>
      <c r="N81">
        <v>1.7052930000000001E-2</v>
      </c>
      <c r="O81">
        <v>1.2545743E-2</v>
      </c>
      <c r="Q81" t="s">
        <v>230</v>
      </c>
      <c r="R81" t="s">
        <v>21</v>
      </c>
      <c r="S81">
        <v>148</v>
      </c>
      <c r="T81">
        <v>-88.901318009999997</v>
      </c>
      <c r="U81">
        <v>-38.062509380000002</v>
      </c>
      <c r="V81" t="s">
        <v>15</v>
      </c>
      <c r="W81" t="s">
        <v>14</v>
      </c>
      <c r="X81" t="s">
        <v>4</v>
      </c>
      <c r="Y81">
        <v>11.650778450000001</v>
      </c>
      <c r="Z81">
        <v>0.79461083399999999</v>
      </c>
      <c r="AA81">
        <v>0.737686273</v>
      </c>
      <c r="AB81">
        <v>0.72657703100000004</v>
      </c>
      <c r="AC81">
        <v>2.4101094E-2</v>
      </c>
      <c r="AD81">
        <v>1.0439238999999999E-2</v>
      </c>
      <c r="AE81">
        <v>7.5905479999999999E-3</v>
      </c>
    </row>
    <row r="82" spans="1:31" x14ac:dyDescent="0.35">
      <c r="A82" t="s">
        <v>638</v>
      </c>
      <c r="B82" t="s">
        <v>0</v>
      </c>
      <c r="C82">
        <v>242</v>
      </c>
      <c r="D82">
        <v>-40.217919430000002</v>
      </c>
      <c r="E82">
        <v>87.997682690000005</v>
      </c>
      <c r="F82" t="s">
        <v>155</v>
      </c>
      <c r="G82" t="s">
        <v>154</v>
      </c>
      <c r="H82" t="s">
        <v>4</v>
      </c>
      <c r="I82">
        <v>28.267827749999999</v>
      </c>
      <c r="J82">
        <v>0.86140000000000005</v>
      </c>
      <c r="K82">
        <v>0.73670270299999996</v>
      </c>
      <c r="L82">
        <v>0.72657703100000004</v>
      </c>
      <c r="M82">
        <v>7.5093009000000002E-2</v>
      </c>
      <c r="N82">
        <v>1.9871125999999999E-2</v>
      </c>
      <c r="O82">
        <v>7.5905479999999999E-3</v>
      </c>
      <c r="Q82" t="s">
        <v>58</v>
      </c>
      <c r="R82" t="s">
        <v>21</v>
      </c>
      <c r="S82">
        <v>151</v>
      </c>
      <c r="T82">
        <v>-82.60195367</v>
      </c>
      <c r="U82">
        <v>-31.826346640000001</v>
      </c>
      <c r="V82" t="s">
        <v>57</v>
      </c>
      <c r="W82" t="s">
        <v>56</v>
      </c>
      <c r="X82" t="s">
        <v>4</v>
      </c>
      <c r="Y82">
        <v>10.41446286</v>
      </c>
      <c r="Z82">
        <v>0.70988176000000003</v>
      </c>
      <c r="AA82">
        <v>0.78695637100000004</v>
      </c>
      <c r="AB82">
        <v>0.68361022800000004</v>
      </c>
      <c r="AC82">
        <v>1.3048973E-2</v>
      </c>
      <c r="AD82">
        <v>1.5472039999999999E-2</v>
      </c>
      <c r="AE82">
        <v>4.7175200000000002E-3</v>
      </c>
    </row>
    <row r="83" spans="1:31" x14ac:dyDescent="0.35">
      <c r="A83" t="s">
        <v>831</v>
      </c>
      <c r="B83" t="s">
        <v>0</v>
      </c>
      <c r="C83">
        <v>126</v>
      </c>
      <c r="D83">
        <v>-73.553115719999994</v>
      </c>
      <c r="E83">
        <v>101.4444397</v>
      </c>
      <c r="F83" t="s">
        <v>586</v>
      </c>
      <c r="G83" t="s">
        <v>585</v>
      </c>
      <c r="H83" t="s">
        <v>4</v>
      </c>
      <c r="I83">
        <v>28.124588299999999</v>
      </c>
      <c r="J83">
        <v>0.82625000000000004</v>
      </c>
      <c r="K83">
        <v>0.78895238099999998</v>
      </c>
      <c r="L83">
        <v>0.68361022800000004</v>
      </c>
      <c r="M83">
        <v>4.5331326999999998E-2</v>
      </c>
      <c r="N83">
        <v>3.7688224999999999E-2</v>
      </c>
      <c r="O83">
        <v>4.7175200000000002E-3</v>
      </c>
      <c r="Q83" t="s">
        <v>669</v>
      </c>
      <c r="R83" t="s">
        <v>21</v>
      </c>
      <c r="S83">
        <v>153</v>
      </c>
      <c r="T83">
        <v>-83.0733757</v>
      </c>
      <c r="U83">
        <v>-29.336153370000002</v>
      </c>
      <c r="V83" t="s">
        <v>62</v>
      </c>
      <c r="W83" t="s">
        <v>61</v>
      </c>
      <c r="X83" t="s">
        <v>4</v>
      </c>
      <c r="Y83">
        <v>24.931303530000001</v>
      </c>
      <c r="Z83">
        <v>0.73697024600000005</v>
      </c>
      <c r="AA83">
        <v>0.769383712</v>
      </c>
      <c r="AB83">
        <v>0.703665663</v>
      </c>
      <c r="AC83">
        <v>2.0410054E-2</v>
      </c>
      <c r="AD83">
        <v>1.2200539999999999E-2</v>
      </c>
      <c r="AE83">
        <v>7.59109E-3</v>
      </c>
    </row>
    <row r="84" spans="1:31" x14ac:dyDescent="0.35">
      <c r="A84" t="s">
        <v>813</v>
      </c>
      <c r="B84" t="s">
        <v>0</v>
      </c>
      <c r="C84">
        <v>144</v>
      </c>
      <c r="D84">
        <v>-62.578574600000003</v>
      </c>
      <c r="E84">
        <v>98.105268899999999</v>
      </c>
      <c r="F84" t="s">
        <v>812</v>
      </c>
      <c r="G84" t="s">
        <v>811</v>
      </c>
      <c r="H84" t="s">
        <v>4</v>
      </c>
      <c r="I84">
        <v>27.947926320000001</v>
      </c>
      <c r="J84">
        <v>0.64849999999999997</v>
      </c>
      <c r="K84">
        <v>0.57574999999999998</v>
      </c>
      <c r="L84">
        <v>0.57574999999999998</v>
      </c>
      <c r="M84">
        <v>0.14949999999999999</v>
      </c>
      <c r="N84">
        <v>3.0921730000000001E-2</v>
      </c>
      <c r="O84">
        <v>3.0921730000000001E-2</v>
      </c>
      <c r="Q84" t="s">
        <v>506</v>
      </c>
      <c r="R84" t="s">
        <v>21</v>
      </c>
      <c r="S84">
        <v>154</v>
      </c>
      <c r="T84">
        <v>-71.979416670000006</v>
      </c>
      <c r="U84">
        <v>-38.338416670000001</v>
      </c>
      <c r="V84" t="s">
        <v>177</v>
      </c>
      <c r="W84" t="s">
        <v>176</v>
      </c>
      <c r="X84" t="s">
        <v>4</v>
      </c>
      <c r="Y84">
        <v>17.153719769999999</v>
      </c>
      <c r="Z84">
        <v>0.782670843</v>
      </c>
      <c r="AA84">
        <v>0.78167472100000002</v>
      </c>
      <c r="AB84">
        <v>0.64611688300000003</v>
      </c>
      <c r="AC84">
        <v>2.8183818999999999E-2</v>
      </c>
      <c r="AD84">
        <v>2.5188484000000001E-2</v>
      </c>
      <c r="AE84">
        <v>9.0606609999999994E-3</v>
      </c>
    </row>
    <row r="85" spans="1:31" x14ac:dyDescent="0.35">
      <c r="A85" t="s">
        <v>193</v>
      </c>
      <c r="B85" t="s">
        <v>0</v>
      </c>
      <c r="C85">
        <v>448</v>
      </c>
      <c r="D85">
        <v>-5.8130830170000003</v>
      </c>
      <c r="E85">
        <v>83.058440340000004</v>
      </c>
      <c r="F85" t="s">
        <v>192</v>
      </c>
      <c r="G85" t="s">
        <v>56</v>
      </c>
      <c r="H85" t="s">
        <v>4</v>
      </c>
      <c r="I85">
        <v>27.812962930000001</v>
      </c>
      <c r="J85">
        <v>0.70299999999999996</v>
      </c>
      <c r="K85">
        <v>0.78695637100000004</v>
      </c>
      <c r="L85">
        <v>0.68361022800000004</v>
      </c>
      <c r="M85">
        <v>4.4001894E-2</v>
      </c>
      <c r="N85">
        <v>1.5472039999999999E-2</v>
      </c>
      <c r="O85">
        <v>4.7175200000000002E-3</v>
      </c>
      <c r="Q85" t="s">
        <v>228</v>
      </c>
      <c r="R85" t="s">
        <v>21</v>
      </c>
      <c r="S85">
        <v>154.1</v>
      </c>
      <c r="T85">
        <v>-77.114462119999999</v>
      </c>
      <c r="U85">
        <v>-36.959045629999999</v>
      </c>
      <c r="V85" t="s">
        <v>123</v>
      </c>
      <c r="W85" t="s">
        <v>122</v>
      </c>
      <c r="X85" t="s">
        <v>28</v>
      </c>
      <c r="Y85">
        <v>11.635499579999999</v>
      </c>
      <c r="Z85">
        <v>0.71946312300000004</v>
      </c>
      <c r="AA85">
        <v>0.73391681099999995</v>
      </c>
      <c r="AB85">
        <v>0.68361022800000004</v>
      </c>
      <c r="AC85">
        <v>2.0138486000000001E-2</v>
      </c>
      <c r="AD85">
        <v>2.0591360999999999E-2</v>
      </c>
      <c r="AE85">
        <v>4.7175200000000002E-3</v>
      </c>
    </row>
    <row r="86" spans="1:31" x14ac:dyDescent="0.35">
      <c r="A86" t="s">
        <v>46</v>
      </c>
      <c r="B86" t="s">
        <v>0</v>
      </c>
      <c r="C86">
        <v>88</v>
      </c>
      <c r="D86">
        <v>-81.512391949999994</v>
      </c>
      <c r="E86">
        <v>49.949062439999999</v>
      </c>
      <c r="F86" t="s">
        <v>12</v>
      </c>
      <c r="G86" t="s">
        <v>11</v>
      </c>
      <c r="H86" t="s">
        <v>4</v>
      </c>
      <c r="I86">
        <v>27.590146000000001</v>
      </c>
      <c r="J86">
        <v>0.66044444400000002</v>
      </c>
      <c r="K86">
        <v>0.64975000000000005</v>
      </c>
      <c r="L86">
        <v>0.63231372500000005</v>
      </c>
      <c r="M86">
        <v>2.3697332000000002E-2</v>
      </c>
      <c r="N86">
        <v>1.7052930000000001E-2</v>
      </c>
      <c r="O86">
        <v>1.2545743E-2</v>
      </c>
      <c r="Q86" t="s">
        <v>121</v>
      </c>
      <c r="R86" t="s">
        <v>21</v>
      </c>
      <c r="S86">
        <v>154.19999999999999</v>
      </c>
      <c r="T86">
        <v>-73.416873969999997</v>
      </c>
      <c r="U86">
        <v>-37.13704628</v>
      </c>
      <c r="V86" t="s">
        <v>120</v>
      </c>
      <c r="W86" t="s">
        <v>5</v>
      </c>
      <c r="X86" t="s">
        <v>28</v>
      </c>
      <c r="Y86">
        <v>11.042488260000001</v>
      </c>
      <c r="Z86" t="s">
        <v>18</v>
      </c>
      <c r="AA86">
        <v>0.81959005699999998</v>
      </c>
      <c r="AB86">
        <v>0.72657703100000004</v>
      </c>
      <c r="AC86" t="s">
        <v>18</v>
      </c>
      <c r="AD86">
        <v>1.8688782000000001E-2</v>
      </c>
      <c r="AE86">
        <v>7.5905479999999999E-3</v>
      </c>
    </row>
    <row r="87" spans="1:31" x14ac:dyDescent="0.35">
      <c r="A87" t="s">
        <v>584</v>
      </c>
      <c r="B87" t="s">
        <v>0</v>
      </c>
      <c r="C87">
        <v>264</v>
      </c>
      <c r="D87">
        <v>-51.100645319999998</v>
      </c>
      <c r="E87">
        <v>52.769375449999998</v>
      </c>
      <c r="F87" t="s">
        <v>126</v>
      </c>
      <c r="G87" t="s">
        <v>125</v>
      </c>
      <c r="H87" t="s">
        <v>4</v>
      </c>
      <c r="I87">
        <v>27.37942486</v>
      </c>
      <c r="J87">
        <v>0.63122870600000003</v>
      </c>
      <c r="K87">
        <v>0.61505743300000004</v>
      </c>
      <c r="L87">
        <v>0.72657703100000004</v>
      </c>
      <c r="M87">
        <v>1.7417495000000002E-2</v>
      </c>
      <c r="N87">
        <v>1.1456094999999999E-2</v>
      </c>
      <c r="O87">
        <v>7.5905479999999999E-3</v>
      </c>
      <c r="Q87" t="s">
        <v>649</v>
      </c>
      <c r="R87" t="s">
        <v>21</v>
      </c>
      <c r="S87">
        <v>155</v>
      </c>
      <c r="T87">
        <v>-70.954151390000007</v>
      </c>
      <c r="U87">
        <v>-37.140863209999999</v>
      </c>
      <c r="V87" t="s">
        <v>260</v>
      </c>
      <c r="W87" t="s">
        <v>14</v>
      </c>
      <c r="X87" t="s">
        <v>4</v>
      </c>
      <c r="Y87">
        <v>23.734776660000001</v>
      </c>
      <c r="Z87">
        <v>0.65900000000000003</v>
      </c>
      <c r="AA87">
        <v>0.737686273</v>
      </c>
      <c r="AB87">
        <v>0.72657703100000004</v>
      </c>
      <c r="AC87" t="s">
        <v>18</v>
      </c>
      <c r="AD87">
        <v>1.0439238999999999E-2</v>
      </c>
      <c r="AE87">
        <v>7.5905479999999999E-3</v>
      </c>
    </row>
    <row r="88" spans="1:31" x14ac:dyDescent="0.35">
      <c r="A88" t="s">
        <v>132</v>
      </c>
      <c r="B88" t="s">
        <v>0</v>
      </c>
      <c r="C88">
        <v>474</v>
      </c>
      <c r="D88">
        <v>-13.81533597</v>
      </c>
      <c r="E88">
        <v>24.366654310000001</v>
      </c>
      <c r="F88" t="s">
        <v>131</v>
      </c>
      <c r="G88" t="s">
        <v>14</v>
      </c>
      <c r="H88" t="s">
        <v>4</v>
      </c>
      <c r="I88">
        <v>26.96816849</v>
      </c>
      <c r="J88">
        <v>0.85119999999999996</v>
      </c>
      <c r="K88">
        <v>0.737686273</v>
      </c>
      <c r="L88">
        <v>0.72657703100000004</v>
      </c>
      <c r="M88">
        <v>4.0759129999999998E-2</v>
      </c>
      <c r="N88">
        <v>1.0439238999999999E-2</v>
      </c>
      <c r="O88">
        <v>7.5905479999999999E-3</v>
      </c>
      <c r="Q88" t="s">
        <v>515</v>
      </c>
      <c r="R88" t="s">
        <v>21</v>
      </c>
      <c r="S88">
        <v>156</v>
      </c>
      <c r="T88">
        <v>-73.932621620000006</v>
      </c>
      <c r="U88">
        <v>-32.5732973</v>
      </c>
      <c r="V88" t="s">
        <v>131</v>
      </c>
      <c r="W88" t="s">
        <v>14</v>
      </c>
      <c r="X88" t="s">
        <v>4</v>
      </c>
      <c r="Y88">
        <v>17.20019301</v>
      </c>
      <c r="Z88">
        <v>0.85119999999999996</v>
      </c>
      <c r="AA88">
        <v>0.737686273</v>
      </c>
      <c r="AB88">
        <v>0.72657703100000004</v>
      </c>
      <c r="AC88">
        <v>4.0759129999999998E-2</v>
      </c>
      <c r="AD88">
        <v>1.0439238999999999E-2</v>
      </c>
      <c r="AE88">
        <v>7.5905479999999999E-3</v>
      </c>
    </row>
    <row r="89" spans="1:31" x14ac:dyDescent="0.35">
      <c r="A89" t="s">
        <v>32</v>
      </c>
      <c r="B89" t="s">
        <v>0</v>
      </c>
      <c r="C89">
        <v>91</v>
      </c>
      <c r="D89">
        <v>-75.69640502</v>
      </c>
      <c r="E89">
        <v>52.077066690000002</v>
      </c>
      <c r="F89" t="s">
        <v>12</v>
      </c>
      <c r="G89" t="s">
        <v>11</v>
      </c>
      <c r="H89" t="s">
        <v>4</v>
      </c>
      <c r="I89">
        <v>26.752991000000002</v>
      </c>
      <c r="J89">
        <v>0.66044444400000002</v>
      </c>
      <c r="K89">
        <v>0.64975000000000005</v>
      </c>
      <c r="L89">
        <v>0.63231372500000005</v>
      </c>
      <c r="M89">
        <v>2.3697332000000002E-2</v>
      </c>
      <c r="N89">
        <v>1.7052930000000001E-2</v>
      </c>
      <c r="O89">
        <v>1.2545743E-2</v>
      </c>
      <c r="Q89" t="s">
        <v>677</v>
      </c>
      <c r="R89" t="s">
        <v>21</v>
      </c>
      <c r="S89">
        <v>157</v>
      </c>
      <c r="T89">
        <v>-74.507640030000005</v>
      </c>
      <c r="U89">
        <v>-33.013989909999999</v>
      </c>
      <c r="V89" t="s">
        <v>676</v>
      </c>
      <c r="W89" t="s">
        <v>675</v>
      </c>
      <c r="X89" t="s">
        <v>4</v>
      </c>
      <c r="Y89">
        <v>25.803790920000001</v>
      </c>
      <c r="Z89">
        <v>0.41216666699999999</v>
      </c>
      <c r="AA89">
        <v>0.475741148</v>
      </c>
      <c r="AB89">
        <v>0.68361022800000004</v>
      </c>
      <c r="AC89">
        <v>3.7316182000000003E-2</v>
      </c>
      <c r="AD89">
        <v>2.0675677999999999E-2</v>
      </c>
      <c r="AE89">
        <v>4.7175200000000002E-3</v>
      </c>
    </row>
    <row r="90" spans="1:31" x14ac:dyDescent="0.35">
      <c r="A90" t="s">
        <v>295</v>
      </c>
      <c r="B90" t="s">
        <v>0</v>
      </c>
      <c r="C90">
        <v>40</v>
      </c>
      <c r="D90">
        <v>-86.076540399999999</v>
      </c>
      <c r="E90">
        <v>49.034315939999999</v>
      </c>
      <c r="F90" t="s">
        <v>12</v>
      </c>
      <c r="G90" t="s">
        <v>11</v>
      </c>
      <c r="H90" t="s">
        <v>4</v>
      </c>
      <c r="I90">
        <v>26.166664189999999</v>
      </c>
      <c r="J90">
        <v>0.66044444400000002</v>
      </c>
      <c r="K90">
        <v>0.64975000000000005</v>
      </c>
      <c r="L90">
        <v>0.63231372500000005</v>
      </c>
      <c r="M90">
        <v>2.3697332000000002E-2</v>
      </c>
      <c r="N90">
        <v>1.7052930000000001E-2</v>
      </c>
      <c r="O90">
        <v>1.2545743E-2</v>
      </c>
      <c r="Q90" t="s">
        <v>391</v>
      </c>
      <c r="R90" t="s">
        <v>21</v>
      </c>
      <c r="S90">
        <v>158</v>
      </c>
      <c r="T90">
        <v>-74.657991429999996</v>
      </c>
      <c r="U90">
        <v>-32.122501339999999</v>
      </c>
      <c r="V90" t="s">
        <v>390</v>
      </c>
      <c r="W90" t="s">
        <v>56</v>
      </c>
      <c r="X90" t="s">
        <v>4</v>
      </c>
      <c r="Y90">
        <v>13.82324343</v>
      </c>
      <c r="Z90">
        <v>0.58799999999999997</v>
      </c>
      <c r="AA90">
        <v>0.78695637100000004</v>
      </c>
      <c r="AB90">
        <v>0.68361022800000004</v>
      </c>
      <c r="AC90" t="s">
        <v>18</v>
      </c>
      <c r="AD90">
        <v>1.5472039999999999E-2</v>
      </c>
      <c r="AE90">
        <v>4.7175200000000002E-3</v>
      </c>
    </row>
    <row r="91" spans="1:31" x14ac:dyDescent="0.35">
      <c r="A91" t="s">
        <v>429</v>
      </c>
      <c r="B91" t="s">
        <v>0</v>
      </c>
      <c r="C91">
        <v>345</v>
      </c>
      <c r="D91">
        <v>-24.853388450000001</v>
      </c>
      <c r="E91">
        <v>77.184193500000006</v>
      </c>
      <c r="F91" t="s">
        <v>64</v>
      </c>
      <c r="G91" t="s">
        <v>47</v>
      </c>
      <c r="H91" t="s">
        <v>4</v>
      </c>
      <c r="I91">
        <v>25.801881059999999</v>
      </c>
      <c r="J91">
        <v>0.90866666699999998</v>
      </c>
      <c r="K91">
        <v>0.73794496300000001</v>
      </c>
      <c r="L91">
        <v>0.703665663</v>
      </c>
      <c r="M91">
        <v>5.374425E-2</v>
      </c>
      <c r="N91">
        <v>9.6461930000000008E-3</v>
      </c>
      <c r="O91">
        <v>7.59109E-3</v>
      </c>
      <c r="Q91" t="s">
        <v>307</v>
      </c>
      <c r="R91" t="s">
        <v>21</v>
      </c>
      <c r="S91">
        <v>158.1</v>
      </c>
      <c r="T91">
        <v>-74.848358700000006</v>
      </c>
      <c r="U91">
        <v>-31.667695649999999</v>
      </c>
      <c r="V91" t="s">
        <v>18</v>
      </c>
      <c r="W91" t="s">
        <v>18</v>
      </c>
      <c r="X91" t="s">
        <v>28</v>
      </c>
      <c r="Y91">
        <v>12.46151373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E91" t="s">
        <v>18</v>
      </c>
    </row>
    <row r="92" spans="1:31" x14ac:dyDescent="0.35">
      <c r="A92" t="s">
        <v>636</v>
      </c>
      <c r="B92" t="s">
        <v>0</v>
      </c>
      <c r="C92">
        <v>244</v>
      </c>
      <c r="D92">
        <v>-44.899781410000003</v>
      </c>
      <c r="E92">
        <v>86.311579969999997</v>
      </c>
      <c r="F92" t="s">
        <v>180</v>
      </c>
      <c r="G92" t="s">
        <v>179</v>
      </c>
      <c r="H92" t="s">
        <v>4</v>
      </c>
      <c r="I92">
        <v>25.715937390000001</v>
      </c>
      <c r="J92">
        <v>0.60199999999999998</v>
      </c>
      <c r="K92">
        <v>0.58809090900000005</v>
      </c>
      <c r="L92">
        <v>0.51141081099999997</v>
      </c>
      <c r="M92">
        <v>1.8669372E-2</v>
      </c>
      <c r="N92">
        <v>1.0985808E-2</v>
      </c>
      <c r="O92">
        <v>7.9841879999999997E-3</v>
      </c>
      <c r="Q92" t="s">
        <v>830</v>
      </c>
      <c r="R92" t="s">
        <v>21</v>
      </c>
      <c r="S92">
        <v>159</v>
      </c>
      <c r="T92">
        <v>-74.135843100000002</v>
      </c>
      <c r="U92">
        <v>-29.004532879999999</v>
      </c>
      <c r="V92" t="s">
        <v>717</v>
      </c>
      <c r="W92" t="s">
        <v>716</v>
      </c>
      <c r="X92" t="s">
        <v>4</v>
      </c>
      <c r="Y92">
        <v>45.863043330000004</v>
      </c>
      <c r="Z92">
        <v>0.77223076899999998</v>
      </c>
      <c r="AA92">
        <v>0.7461875</v>
      </c>
      <c r="AB92">
        <v>0.68361022800000004</v>
      </c>
      <c r="AC92">
        <v>2.5950681999999999E-2</v>
      </c>
      <c r="AD92">
        <v>3.2745766000000003E-2</v>
      </c>
      <c r="AE92">
        <v>4.7175200000000002E-3</v>
      </c>
    </row>
    <row r="93" spans="1:31" x14ac:dyDescent="0.35">
      <c r="A93" t="s">
        <v>520</v>
      </c>
      <c r="B93" t="s">
        <v>0</v>
      </c>
      <c r="C93">
        <v>302</v>
      </c>
      <c r="D93">
        <v>-48.19029218</v>
      </c>
      <c r="E93">
        <v>17.44951756</v>
      </c>
      <c r="F93" t="s">
        <v>48</v>
      </c>
      <c r="G93" t="s">
        <v>47</v>
      </c>
      <c r="H93" t="s">
        <v>4</v>
      </c>
      <c r="I93">
        <v>25.554872589999999</v>
      </c>
      <c r="J93">
        <v>0.73094923599999995</v>
      </c>
      <c r="K93">
        <v>0.73794496300000001</v>
      </c>
      <c r="L93">
        <v>0.703665663</v>
      </c>
      <c r="M93">
        <v>1.8862098000000001E-2</v>
      </c>
      <c r="N93">
        <v>9.6461930000000008E-3</v>
      </c>
      <c r="O93">
        <v>7.59109E-3</v>
      </c>
      <c r="Q93" t="s">
        <v>804</v>
      </c>
      <c r="R93" t="s">
        <v>21</v>
      </c>
      <c r="S93">
        <v>160</v>
      </c>
      <c r="T93">
        <v>-71.208555360000005</v>
      </c>
      <c r="U93">
        <v>-29.57305131</v>
      </c>
      <c r="V93" t="s">
        <v>803</v>
      </c>
      <c r="W93" t="s">
        <v>507</v>
      </c>
      <c r="X93" t="s">
        <v>4</v>
      </c>
      <c r="Y93">
        <v>37.461890500000003</v>
      </c>
      <c r="Z93">
        <v>0.43</v>
      </c>
      <c r="AA93">
        <v>0.44921428600000002</v>
      </c>
      <c r="AB93">
        <v>0.62322900800000003</v>
      </c>
      <c r="AC93" t="s">
        <v>18</v>
      </c>
      <c r="AD93">
        <v>1.2086588000000001E-2</v>
      </c>
      <c r="AE93">
        <v>2.1919900999999999E-2</v>
      </c>
    </row>
    <row r="94" spans="1:31" x14ac:dyDescent="0.35">
      <c r="A94" t="s">
        <v>777</v>
      </c>
      <c r="B94" t="s">
        <v>0</v>
      </c>
      <c r="C94">
        <v>16</v>
      </c>
      <c r="D94">
        <v>-80.469895429999994</v>
      </c>
      <c r="E94">
        <v>87.787607149999999</v>
      </c>
      <c r="F94" t="s">
        <v>776</v>
      </c>
      <c r="G94" t="s">
        <v>775</v>
      </c>
      <c r="H94" t="s">
        <v>4</v>
      </c>
      <c r="I94">
        <v>25.2</v>
      </c>
      <c r="J94">
        <v>0.44650000000000001</v>
      </c>
      <c r="K94">
        <v>0.46672360000000002</v>
      </c>
      <c r="L94">
        <v>0.67234645699999995</v>
      </c>
      <c r="M94" t="s">
        <v>18</v>
      </c>
      <c r="N94">
        <v>2.0901434999999999E-2</v>
      </c>
      <c r="O94">
        <v>2.0521483E-2</v>
      </c>
      <c r="Q94" t="s">
        <v>191</v>
      </c>
      <c r="R94" t="s">
        <v>21</v>
      </c>
      <c r="S94">
        <v>161.1</v>
      </c>
      <c r="T94">
        <v>-68.508306730000001</v>
      </c>
      <c r="U94">
        <v>-33.078516430000001</v>
      </c>
      <c r="V94" t="s">
        <v>53</v>
      </c>
      <c r="W94" t="s">
        <v>14</v>
      </c>
      <c r="X94" t="s">
        <v>28</v>
      </c>
      <c r="Y94">
        <v>11.277082650000001</v>
      </c>
      <c r="Z94">
        <v>0.84675</v>
      </c>
      <c r="AA94">
        <v>0.737686273</v>
      </c>
      <c r="AB94">
        <v>0.72657703100000004</v>
      </c>
      <c r="AC94">
        <v>0.100822761</v>
      </c>
      <c r="AD94">
        <v>1.0439238999999999E-2</v>
      </c>
      <c r="AE94">
        <v>7.5905479999999999E-3</v>
      </c>
    </row>
    <row r="95" spans="1:31" x14ac:dyDescent="0.35">
      <c r="A95" t="s">
        <v>389</v>
      </c>
      <c r="B95" t="s">
        <v>0</v>
      </c>
      <c r="C95">
        <v>362</v>
      </c>
      <c r="D95">
        <v>-25.995411740000002</v>
      </c>
      <c r="E95">
        <v>44.932932379999997</v>
      </c>
      <c r="F95" t="s">
        <v>388</v>
      </c>
      <c r="G95" t="s">
        <v>84</v>
      </c>
      <c r="H95" t="s">
        <v>4</v>
      </c>
      <c r="I95">
        <v>25.181176789999999</v>
      </c>
      <c r="J95">
        <v>0.63072715700000004</v>
      </c>
      <c r="K95">
        <v>0.73686171300000003</v>
      </c>
      <c r="L95">
        <v>0.65356886199999997</v>
      </c>
      <c r="M95">
        <v>5.1262341000000003E-2</v>
      </c>
      <c r="N95">
        <v>1.0853840999999999E-2</v>
      </c>
      <c r="O95">
        <v>1.1735827000000001E-2</v>
      </c>
      <c r="Q95" t="s">
        <v>146</v>
      </c>
      <c r="R95" t="s">
        <v>21</v>
      </c>
      <c r="S95">
        <v>161.19999999999999</v>
      </c>
      <c r="T95">
        <v>-67.333107040000002</v>
      </c>
      <c r="U95">
        <v>-30.695232900000001</v>
      </c>
      <c r="V95" t="s">
        <v>145</v>
      </c>
      <c r="W95" t="s">
        <v>144</v>
      </c>
      <c r="X95" t="s">
        <v>28</v>
      </c>
      <c r="Y95">
        <v>11.09118967</v>
      </c>
      <c r="Z95">
        <v>0.50914285699999995</v>
      </c>
      <c r="AA95">
        <v>0.48123809499999998</v>
      </c>
      <c r="AB95">
        <v>0.44184690599999998</v>
      </c>
      <c r="AC95">
        <v>4.4359155999999997E-2</v>
      </c>
      <c r="AD95">
        <v>1.3154615999999999E-2</v>
      </c>
      <c r="AE95">
        <v>8.7827110000000003E-3</v>
      </c>
    </row>
    <row r="96" spans="1:31" x14ac:dyDescent="0.35">
      <c r="A96" t="s">
        <v>52</v>
      </c>
      <c r="B96" t="s">
        <v>0</v>
      </c>
      <c r="C96">
        <v>86</v>
      </c>
      <c r="D96">
        <v>-77.790053959999995</v>
      </c>
      <c r="E96">
        <v>45.329432619999999</v>
      </c>
      <c r="F96" t="s">
        <v>51</v>
      </c>
      <c r="G96" t="s">
        <v>50</v>
      </c>
      <c r="H96" t="s">
        <v>4</v>
      </c>
      <c r="I96">
        <v>25.140751430000002</v>
      </c>
      <c r="J96">
        <v>0.512223384</v>
      </c>
      <c r="K96">
        <v>0.54920912200000005</v>
      </c>
      <c r="L96">
        <v>0.703665663</v>
      </c>
      <c r="M96">
        <v>3.4451414E-2</v>
      </c>
      <c r="N96">
        <v>1.4060499000000001E-2</v>
      </c>
      <c r="O96">
        <v>7.59109E-3</v>
      </c>
      <c r="Q96" t="s">
        <v>486</v>
      </c>
      <c r="R96" t="s">
        <v>21</v>
      </c>
      <c r="S96">
        <v>162</v>
      </c>
      <c r="T96">
        <v>-61.794446919999999</v>
      </c>
      <c r="U96">
        <v>-36.543808220000003</v>
      </c>
      <c r="V96" t="s">
        <v>102</v>
      </c>
      <c r="W96" t="s">
        <v>69</v>
      </c>
      <c r="X96" t="s">
        <v>4</v>
      </c>
      <c r="Y96">
        <v>16.154863339999999</v>
      </c>
      <c r="Z96">
        <v>0.63500000000000001</v>
      </c>
      <c r="AA96">
        <v>0.57729846600000001</v>
      </c>
      <c r="AB96">
        <v>0.56876497699999995</v>
      </c>
      <c r="AC96" t="s">
        <v>18</v>
      </c>
      <c r="AD96">
        <v>8.9383469999999993E-3</v>
      </c>
      <c r="AE96">
        <v>7.8537050000000008E-3</v>
      </c>
    </row>
    <row r="97" spans="1:31" x14ac:dyDescent="0.35">
      <c r="A97" t="s">
        <v>712</v>
      </c>
      <c r="B97" t="s">
        <v>0</v>
      </c>
      <c r="C97">
        <v>202</v>
      </c>
      <c r="D97">
        <v>-64.197186090000002</v>
      </c>
      <c r="E97">
        <v>30.92645662</v>
      </c>
      <c r="F97" t="s">
        <v>198</v>
      </c>
      <c r="G97" t="s">
        <v>92</v>
      </c>
      <c r="H97" t="s">
        <v>4</v>
      </c>
      <c r="I97">
        <v>25.126745799999998</v>
      </c>
      <c r="J97">
        <v>0.77878643299999994</v>
      </c>
      <c r="K97">
        <v>0.79144385100000003</v>
      </c>
      <c r="L97">
        <v>0.78280555600000001</v>
      </c>
      <c r="M97">
        <v>1.8504771E-2</v>
      </c>
      <c r="N97">
        <v>8.7357210000000001E-3</v>
      </c>
      <c r="O97">
        <v>7.5938510000000004E-3</v>
      </c>
      <c r="Q97" t="s">
        <v>789</v>
      </c>
      <c r="R97" t="s">
        <v>21</v>
      </c>
      <c r="S97">
        <v>168</v>
      </c>
      <c r="T97">
        <v>-53.119463709999998</v>
      </c>
      <c r="U97">
        <v>-35.227712310000001</v>
      </c>
      <c r="V97" t="s">
        <v>771</v>
      </c>
      <c r="W97" t="s">
        <v>770</v>
      </c>
      <c r="X97" t="s">
        <v>4</v>
      </c>
      <c r="Y97">
        <v>35.67840021</v>
      </c>
      <c r="Z97">
        <v>0.75360000000000005</v>
      </c>
      <c r="AA97">
        <v>0.75466666699999996</v>
      </c>
      <c r="AB97">
        <v>0.65356886199999997</v>
      </c>
      <c r="AC97">
        <v>2.3005652000000001E-2</v>
      </c>
      <c r="AD97">
        <v>1.8814297000000001E-2</v>
      </c>
      <c r="AE97">
        <v>1.1735827000000001E-2</v>
      </c>
    </row>
    <row r="98" spans="1:31" x14ac:dyDescent="0.35">
      <c r="A98" t="s">
        <v>451</v>
      </c>
      <c r="B98" t="s">
        <v>0</v>
      </c>
      <c r="C98">
        <v>327</v>
      </c>
      <c r="D98">
        <v>-34.000181759999997</v>
      </c>
      <c r="E98">
        <v>81.668864459999995</v>
      </c>
      <c r="F98" t="s">
        <v>198</v>
      </c>
      <c r="G98" t="s">
        <v>92</v>
      </c>
      <c r="H98" t="s">
        <v>4</v>
      </c>
      <c r="I98">
        <v>25.09395988</v>
      </c>
      <c r="J98">
        <v>0.77878643299999994</v>
      </c>
      <c r="K98">
        <v>0.79144385100000003</v>
      </c>
      <c r="L98">
        <v>0.78280555600000001</v>
      </c>
      <c r="M98">
        <v>1.8504771E-2</v>
      </c>
      <c r="N98">
        <v>8.7357210000000001E-3</v>
      </c>
      <c r="O98">
        <v>7.5938510000000004E-3</v>
      </c>
      <c r="Q98" t="s">
        <v>857</v>
      </c>
      <c r="R98" t="s">
        <v>21</v>
      </c>
      <c r="S98">
        <v>169</v>
      </c>
      <c r="T98">
        <v>-45.592503550000004</v>
      </c>
      <c r="U98">
        <v>-35.222254479999997</v>
      </c>
      <c r="V98" t="s">
        <v>6</v>
      </c>
      <c r="W98" t="s">
        <v>5</v>
      </c>
      <c r="X98" t="s">
        <v>4</v>
      </c>
      <c r="Y98">
        <v>56.15495688</v>
      </c>
      <c r="Z98">
        <v>0.822077371</v>
      </c>
      <c r="AA98">
        <v>0.81959005699999998</v>
      </c>
      <c r="AB98">
        <v>0.72657703100000004</v>
      </c>
      <c r="AC98">
        <v>1.7612610000000001E-2</v>
      </c>
      <c r="AD98">
        <v>1.8688782000000001E-2</v>
      </c>
      <c r="AE98">
        <v>7.5905479999999999E-3</v>
      </c>
    </row>
    <row r="99" spans="1:31" x14ac:dyDescent="0.35">
      <c r="A99" t="s">
        <v>447</v>
      </c>
      <c r="B99" t="s">
        <v>0</v>
      </c>
      <c r="C99">
        <v>329</v>
      </c>
      <c r="D99">
        <v>-32.042304039999998</v>
      </c>
      <c r="E99">
        <v>90.110696730000001</v>
      </c>
      <c r="F99" t="s">
        <v>57</v>
      </c>
      <c r="G99" t="s">
        <v>56</v>
      </c>
      <c r="H99" t="s">
        <v>4</v>
      </c>
      <c r="I99">
        <v>24.966921119999999</v>
      </c>
      <c r="J99">
        <v>0.70988176000000003</v>
      </c>
      <c r="K99">
        <v>0.78695637100000004</v>
      </c>
      <c r="L99">
        <v>0.68361022800000004</v>
      </c>
      <c r="M99">
        <v>1.3048973E-2</v>
      </c>
      <c r="N99">
        <v>1.5472039999999999E-2</v>
      </c>
      <c r="O99">
        <v>4.7175200000000002E-3</v>
      </c>
      <c r="Q99" t="s">
        <v>466</v>
      </c>
      <c r="R99" t="s">
        <v>21</v>
      </c>
      <c r="S99">
        <v>170</v>
      </c>
      <c r="T99">
        <v>-49.960436209999997</v>
      </c>
      <c r="U99">
        <v>-36.421950619999997</v>
      </c>
      <c r="V99" t="s">
        <v>37</v>
      </c>
      <c r="W99" t="s">
        <v>36</v>
      </c>
      <c r="X99" t="s">
        <v>4</v>
      </c>
      <c r="Y99">
        <v>15.588271750000001</v>
      </c>
      <c r="Z99" t="s">
        <v>18</v>
      </c>
      <c r="AA99">
        <v>0.72807692300000004</v>
      </c>
      <c r="AB99">
        <v>0.70195833299999999</v>
      </c>
      <c r="AC99" t="s">
        <v>18</v>
      </c>
      <c r="AD99">
        <v>2.1207297999999999E-2</v>
      </c>
      <c r="AE99">
        <v>1.8732815999999999E-2</v>
      </c>
    </row>
    <row r="100" spans="1:31" x14ac:dyDescent="0.35">
      <c r="A100" t="s">
        <v>156</v>
      </c>
      <c r="B100" t="s">
        <v>0</v>
      </c>
      <c r="C100">
        <v>462</v>
      </c>
      <c r="D100">
        <v>-12.40811731</v>
      </c>
      <c r="E100">
        <v>50.838876419999998</v>
      </c>
      <c r="F100" t="s">
        <v>155</v>
      </c>
      <c r="G100" t="s">
        <v>154</v>
      </c>
      <c r="H100" t="s">
        <v>4</v>
      </c>
      <c r="I100">
        <v>24.887376759999999</v>
      </c>
      <c r="J100">
        <v>0.86140000000000005</v>
      </c>
      <c r="K100">
        <v>0.73670270299999996</v>
      </c>
      <c r="L100">
        <v>0.72657703100000004</v>
      </c>
      <c r="M100">
        <v>7.5093009000000002E-2</v>
      </c>
      <c r="N100">
        <v>1.9871125999999999E-2</v>
      </c>
      <c r="O100">
        <v>7.5905479999999999E-3</v>
      </c>
      <c r="Q100" t="s">
        <v>153</v>
      </c>
      <c r="R100" t="s">
        <v>21</v>
      </c>
      <c r="S100">
        <v>170.1</v>
      </c>
      <c r="T100">
        <v>-49.434944770000001</v>
      </c>
      <c r="U100">
        <v>-38.847645110000002</v>
      </c>
      <c r="V100" t="s">
        <v>64</v>
      </c>
      <c r="W100" t="s">
        <v>47</v>
      </c>
      <c r="X100" t="s">
        <v>28</v>
      </c>
      <c r="Y100">
        <v>11.11601785</v>
      </c>
      <c r="Z100">
        <v>0.90866666699999998</v>
      </c>
      <c r="AA100">
        <v>0.73794496300000001</v>
      </c>
      <c r="AB100">
        <v>0.703665663</v>
      </c>
      <c r="AC100">
        <v>5.374425E-2</v>
      </c>
      <c r="AD100">
        <v>9.6461930000000008E-3</v>
      </c>
      <c r="AE100">
        <v>7.59109E-3</v>
      </c>
    </row>
    <row r="101" spans="1:31" x14ac:dyDescent="0.35">
      <c r="A101" t="s">
        <v>467</v>
      </c>
      <c r="B101" t="s">
        <v>0</v>
      </c>
      <c r="C101">
        <v>322</v>
      </c>
      <c r="D101">
        <v>-40.716756789999998</v>
      </c>
      <c r="E101">
        <v>72.141727599999996</v>
      </c>
      <c r="F101" t="s">
        <v>123</v>
      </c>
      <c r="G101" t="s">
        <v>122</v>
      </c>
      <c r="H101" t="s">
        <v>4</v>
      </c>
      <c r="I101">
        <v>24.74031759</v>
      </c>
      <c r="J101">
        <v>0.71946312300000004</v>
      </c>
      <c r="K101">
        <v>0.73391681099999995</v>
      </c>
      <c r="L101">
        <v>0.68361022800000004</v>
      </c>
      <c r="M101">
        <v>2.0138486000000001E-2</v>
      </c>
      <c r="N101">
        <v>2.0591360999999999E-2</v>
      </c>
      <c r="O101">
        <v>4.7175200000000002E-3</v>
      </c>
      <c r="Q101" t="s">
        <v>551</v>
      </c>
      <c r="R101" t="s">
        <v>21</v>
      </c>
      <c r="S101">
        <v>171</v>
      </c>
      <c r="T101">
        <v>-46.613773819999999</v>
      </c>
      <c r="U101">
        <v>-37.88810454</v>
      </c>
      <c r="V101" t="s">
        <v>164</v>
      </c>
      <c r="W101" t="s">
        <v>29</v>
      </c>
      <c r="X101" t="s">
        <v>4</v>
      </c>
      <c r="Y101">
        <v>18.601711439999999</v>
      </c>
      <c r="Z101">
        <v>0.66701705499999997</v>
      </c>
      <c r="AA101">
        <v>0.62245446500000001</v>
      </c>
      <c r="AB101">
        <v>0.56876497699999995</v>
      </c>
      <c r="AC101">
        <v>1.6244669999999999E-2</v>
      </c>
      <c r="AD101">
        <v>1.4647451000000001E-2</v>
      </c>
      <c r="AE101">
        <v>7.8537050000000008E-3</v>
      </c>
    </row>
    <row r="102" spans="1:31" x14ac:dyDescent="0.35">
      <c r="A102" t="s">
        <v>560</v>
      </c>
      <c r="B102" t="s">
        <v>0</v>
      </c>
      <c r="C102">
        <v>275</v>
      </c>
      <c r="D102">
        <v>-53.268552030000002</v>
      </c>
      <c r="E102">
        <v>36.884127390000003</v>
      </c>
      <c r="F102" t="s">
        <v>155</v>
      </c>
      <c r="G102" t="s">
        <v>154</v>
      </c>
      <c r="H102" t="s">
        <v>4</v>
      </c>
      <c r="I102">
        <v>24.541692220000002</v>
      </c>
      <c r="J102">
        <v>0.86140000000000005</v>
      </c>
      <c r="K102">
        <v>0.73670270299999996</v>
      </c>
      <c r="L102">
        <v>0.72657703100000004</v>
      </c>
      <c r="M102">
        <v>7.5093009000000002E-2</v>
      </c>
      <c r="N102">
        <v>1.9871125999999999E-2</v>
      </c>
      <c r="O102">
        <v>7.5905479999999999E-3</v>
      </c>
      <c r="Q102" t="s">
        <v>735</v>
      </c>
      <c r="R102" t="s">
        <v>21</v>
      </c>
      <c r="S102">
        <v>176</v>
      </c>
      <c r="T102">
        <v>-31.493465629999999</v>
      </c>
      <c r="U102">
        <v>-39.411390400000002</v>
      </c>
      <c r="V102" t="s">
        <v>380</v>
      </c>
      <c r="W102" t="s">
        <v>379</v>
      </c>
      <c r="X102" t="s">
        <v>4</v>
      </c>
      <c r="Y102">
        <v>30.54215189</v>
      </c>
      <c r="Z102">
        <v>0.748</v>
      </c>
      <c r="AA102">
        <v>0.809857143</v>
      </c>
      <c r="AB102">
        <v>0.68361022800000004</v>
      </c>
      <c r="AC102" t="s">
        <v>18</v>
      </c>
      <c r="AD102">
        <v>8.7571040000000003E-2</v>
      </c>
      <c r="AE102">
        <v>4.7175200000000002E-3</v>
      </c>
    </row>
    <row r="103" spans="1:31" x14ac:dyDescent="0.35">
      <c r="A103" t="s">
        <v>761</v>
      </c>
      <c r="B103" t="s">
        <v>0</v>
      </c>
      <c r="C103">
        <v>168</v>
      </c>
      <c r="D103">
        <v>-73.91303911</v>
      </c>
      <c r="E103">
        <v>48.168131860000003</v>
      </c>
      <c r="F103" t="s">
        <v>12</v>
      </c>
      <c r="G103" t="s">
        <v>11</v>
      </c>
      <c r="H103" t="s">
        <v>4</v>
      </c>
      <c r="I103">
        <v>24.201418960000002</v>
      </c>
      <c r="J103">
        <v>0.66044444400000002</v>
      </c>
      <c r="K103">
        <v>0.64975000000000005</v>
      </c>
      <c r="L103">
        <v>0.63231372500000005</v>
      </c>
      <c r="M103">
        <v>2.3697332000000002E-2</v>
      </c>
      <c r="N103">
        <v>1.7052930000000001E-2</v>
      </c>
      <c r="O103">
        <v>1.2545743E-2</v>
      </c>
      <c r="Q103" t="s">
        <v>749</v>
      </c>
      <c r="R103" t="s">
        <v>21</v>
      </c>
      <c r="S103">
        <v>178</v>
      </c>
      <c r="T103">
        <v>-28.784040569999998</v>
      </c>
      <c r="U103">
        <v>-30.89807579</v>
      </c>
      <c r="V103" t="s">
        <v>6</v>
      </c>
      <c r="W103" t="s">
        <v>5</v>
      </c>
      <c r="X103" t="s">
        <v>4</v>
      </c>
      <c r="Y103">
        <v>31.6180393</v>
      </c>
      <c r="Z103">
        <v>0.822077371</v>
      </c>
      <c r="AA103">
        <v>0.81959005699999998</v>
      </c>
      <c r="AB103">
        <v>0.72657703100000004</v>
      </c>
      <c r="AC103">
        <v>1.7612610000000001E-2</v>
      </c>
      <c r="AD103">
        <v>1.8688782000000001E-2</v>
      </c>
      <c r="AE103">
        <v>7.5905479999999999E-3</v>
      </c>
    </row>
    <row r="104" spans="1:31" x14ac:dyDescent="0.35">
      <c r="A104" t="s">
        <v>327</v>
      </c>
      <c r="B104" t="s">
        <v>0</v>
      </c>
      <c r="C104">
        <v>390</v>
      </c>
      <c r="D104">
        <v>-20.803663159999999</v>
      </c>
      <c r="E104">
        <v>15.598969589999999</v>
      </c>
      <c r="F104" t="s">
        <v>48</v>
      </c>
      <c r="G104" t="s">
        <v>47</v>
      </c>
      <c r="H104" t="s">
        <v>4</v>
      </c>
      <c r="I104">
        <v>24.14507811</v>
      </c>
      <c r="J104">
        <v>0.73094923599999995</v>
      </c>
      <c r="K104">
        <v>0.73794496300000001</v>
      </c>
      <c r="L104">
        <v>0.703665663</v>
      </c>
      <c r="M104">
        <v>1.8862098000000001E-2</v>
      </c>
      <c r="N104">
        <v>9.6461930000000008E-3</v>
      </c>
      <c r="O104">
        <v>7.59109E-3</v>
      </c>
      <c r="Q104" t="s">
        <v>45</v>
      </c>
      <c r="R104" t="s">
        <v>21</v>
      </c>
      <c r="S104">
        <v>178.1</v>
      </c>
      <c r="T104">
        <v>-24.753723260000001</v>
      </c>
      <c r="U104">
        <v>-36.712713899999997</v>
      </c>
      <c r="V104" t="s">
        <v>15</v>
      </c>
      <c r="W104" t="s">
        <v>14</v>
      </c>
      <c r="X104" t="s">
        <v>28</v>
      </c>
      <c r="Y104">
        <v>10.35080088</v>
      </c>
      <c r="Z104">
        <v>0.79461083399999999</v>
      </c>
      <c r="AA104">
        <v>0.737686273</v>
      </c>
      <c r="AB104">
        <v>0.72657703100000004</v>
      </c>
      <c r="AC104">
        <v>2.4101094E-2</v>
      </c>
      <c r="AD104">
        <v>1.0439238999999999E-2</v>
      </c>
      <c r="AE104">
        <v>7.5905479999999999E-3</v>
      </c>
    </row>
    <row r="105" spans="1:31" x14ac:dyDescent="0.35">
      <c r="A105" t="s">
        <v>861</v>
      </c>
      <c r="B105" t="s">
        <v>0</v>
      </c>
      <c r="C105">
        <v>106</v>
      </c>
      <c r="D105">
        <v>-76.337243999999998</v>
      </c>
      <c r="E105">
        <v>71.859995740000002</v>
      </c>
      <c r="F105" t="s">
        <v>476</v>
      </c>
      <c r="G105" t="s">
        <v>92</v>
      </c>
      <c r="H105" t="s">
        <v>4</v>
      </c>
      <c r="I105">
        <v>23.887883720000001</v>
      </c>
      <c r="J105">
        <v>0.68406</v>
      </c>
      <c r="K105">
        <v>0.79144385100000003</v>
      </c>
      <c r="L105">
        <v>0.78280555600000001</v>
      </c>
      <c r="M105">
        <v>1.7850000000000001E-2</v>
      </c>
      <c r="N105">
        <v>8.7357210000000001E-3</v>
      </c>
      <c r="O105">
        <v>7.5938510000000004E-3</v>
      </c>
      <c r="Q105" t="s">
        <v>186</v>
      </c>
      <c r="R105" t="s">
        <v>21</v>
      </c>
      <c r="S105">
        <v>181.1</v>
      </c>
      <c r="T105">
        <v>-18.850243200000001</v>
      </c>
      <c r="U105">
        <v>-33.519183669999997</v>
      </c>
      <c r="V105" t="s">
        <v>131</v>
      </c>
      <c r="W105" t="s">
        <v>14</v>
      </c>
      <c r="X105" t="s">
        <v>28</v>
      </c>
      <c r="Y105">
        <v>11.23793053</v>
      </c>
      <c r="Z105">
        <v>0.85119999999999996</v>
      </c>
      <c r="AA105">
        <v>0.737686273</v>
      </c>
      <c r="AB105">
        <v>0.72657703100000004</v>
      </c>
      <c r="AC105">
        <v>4.0759129999999998E-2</v>
      </c>
      <c r="AD105">
        <v>1.0439238999999999E-2</v>
      </c>
      <c r="AE105">
        <v>7.5905479999999999E-3</v>
      </c>
    </row>
    <row r="106" spans="1:31" x14ac:dyDescent="0.35">
      <c r="A106" t="s">
        <v>471</v>
      </c>
      <c r="B106" t="s">
        <v>0</v>
      </c>
      <c r="C106">
        <v>321</v>
      </c>
      <c r="D106">
        <v>-42.300367469999998</v>
      </c>
      <c r="E106">
        <v>61.967313429999997</v>
      </c>
      <c r="F106" t="s">
        <v>198</v>
      </c>
      <c r="G106" t="s">
        <v>92</v>
      </c>
      <c r="H106" t="s">
        <v>4</v>
      </c>
      <c r="I106">
        <v>23.88470062</v>
      </c>
      <c r="J106">
        <v>0.77878643299999994</v>
      </c>
      <c r="K106">
        <v>0.79144385100000003</v>
      </c>
      <c r="L106">
        <v>0.78280555600000001</v>
      </c>
      <c r="M106">
        <v>1.8504771E-2</v>
      </c>
      <c r="N106">
        <v>8.7357210000000001E-3</v>
      </c>
      <c r="O106">
        <v>7.5938510000000004E-3</v>
      </c>
      <c r="Q106" t="s">
        <v>197</v>
      </c>
      <c r="R106" t="s">
        <v>21</v>
      </c>
      <c r="S106">
        <v>182.1</v>
      </c>
      <c r="T106">
        <v>-20.727544399999999</v>
      </c>
      <c r="U106">
        <v>-36.054622639999998</v>
      </c>
      <c r="V106" t="s">
        <v>164</v>
      </c>
      <c r="W106" t="s">
        <v>29</v>
      </c>
      <c r="X106" t="s">
        <v>28</v>
      </c>
      <c r="Y106">
        <v>11.306367160000001</v>
      </c>
      <c r="Z106">
        <v>0.66701705499999997</v>
      </c>
      <c r="AA106">
        <v>0.62245446500000001</v>
      </c>
      <c r="AB106">
        <v>0.56876497699999995</v>
      </c>
      <c r="AC106">
        <v>1.6244669999999999E-2</v>
      </c>
      <c r="AD106">
        <v>1.4647451000000001E-2</v>
      </c>
      <c r="AE106">
        <v>7.8537050000000008E-3</v>
      </c>
    </row>
    <row r="107" spans="1:31" x14ac:dyDescent="0.35">
      <c r="A107" t="s">
        <v>826</v>
      </c>
      <c r="B107" t="s">
        <v>0</v>
      </c>
      <c r="C107">
        <v>128</v>
      </c>
      <c r="D107">
        <v>-75.519876530000005</v>
      </c>
      <c r="E107">
        <v>102.99233959999999</v>
      </c>
      <c r="F107" t="s">
        <v>93</v>
      </c>
      <c r="G107" t="s">
        <v>92</v>
      </c>
      <c r="H107" t="s">
        <v>4</v>
      </c>
      <c r="I107">
        <v>23.813717520000001</v>
      </c>
      <c r="J107">
        <v>0.77189748499999999</v>
      </c>
      <c r="K107">
        <v>0.79144385100000003</v>
      </c>
      <c r="L107">
        <v>0.78280555600000001</v>
      </c>
      <c r="M107">
        <v>2.0125827999999998E-2</v>
      </c>
      <c r="N107">
        <v>8.7357210000000001E-3</v>
      </c>
      <c r="O107">
        <v>7.5938510000000004E-3</v>
      </c>
      <c r="Q107" t="s">
        <v>184</v>
      </c>
      <c r="R107" t="s">
        <v>21</v>
      </c>
      <c r="S107">
        <v>182.2</v>
      </c>
      <c r="T107">
        <v>-17.138639659999999</v>
      </c>
      <c r="U107">
        <v>-38.174800480000002</v>
      </c>
      <c r="V107" t="s">
        <v>183</v>
      </c>
      <c r="W107" t="s">
        <v>182</v>
      </c>
      <c r="X107" t="s">
        <v>28</v>
      </c>
      <c r="Y107">
        <v>11.21978687</v>
      </c>
      <c r="Z107" t="s">
        <v>18</v>
      </c>
      <c r="AA107">
        <v>0.68777777799999995</v>
      </c>
      <c r="AB107">
        <v>0.68361022800000004</v>
      </c>
      <c r="AC107" t="s">
        <v>18</v>
      </c>
      <c r="AD107">
        <v>4.2433863000000002E-2</v>
      </c>
      <c r="AE107">
        <v>4.7175200000000002E-3</v>
      </c>
    </row>
    <row r="108" spans="1:31" x14ac:dyDescent="0.35">
      <c r="A108" t="s">
        <v>641</v>
      </c>
      <c r="B108" t="s">
        <v>0</v>
      </c>
      <c r="C108">
        <v>241</v>
      </c>
      <c r="D108">
        <v>-41.6999742</v>
      </c>
      <c r="E108">
        <v>90.982819289999995</v>
      </c>
      <c r="F108" t="s">
        <v>640</v>
      </c>
      <c r="G108" t="s">
        <v>149</v>
      </c>
      <c r="H108" t="s">
        <v>4</v>
      </c>
      <c r="I108">
        <v>23.813717520000001</v>
      </c>
      <c r="J108">
        <v>0.78205324499999995</v>
      </c>
      <c r="K108">
        <v>0.65098159700000002</v>
      </c>
      <c r="L108">
        <v>0.59029597700000003</v>
      </c>
      <c r="M108">
        <v>3.3739613000000002E-2</v>
      </c>
      <c r="N108">
        <v>1.5807735999999999E-2</v>
      </c>
      <c r="O108">
        <v>7.8217540000000002E-3</v>
      </c>
      <c r="Q108" t="s">
        <v>135</v>
      </c>
      <c r="R108" t="s">
        <v>21</v>
      </c>
      <c r="S108">
        <v>182.3</v>
      </c>
      <c r="T108">
        <v>-18.061588149999999</v>
      </c>
      <c r="U108">
        <v>-36.031079030000001</v>
      </c>
      <c r="V108" t="s">
        <v>134</v>
      </c>
      <c r="W108" t="s">
        <v>133</v>
      </c>
      <c r="X108" t="s">
        <v>28</v>
      </c>
      <c r="Y108">
        <v>11.052992489999999</v>
      </c>
      <c r="Z108">
        <v>0.39850000000000002</v>
      </c>
      <c r="AA108">
        <v>0.51</v>
      </c>
      <c r="AB108">
        <v>0.54500000000000004</v>
      </c>
      <c r="AC108">
        <v>1.1497556000000001E-2</v>
      </c>
      <c r="AD108">
        <v>2.1722331000000001E-2</v>
      </c>
      <c r="AE108">
        <v>2.2876675999999999E-2</v>
      </c>
    </row>
    <row r="109" spans="1:31" x14ac:dyDescent="0.35">
      <c r="A109" t="s">
        <v>620</v>
      </c>
      <c r="B109" t="s">
        <v>0</v>
      </c>
      <c r="C109">
        <v>253</v>
      </c>
      <c r="D109">
        <v>-42.098826469999999</v>
      </c>
      <c r="E109">
        <v>70.736307440000004</v>
      </c>
      <c r="F109" t="s">
        <v>619</v>
      </c>
      <c r="G109" t="s">
        <v>618</v>
      </c>
      <c r="H109" t="s">
        <v>4</v>
      </c>
      <c r="I109">
        <v>23.504002</v>
      </c>
      <c r="J109">
        <v>0.71333333300000001</v>
      </c>
      <c r="K109">
        <v>0.70020000000000004</v>
      </c>
      <c r="L109">
        <v>0.69931168799999999</v>
      </c>
      <c r="M109">
        <v>3.4801022000000001E-2</v>
      </c>
      <c r="N109">
        <v>1.7789978000000001E-2</v>
      </c>
      <c r="O109">
        <v>1.3585231999999999E-2</v>
      </c>
      <c r="Q109" t="s">
        <v>98</v>
      </c>
      <c r="R109" t="s">
        <v>21</v>
      </c>
      <c r="S109">
        <v>182.4</v>
      </c>
      <c r="T109">
        <v>-18.697516369999999</v>
      </c>
      <c r="U109">
        <v>-29.204035430000001</v>
      </c>
      <c r="V109" t="s">
        <v>30</v>
      </c>
      <c r="W109" t="s">
        <v>29</v>
      </c>
      <c r="X109" t="s">
        <v>28</v>
      </c>
      <c r="Y109">
        <v>10.695530489999999</v>
      </c>
      <c r="Z109">
        <v>0.57254000000000005</v>
      </c>
      <c r="AA109">
        <v>0.62245446500000001</v>
      </c>
      <c r="AB109">
        <v>0.56876497699999995</v>
      </c>
      <c r="AC109">
        <v>2.2644695999999999E-2</v>
      </c>
      <c r="AD109">
        <v>1.4647451000000001E-2</v>
      </c>
      <c r="AE109">
        <v>7.8537050000000008E-3</v>
      </c>
    </row>
    <row r="110" spans="1:31" x14ac:dyDescent="0.35">
      <c r="A110" t="s">
        <v>27</v>
      </c>
      <c r="B110" t="s">
        <v>0</v>
      </c>
      <c r="C110">
        <v>92</v>
      </c>
      <c r="D110">
        <v>-78.995132150000003</v>
      </c>
      <c r="E110">
        <v>56.41407916</v>
      </c>
      <c r="F110" t="s">
        <v>12</v>
      </c>
      <c r="G110" t="s">
        <v>11</v>
      </c>
      <c r="H110" t="s">
        <v>4</v>
      </c>
      <c r="I110">
        <v>23.408827339999998</v>
      </c>
      <c r="J110">
        <v>0.66044444400000002</v>
      </c>
      <c r="K110">
        <v>0.64975000000000005</v>
      </c>
      <c r="L110">
        <v>0.63231372500000005</v>
      </c>
      <c r="M110">
        <v>2.3697332000000002E-2</v>
      </c>
      <c r="N110">
        <v>1.7052930000000001E-2</v>
      </c>
      <c r="O110">
        <v>1.2545743E-2</v>
      </c>
      <c r="Q110" t="s">
        <v>378</v>
      </c>
      <c r="R110" t="s">
        <v>21</v>
      </c>
      <c r="S110">
        <v>196</v>
      </c>
      <c r="T110">
        <v>-14.190240790000001</v>
      </c>
      <c r="U110">
        <v>-40.706187989999997</v>
      </c>
      <c r="V110" t="s">
        <v>377</v>
      </c>
      <c r="W110" t="s">
        <v>14</v>
      </c>
      <c r="X110" t="s">
        <v>4</v>
      </c>
      <c r="Y110">
        <v>13.74048286</v>
      </c>
      <c r="Z110" t="s">
        <v>18</v>
      </c>
      <c r="AA110">
        <v>0.737686273</v>
      </c>
      <c r="AB110">
        <v>0.72657703100000004</v>
      </c>
      <c r="AC110" t="s">
        <v>18</v>
      </c>
      <c r="AD110">
        <v>1.0439238999999999E-2</v>
      </c>
      <c r="AE110">
        <v>7.5905479999999999E-3</v>
      </c>
    </row>
    <row r="111" spans="1:31" x14ac:dyDescent="0.35">
      <c r="A111" t="s">
        <v>495</v>
      </c>
      <c r="B111" t="s">
        <v>0</v>
      </c>
      <c r="C111">
        <v>313</v>
      </c>
      <c r="D111">
        <v>-38.48427744</v>
      </c>
      <c r="E111">
        <v>49.951685269999999</v>
      </c>
      <c r="F111" t="s">
        <v>93</v>
      </c>
      <c r="G111" t="s">
        <v>92</v>
      </c>
      <c r="H111" t="s">
        <v>4</v>
      </c>
      <c r="I111">
        <v>23.037041389999999</v>
      </c>
      <c r="J111">
        <v>0.77189748499999999</v>
      </c>
      <c r="K111">
        <v>0.79144385100000003</v>
      </c>
      <c r="L111">
        <v>0.78280555600000001</v>
      </c>
      <c r="M111">
        <v>2.0125827999999998E-2</v>
      </c>
      <c r="N111">
        <v>8.7357210000000001E-3</v>
      </c>
      <c r="O111">
        <v>7.5938510000000004E-3</v>
      </c>
      <c r="Q111" t="s">
        <v>395</v>
      </c>
      <c r="R111" t="s">
        <v>21</v>
      </c>
      <c r="S111">
        <v>197</v>
      </c>
      <c r="T111">
        <v>-17.005444000000001</v>
      </c>
      <c r="U111">
        <v>-41.155642360000002</v>
      </c>
      <c r="V111" t="s">
        <v>164</v>
      </c>
      <c r="W111" t="s">
        <v>29</v>
      </c>
      <c r="X111" t="s">
        <v>4</v>
      </c>
      <c r="Y111">
        <v>14.01995894</v>
      </c>
      <c r="Z111">
        <v>0.66701705499999997</v>
      </c>
      <c r="AA111">
        <v>0.62245446500000001</v>
      </c>
      <c r="AB111">
        <v>0.56876497699999995</v>
      </c>
      <c r="AC111">
        <v>1.6244669999999999E-2</v>
      </c>
      <c r="AD111">
        <v>1.4647451000000001E-2</v>
      </c>
      <c r="AE111">
        <v>7.8537050000000008E-3</v>
      </c>
    </row>
    <row r="112" spans="1:31" x14ac:dyDescent="0.35">
      <c r="A112" t="s">
        <v>445</v>
      </c>
      <c r="B112" t="s">
        <v>0</v>
      </c>
      <c r="C112">
        <v>330</v>
      </c>
      <c r="D112">
        <v>-37.639104250000003</v>
      </c>
      <c r="E112">
        <v>91.119660539999998</v>
      </c>
      <c r="F112" t="s">
        <v>380</v>
      </c>
      <c r="G112" t="s">
        <v>379</v>
      </c>
      <c r="H112" t="s">
        <v>4</v>
      </c>
      <c r="I112">
        <v>22.872793489999999</v>
      </c>
      <c r="J112">
        <v>0.748</v>
      </c>
      <c r="K112">
        <v>0.809857143</v>
      </c>
      <c r="L112">
        <v>0.68361022800000004</v>
      </c>
      <c r="M112" t="s">
        <v>18</v>
      </c>
      <c r="N112">
        <v>8.7571040000000003E-2</v>
      </c>
      <c r="O112">
        <v>4.7175200000000002E-3</v>
      </c>
      <c r="Q112" t="s">
        <v>545</v>
      </c>
      <c r="R112" t="s">
        <v>21</v>
      </c>
      <c r="S112">
        <v>198</v>
      </c>
      <c r="T112">
        <v>-14.94975659</v>
      </c>
      <c r="U112">
        <v>-45.001563849999997</v>
      </c>
      <c r="V112" t="s">
        <v>544</v>
      </c>
      <c r="W112" t="s">
        <v>14</v>
      </c>
      <c r="X112" t="s">
        <v>4</v>
      </c>
      <c r="Y112">
        <v>18.336559300000001</v>
      </c>
      <c r="Z112">
        <v>0.67400000000000004</v>
      </c>
      <c r="AA112">
        <v>0.737686273</v>
      </c>
      <c r="AB112">
        <v>0.72657703100000004</v>
      </c>
      <c r="AC112" t="s">
        <v>18</v>
      </c>
      <c r="AD112">
        <v>1.0439238999999999E-2</v>
      </c>
      <c r="AE112">
        <v>7.5905479999999999E-3</v>
      </c>
    </row>
    <row r="113" spans="1:31" x14ac:dyDescent="0.35">
      <c r="A113" t="s">
        <v>867</v>
      </c>
      <c r="B113" t="s">
        <v>0</v>
      </c>
      <c r="C113">
        <v>103</v>
      </c>
      <c r="D113">
        <v>-80.526188939999997</v>
      </c>
      <c r="E113">
        <v>71.637267530000003</v>
      </c>
      <c r="F113" t="s">
        <v>12</v>
      </c>
      <c r="G113" t="s">
        <v>11</v>
      </c>
      <c r="H113" t="s">
        <v>4</v>
      </c>
      <c r="I113">
        <v>22.780165310000001</v>
      </c>
      <c r="J113">
        <v>0.66044444400000002</v>
      </c>
      <c r="K113">
        <v>0.64975000000000005</v>
      </c>
      <c r="L113">
        <v>0.63231372500000005</v>
      </c>
      <c r="M113">
        <v>2.3697332000000002E-2</v>
      </c>
      <c r="N113">
        <v>1.7052930000000001E-2</v>
      </c>
      <c r="O113">
        <v>1.2545743E-2</v>
      </c>
      <c r="Q113" t="s">
        <v>482</v>
      </c>
      <c r="R113" t="s">
        <v>21</v>
      </c>
      <c r="S113">
        <v>199</v>
      </c>
      <c r="T113">
        <v>-17.315281160000001</v>
      </c>
      <c r="U113">
        <v>-48.049036020000003</v>
      </c>
      <c r="V113" t="s">
        <v>481</v>
      </c>
      <c r="W113" t="s">
        <v>480</v>
      </c>
      <c r="X113" t="s">
        <v>4</v>
      </c>
      <c r="Y113">
        <v>16.125260520000001</v>
      </c>
      <c r="Z113">
        <v>0.80333333299999998</v>
      </c>
      <c r="AA113">
        <v>0.80874999999999997</v>
      </c>
      <c r="AB113">
        <v>0.68361022800000004</v>
      </c>
      <c r="AC113">
        <v>2.4449495000000002E-2</v>
      </c>
      <c r="AD113">
        <v>2.4307368999999999E-2</v>
      </c>
      <c r="AE113">
        <v>4.7175200000000002E-3</v>
      </c>
    </row>
    <row r="114" spans="1:31" x14ac:dyDescent="0.35">
      <c r="A114" t="s">
        <v>746</v>
      </c>
      <c r="B114" t="s">
        <v>0</v>
      </c>
      <c r="C114">
        <v>177</v>
      </c>
      <c r="D114">
        <v>-76.021017290000003</v>
      </c>
      <c r="E114">
        <v>39.290801420000001</v>
      </c>
      <c r="F114" t="s">
        <v>12</v>
      </c>
      <c r="G114" t="s">
        <v>11</v>
      </c>
      <c r="H114" t="s">
        <v>4</v>
      </c>
      <c r="I114">
        <v>22.609232909999999</v>
      </c>
      <c r="J114">
        <v>0.66044444400000002</v>
      </c>
      <c r="K114">
        <v>0.64975000000000005</v>
      </c>
      <c r="L114">
        <v>0.63231372500000005</v>
      </c>
      <c r="M114">
        <v>2.3697332000000002E-2</v>
      </c>
      <c r="N114">
        <v>1.7052930000000001E-2</v>
      </c>
      <c r="O114">
        <v>1.2545743E-2</v>
      </c>
      <c r="Q114" t="s">
        <v>760</v>
      </c>
      <c r="R114" t="s">
        <v>21</v>
      </c>
      <c r="S114">
        <v>200</v>
      </c>
      <c r="T114">
        <v>-20.034651289999999</v>
      </c>
      <c r="U114">
        <v>-40.817866559999999</v>
      </c>
      <c r="V114" t="s">
        <v>90</v>
      </c>
      <c r="W114" t="s">
        <v>69</v>
      </c>
      <c r="X114" t="s">
        <v>4</v>
      </c>
      <c r="Y114">
        <v>33.164707040000003</v>
      </c>
      <c r="Z114">
        <v>0.553784002</v>
      </c>
      <c r="AA114">
        <v>0.57729846600000001</v>
      </c>
      <c r="AB114">
        <v>0.56876497699999995</v>
      </c>
      <c r="AC114">
        <v>2.1513658000000001E-2</v>
      </c>
      <c r="AD114">
        <v>8.9383469999999993E-3</v>
      </c>
      <c r="AE114">
        <v>7.8537050000000008E-3</v>
      </c>
    </row>
    <row r="115" spans="1:31" x14ac:dyDescent="0.35">
      <c r="A115" t="s">
        <v>691</v>
      </c>
      <c r="B115" t="s">
        <v>0</v>
      </c>
      <c r="C115">
        <v>213</v>
      </c>
      <c r="D115">
        <v>-58.223687570000003</v>
      </c>
      <c r="E115">
        <v>51.588250780000003</v>
      </c>
      <c r="F115" t="s">
        <v>126</v>
      </c>
      <c r="G115" t="s">
        <v>125</v>
      </c>
      <c r="H115" t="s">
        <v>4</v>
      </c>
      <c r="I115">
        <v>22.515331490000001</v>
      </c>
      <c r="J115">
        <v>0.63122870600000003</v>
      </c>
      <c r="K115">
        <v>0.61505743300000004</v>
      </c>
      <c r="L115">
        <v>0.72657703100000004</v>
      </c>
      <c r="M115">
        <v>1.7417495000000002E-2</v>
      </c>
      <c r="N115">
        <v>1.1456094999999999E-2</v>
      </c>
      <c r="O115">
        <v>7.5905479999999999E-3</v>
      </c>
      <c r="Q115" t="s">
        <v>549</v>
      </c>
      <c r="R115" t="s">
        <v>21</v>
      </c>
      <c r="S115">
        <v>201</v>
      </c>
      <c r="T115">
        <v>-23.628225489999998</v>
      </c>
      <c r="U115">
        <v>-44.465389379999998</v>
      </c>
      <c r="V115" t="s">
        <v>90</v>
      </c>
      <c r="W115" t="s">
        <v>69</v>
      </c>
      <c r="X115" t="s">
        <v>4</v>
      </c>
      <c r="Y115">
        <v>18.51831425</v>
      </c>
      <c r="Z115">
        <v>0.553784002</v>
      </c>
      <c r="AA115">
        <v>0.57729846600000001</v>
      </c>
      <c r="AB115">
        <v>0.56876497699999995</v>
      </c>
      <c r="AC115">
        <v>2.1513658000000001E-2</v>
      </c>
      <c r="AD115">
        <v>8.9383469999999993E-3</v>
      </c>
      <c r="AE115">
        <v>7.8537050000000008E-3</v>
      </c>
    </row>
    <row r="116" spans="1:31" x14ac:dyDescent="0.35">
      <c r="A116" t="s">
        <v>689</v>
      </c>
      <c r="B116" t="s">
        <v>0</v>
      </c>
      <c r="C116">
        <v>214</v>
      </c>
      <c r="D116">
        <v>-60.871740459999998</v>
      </c>
      <c r="E116">
        <v>55.77163101</v>
      </c>
      <c r="F116" t="s">
        <v>53</v>
      </c>
      <c r="G116" t="s">
        <v>14</v>
      </c>
      <c r="H116" t="s">
        <v>4</v>
      </c>
      <c r="I116">
        <v>22.415382189999999</v>
      </c>
      <c r="J116">
        <v>0.84675</v>
      </c>
      <c r="K116">
        <v>0.737686273</v>
      </c>
      <c r="L116">
        <v>0.72657703100000004</v>
      </c>
      <c r="M116">
        <v>0.100822761</v>
      </c>
      <c r="N116">
        <v>1.0439238999999999E-2</v>
      </c>
      <c r="O116">
        <v>7.5905479999999999E-3</v>
      </c>
      <c r="Q116" t="s">
        <v>823</v>
      </c>
      <c r="R116" t="s">
        <v>21</v>
      </c>
      <c r="S116">
        <v>202</v>
      </c>
      <c r="T116">
        <v>-22.108161509999999</v>
      </c>
      <c r="U116">
        <v>-46.458448869999998</v>
      </c>
      <c r="V116" t="s">
        <v>787</v>
      </c>
      <c r="W116" t="s">
        <v>149</v>
      </c>
      <c r="X116" t="s">
        <v>4</v>
      </c>
      <c r="Y116">
        <v>40.556530719999998</v>
      </c>
      <c r="Z116">
        <v>0.78438461500000001</v>
      </c>
      <c r="AA116">
        <v>0.65098159700000002</v>
      </c>
      <c r="AB116">
        <v>0.59029597700000003</v>
      </c>
      <c r="AC116">
        <v>5.4560428000000001E-2</v>
      </c>
      <c r="AD116">
        <v>1.5807735999999999E-2</v>
      </c>
      <c r="AE116">
        <v>7.8217540000000002E-3</v>
      </c>
    </row>
    <row r="117" spans="1:31" x14ac:dyDescent="0.35">
      <c r="A117" t="s">
        <v>588</v>
      </c>
      <c r="B117" t="s">
        <v>0</v>
      </c>
      <c r="C117">
        <v>263.10000000000002</v>
      </c>
      <c r="D117">
        <v>-46.321769680000003</v>
      </c>
      <c r="E117">
        <v>52.200797590000001</v>
      </c>
      <c r="F117" t="s">
        <v>255</v>
      </c>
      <c r="G117" t="s">
        <v>36</v>
      </c>
      <c r="H117" t="s">
        <v>28</v>
      </c>
      <c r="I117">
        <v>22.226942730000001</v>
      </c>
      <c r="J117" t="s">
        <v>18</v>
      </c>
      <c r="K117">
        <v>0.72807692300000004</v>
      </c>
      <c r="L117">
        <v>0.70195833299999999</v>
      </c>
      <c r="M117" t="s">
        <v>18</v>
      </c>
      <c r="N117">
        <v>2.1207297999999999E-2</v>
      </c>
      <c r="O117">
        <v>1.8732815999999999E-2</v>
      </c>
      <c r="Q117" t="s">
        <v>743</v>
      </c>
      <c r="R117" t="s">
        <v>21</v>
      </c>
      <c r="S117">
        <v>204</v>
      </c>
      <c r="T117">
        <v>-25.754938509999999</v>
      </c>
      <c r="U117">
        <v>-49.510228669999996</v>
      </c>
      <c r="V117" t="s">
        <v>582</v>
      </c>
      <c r="W117" t="s">
        <v>47</v>
      </c>
      <c r="X117" t="s">
        <v>4</v>
      </c>
      <c r="Y117">
        <v>30.941630799999999</v>
      </c>
      <c r="Z117">
        <v>0.60671237200000006</v>
      </c>
      <c r="AA117">
        <v>0.73794496300000001</v>
      </c>
      <c r="AB117">
        <v>0.703665663</v>
      </c>
      <c r="AC117">
        <v>2.0946151999999999E-2</v>
      </c>
      <c r="AD117">
        <v>9.6461930000000008E-3</v>
      </c>
      <c r="AE117">
        <v>7.59109E-3</v>
      </c>
    </row>
    <row r="118" spans="1:31" x14ac:dyDescent="0.35">
      <c r="A118" t="s">
        <v>514</v>
      </c>
      <c r="B118" t="s">
        <v>0</v>
      </c>
      <c r="C118">
        <v>305</v>
      </c>
      <c r="D118">
        <v>-41.164594059999999</v>
      </c>
      <c r="E118">
        <v>29.92125545</v>
      </c>
      <c r="F118" t="s">
        <v>513</v>
      </c>
      <c r="G118" t="s">
        <v>512</v>
      </c>
      <c r="H118" t="s">
        <v>4</v>
      </c>
      <c r="I118">
        <v>22.161689209999999</v>
      </c>
      <c r="J118">
        <v>0.43049999999999999</v>
      </c>
      <c r="K118">
        <v>0.47425</v>
      </c>
      <c r="L118">
        <v>0.60357362000000003</v>
      </c>
      <c r="M118">
        <v>4.0500000000000001E-2</v>
      </c>
      <c r="N118">
        <v>5.6851232000000002E-2</v>
      </c>
      <c r="O118">
        <v>8.8925640000000004E-3</v>
      </c>
      <c r="Q118" t="s">
        <v>614</v>
      </c>
      <c r="R118" t="s">
        <v>21</v>
      </c>
      <c r="S118">
        <v>206</v>
      </c>
      <c r="T118">
        <v>-31.560041550000001</v>
      </c>
      <c r="U118">
        <v>-40.372091410000003</v>
      </c>
      <c r="V118" t="s">
        <v>37</v>
      </c>
      <c r="W118" t="s">
        <v>36</v>
      </c>
      <c r="X118" t="s">
        <v>4</v>
      </c>
      <c r="Y118">
        <v>21.86566101</v>
      </c>
      <c r="Z118" t="s">
        <v>18</v>
      </c>
      <c r="AA118">
        <v>0.72807692300000004</v>
      </c>
      <c r="AB118">
        <v>0.70195833299999999</v>
      </c>
      <c r="AC118" t="s">
        <v>18</v>
      </c>
      <c r="AD118">
        <v>2.1207297999999999E-2</v>
      </c>
      <c r="AE118">
        <v>1.8732815999999999E-2</v>
      </c>
    </row>
    <row r="119" spans="1:31" x14ac:dyDescent="0.35">
      <c r="A119" t="s">
        <v>68</v>
      </c>
      <c r="B119" t="s">
        <v>0</v>
      </c>
      <c r="C119">
        <v>82</v>
      </c>
      <c r="D119">
        <v>-81.358819679999996</v>
      </c>
      <c r="E119">
        <v>38.533692379999998</v>
      </c>
      <c r="F119" t="s">
        <v>67</v>
      </c>
      <c r="G119" t="s">
        <v>14</v>
      </c>
      <c r="H119" t="s">
        <v>4</v>
      </c>
      <c r="I119">
        <v>21.965928630000001</v>
      </c>
      <c r="J119">
        <v>0.96399999999999997</v>
      </c>
      <c r="K119">
        <v>0.737686273</v>
      </c>
      <c r="L119">
        <v>0.72657703100000004</v>
      </c>
      <c r="M119" t="s">
        <v>18</v>
      </c>
      <c r="N119">
        <v>1.0439238999999999E-2</v>
      </c>
      <c r="O119">
        <v>7.5905479999999999E-3</v>
      </c>
      <c r="Q119" t="s">
        <v>827</v>
      </c>
      <c r="R119" t="s">
        <v>21</v>
      </c>
      <c r="S119">
        <v>207</v>
      </c>
      <c r="T119">
        <v>-33.381444440000003</v>
      </c>
      <c r="U119">
        <v>-42.447429769999999</v>
      </c>
      <c r="V119" t="s">
        <v>57</v>
      </c>
      <c r="W119" t="s">
        <v>56</v>
      </c>
      <c r="X119" t="s">
        <v>4</v>
      </c>
      <c r="Y119">
        <v>45.293905250000002</v>
      </c>
      <c r="Z119">
        <v>0.70988176000000003</v>
      </c>
      <c r="AA119">
        <v>0.78695637100000004</v>
      </c>
      <c r="AB119">
        <v>0.68361022800000004</v>
      </c>
      <c r="AC119">
        <v>1.3048973E-2</v>
      </c>
      <c r="AD119">
        <v>1.5472039999999999E-2</v>
      </c>
      <c r="AE119">
        <v>4.7175200000000002E-3</v>
      </c>
    </row>
    <row r="120" spans="1:31" x14ac:dyDescent="0.35">
      <c r="A120" t="s">
        <v>530</v>
      </c>
      <c r="B120" t="s">
        <v>0</v>
      </c>
      <c r="C120">
        <v>301.10000000000002</v>
      </c>
      <c r="D120">
        <v>-43.940128119999997</v>
      </c>
      <c r="E120">
        <v>19.026856330000001</v>
      </c>
      <c r="F120" t="s">
        <v>48</v>
      </c>
      <c r="G120" t="s">
        <v>47</v>
      </c>
      <c r="H120" t="s">
        <v>4</v>
      </c>
      <c r="I120">
        <v>21.836058189999999</v>
      </c>
      <c r="J120">
        <v>0.73094923599999995</v>
      </c>
      <c r="K120">
        <v>0.73794496300000001</v>
      </c>
      <c r="L120">
        <v>0.703665663</v>
      </c>
      <c r="M120">
        <v>1.8862098000000001E-2</v>
      </c>
      <c r="N120">
        <v>9.6461930000000008E-3</v>
      </c>
      <c r="O120">
        <v>7.59109E-3</v>
      </c>
      <c r="Q120" t="s">
        <v>89</v>
      </c>
      <c r="R120" t="s">
        <v>21</v>
      </c>
      <c r="S120">
        <v>207.1</v>
      </c>
      <c r="T120">
        <v>-35.173660910000002</v>
      </c>
      <c r="U120">
        <v>-47.376679269999997</v>
      </c>
      <c r="V120" t="s">
        <v>88</v>
      </c>
      <c r="W120" t="s">
        <v>87</v>
      </c>
      <c r="X120" t="s">
        <v>28</v>
      </c>
      <c r="Y120">
        <v>10.643327660000001</v>
      </c>
      <c r="Z120">
        <v>0.49</v>
      </c>
      <c r="AA120">
        <v>0.49099999999999999</v>
      </c>
      <c r="AB120">
        <v>0.54600000000000004</v>
      </c>
      <c r="AC120" t="s">
        <v>18</v>
      </c>
      <c r="AD120">
        <v>2.3334523999999999E-2</v>
      </c>
      <c r="AE120">
        <v>5.8333333000000001E-2</v>
      </c>
    </row>
    <row r="121" spans="1:31" x14ac:dyDescent="0.35">
      <c r="A121" t="s">
        <v>455</v>
      </c>
      <c r="B121" t="s">
        <v>0</v>
      </c>
      <c r="C121">
        <v>325</v>
      </c>
      <c r="D121">
        <v>-33.003362109999998</v>
      </c>
      <c r="E121">
        <v>79.856142660000003</v>
      </c>
      <c r="F121" t="s">
        <v>15</v>
      </c>
      <c r="G121" t="s">
        <v>14</v>
      </c>
      <c r="H121" t="s">
        <v>4</v>
      </c>
      <c r="I121">
        <v>21.676903249999999</v>
      </c>
      <c r="J121">
        <v>0.79461083399999999</v>
      </c>
      <c r="K121">
        <v>0.737686273</v>
      </c>
      <c r="L121">
        <v>0.72657703100000004</v>
      </c>
      <c r="M121">
        <v>2.4101094E-2</v>
      </c>
      <c r="N121">
        <v>1.0439238999999999E-2</v>
      </c>
      <c r="O121">
        <v>7.5905479999999999E-3</v>
      </c>
      <c r="Q121" t="s">
        <v>711</v>
      </c>
      <c r="R121" t="s">
        <v>21</v>
      </c>
      <c r="S121">
        <v>211</v>
      </c>
      <c r="T121">
        <v>-39.722507559999997</v>
      </c>
      <c r="U121">
        <v>-48.790255440000003</v>
      </c>
      <c r="V121" t="s">
        <v>159</v>
      </c>
      <c r="W121" t="s">
        <v>92</v>
      </c>
      <c r="X121" t="s">
        <v>4</v>
      </c>
      <c r="Y121">
        <v>27.998855899999999</v>
      </c>
      <c r="Z121">
        <v>0.87</v>
      </c>
      <c r="AA121">
        <v>0.79144385100000003</v>
      </c>
      <c r="AB121">
        <v>0.78280555600000001</v>
      </c>
      <c r="AC121">
        <v>0.01</v>
      </c>
      <c r="AD121">
        <v>8.7357210000000001E-3</v>
      </c>
      <c r="AE121">
        <v>7.5938510000000004E-3</v>
      </c>
    </row>
    <row r="122" spans="1:31" x14ac:dyDescent="0.35">
      <c r="A122" t="s">
        <v>376</v>
      </c>
      <c r="B122" t="s">
        <v>0</v>
      </c>
      <c r="C122">
        <v>366</v>
      </c>
      <c r="D122">
        <v>-25.256374529999999</v>
      </c>
      <c r="E122">
        <v>37.436830360000002</v>
      </c>
      <c r="F122" t="s">
        <v>375</v>
      </c>
      <c r="G122" t="s">
        <v>47</v>
      </c>
      <c r="H122" t="s">
        <v>4</v>
      </c>
      <c r="I122">
        <v>21.505015910000001</v>
      </c>
      <c r="J122">
        <v>0.74173042700000003</v>
      </c>
      <c r="K122">
        <v>0.73794496300000001</v>
      </c>
      <c r="L122">
        <v>0.703665663</v>
      </c>
      <c r="M122">
        <v>3.6544554999999999E-2</v>
      </c>
      <c r="N122">
        <v>9.6461930000000008E-3</v>
      </c>
      <c r="O122">
        <v>7.59109E-3</v>
      </c>
      <c r="Q122" t="s">
        <v>747</v>
      </c>
      <c r="R122" t="s">
        <v>21</v>
      </c>
      <c r="S122">
        <v>212</v>
      </c>
      <c r="T122">
        <v>-40.279466499999998</v>
      </c>
      <c r="U122">
        <v>-43.350958290000001</v>
      </c>
      <c r="V122" t="s">
        <v>85</v>
      </c>
      <c r="W122" t="s">
        <v>84</v>
      </c>
      <c r="X122" t="s">
        <v>4</v>
      </c>
      <c r="Y122">
        <v>31.374850550000001</v>
      </c>
      <c r="Z122">
        <v>0.76030890100000004</v>
      </c>
      <c r="AA122">
        <v>0.73686171300000003</v>
      </c>
      <c r="AB122">
        <v>0.65356886199999997</v>
      </c>
      <c r="AC122">
        <v>4.9260989999999998E-3</v>
      </c>
      <c r="AD122">
        <v>1.0853840999999999E-2</v>
      </c>
      <c r="AE122">
        <v>1.1735827000000001E-2</v>
      </c>
    </row>
    <row r="123" spans="1:31" x14ac:dyDescent="0.35">
      <c r="A123" t="s">
        <v>838</v>
      </c>
      <c r="B123" t="s">
        <v>3</v>
      </c>
      <c r="C123">
        <v>124</v>
      </c>
      <c r="D123">
        <v>-74.946375360000005</v>
      </c>
      <c r="E123">
        <v>96.973103629999997</v>
      </c>
      <c r="F123" t="s">
        <v>123</v>
      </c>
      <c r="G123" t="s">
        <v>122</v>
      </c>
      <c r="H123" t="s">
        <v>4</v>
      </c>
      <c r="I123">
        <v>21.239545469999999</v>
      </c>
      <c r="J123">
        <v>0.71946312300000004</v>
      </c>
      <c r="K123">
        <v>0.73391681099999995</v>
      </c>
      <c r="L123">
        <v>0.68361022800000004</v>
      </c>
      <c r="M123">
        <v>2.0138486000000001E-2</v>
      </c>
      <c r="N123">
        <v>2.0591360999999999E-2</v>
      </c>
      <c r="O123">
        <v>4.7175200000000002E-3</v>
      </c>
      <c r="Q123" t="s">
        <v>642</v>
      </c>
      <c r="R123" t="s">
        <v>21</v>
      </c>
      <c r="S123">
        <v>213</v>
      </c>
      <c r="T123">
        <v>-47.103616930000001</v>
      </c>
      <c r="U123">
        <v>-48.596729369999998</v>
      </c>
      <c r="V123" t="s">
        <v>534</v>
      </c>
      <c r="W123" t="s">
        <v>5</v>
      </c>
      <c r="X123" t="s">
        <v>4</v>
      </c>
      <c r="Y123">
        <v>23.197787890000001</v>
      </c>
      <c r="Z123">
        <v>0.88273333300000001</v>
      </c>
      <c r="AA123">
        <v>0.81959005699999998</v>
      </c>
      <c r="AB123">
        <v>0.72657703100000004</v>
      </c>
      <c r="AC123">
        <v>2.2435191E-2</v>
      </c>
      <c r="AD123">
        <v>1.8688782000000001E-2</v>
      </c>
      <c r="AE123">
        <v>7.5905479999999999E-3</v>
      </c>
    </row>
    <row r="124" spans="1:31" x14ac:dyDescent="0.35">
      <c r="A124" t="s">
        <v>427</v>
      </c>
      <c r="B124" t="s">
        <v>0</v>
      </c>
      <c r="C124">
        <v>346</v>
      </c>
      <c r="D124">
        <v>-25.16568333</v>
      </c>
      <c r="E124">
        <v>74.621690259999994</v>
      </c>
      <c r="F124" t="s">
        <v>43</v>
      </c>
      <c r="G124" t="s">
        <v>42</v>
      </c>
      <c r="H124" t="s">
        <v>4</v>
      </c>
      <c r="I124">
        <v>21.195937010000002</v>
      </c>
      <c r="J124">
        <v>0.64019999999999999</v>
      </c>
      <c r="K124">
        <v>0.63600000000000001</v>
      </c>
      <c r="L124">
        <v>0.577566845</v>
      </c>
      <c r="M124">
        <v>2.1336353999999998E-2</v>
      </c>
      <c r="N124">
        <v>1.7920193000000001E-2</v>
      </c>
      <c r="O124">
        <v>1.1185782E-2</v>
      </c>
      <c r="Q124" t="s">
        <v>484</v>
      </c>
      <c r="R124" t="s">
        <v>21</v>
      </c>
      <c r="S124">
        <v>214.1</v>
      </c>
      <c r="T124">
        <v>-45.918637420000003</v>
      </c>
      <c r="U124">
        <v>-41.721805600000003</v>
      </c>
      <c r="V124" t="s">
        <v>15</v>
      </c>
      <c r="W124" t="s">
        <v>14</v>
      </c>
      <c r="X124" t="s">
        <v>28</v>
      </c>
      <c r="Y124">
        <v>16.141728629999999</v>
      </c>
      <c r="Z124">
        <v>0.79461083399999999</v>
      </c>
      <c r="AA124">
        <v>0.737686273</v>
      </c>
      <c r="AB124">
        <v>0.72657703100000004</v>
      </c>
      <c r="AC124">
        <v>2.4101094E-2</v>
      </c>
      <c r="AD124">
        <v>1.0439238999999999E-2</v>
      </c>
      <c r="AE124">
        <v>7.5905479999999999E-3</v>
      </c>
    </row>
    <row r="125" spans="1:31" x14ac:dyDescent="0.35">
      <c r="A125" t="s">
        <v>181</v>
      </c>
      <c r="B125" t="s">
        <v>0</v>
      </c>
      <c r="C125">
        <v>453</v>
      </c>
      <c r="D125">
        <v>-4.1650202739999997</v>
      </c>
      <c r="E125">
        <v>74.313894910000002</v>
      </c>
      <c r="F125" t="s">
        <v>180</v>
      </c>
      <c r="G125" t="s">
        <v>179</v>
      </c>
      <c r="H125" t="s">
        <v>4</v>
      </c>
      <c r="I125">
        <v>20.967390510000001</v>
      </c>
      <c r="J125">
        <v>0.60199999999999998</v>
      </c>
      <c r="K125">
        <v>0.58809090900000005</v>
      </c>
      <c r="L125">
        <v>0.51141081099999997</v>
      </c>
      <c r="M125">
        <v>1.8669372E-2</v>
      </c>
      <c r="N125">
        <v>1.0985808E-2</v>
      </c>
      <c r="O125">
        <v>7.9841879999999997E-3</v>
      </c>
      <c r="Q125" t="s">
        <v>267</v>
      </c>
      <c r="R125" t="s">
        <v>21</v>
      </c>
      <c r="S125">
        <v>214.2</v>
      </c>
      <c r="T125">
        <v>-45.049430870000002</v>
      </c>
      <c r="U125">
        <v>-44.932243200000002</v>
      </c>
      <c r="V125" t="s">
        <v>266</v>
      </c>
      <c r="W125" t="s">
        <v>265</v>
      </c>
      <c r="X125" t="s">
        <v>28</v>
      </c>
      <c r="Y125">
        <v>11.98755031</v>
      </c>
      <c r="Z125">
        <v>0.53649999999999998</v>
      </c>
      <c r="AA125">
        <v>0.53616666700000004</v>
      </c>
      <c r="AB125">
        <v>0.65356886199999997</v>
      </c>
      <c r="AC125">
        <v>3.9084310999999997E-2</v>
      </c>
      <c r="AD125">
        <v>2.5581785999999999E-2</v>
      </c>
      <c r="AE125">
        <v>1.1735827000000001E-2</v>
      </c>
    </row>
    <row r="126" spans="1:31" x14ac:dyDescent="0.35">
      <c r="A126" t="s">
        <v>465</v>
      </c>
      <c r="B126" t="s">
        <v>0</v>
      </c>
      <c r="C126">
        <v>323</v>
      </c>
      <c r="D126">
        <v>-32.143083740000002</v>
      </c>
      <c r="E126">
        <v>76.106471139999996</v>
      </c>
      <c r="F126" t="s">
        <v>62</v>
      </c>
      <c r="G126" t="s">
        <v>61</v>
      </c>
      <c r="H126" t="s">
        <v>4</v>
      </c>
      <c r="I126">
        <v>20.741708800000001</v>
      </c>
      <c r="J126">
        <v>0.73697024600000005</v>
      </c>
      <c r="K126">
        <v>0.769383712</v>
      </c>
      <c r="L126">
        <v>0.703665663</v>
      </c>
      <c r="M126">
        <v>2.0410054E-2</v>
      </c>
      <c r="N126">
        <v>1.2200539999999999E-2</v>
      </c>
      <c r="O126">
        <v>7.59109E-3</v>
      </c>
      <c r="Q126" t="s">
        <v>321</v>
      </c>
      <c r="R126" t="s">
        <v>21</v>
      </c>
      <c r="S126">
        <v>214.3</v>
      </c>
      <c r="T126">
        <v>-43.054954590000001</v>
      </c>
      <c r="U126">
        <v>-42.240783049999997</v>
      </c>
      <c r="V126" t="s">
        <v>126</v>
      </c>
      <c r="W126" t="s">
        <v>125</v>
      </c>
      <c r="X126" t="s">
        <v>28</v>
      </c>
      <c r="Y126">
        <v>12.64326868</v>
      </c>
      <c r="Z126">
        <v>0.63122870600000003</v>
      </c>
      <c r="AA126">
        <v>0.61505743300000004</v>
      </c>
      <c r="AB126">
        <v>0.72657703100000004</v>
      </c>
      <c r="AC126">
        <v>1.7417495000000002E-2</v>
      </c>
      <c r="AD126">
        <v>1.1456094999999999E-2</v>
      </c>
      <c r="AE126">
        <v>7.5905479999999999E-3</v>
      </c>
    </row>
    <row r="127" spans="1:31" x14ac:dyDescent="0.35">
      <c r="A127" t="s">
        <v>38</v>
      </c>
      <c r="B127" t="s">
        <v>0</v>
      </c>
      <c r="C127">
        <v>90</v>
      </c>
      <c r="D127">
        <v>-84.906638490000006</v>
      </c>
      <c r="E127">
        <v>53.829537539999997</v>
      </c>
      <c r="F127" t="s">
        <v>37</v>
      </c>
      <c r="G127" t="s">
        <v>36</v>
      </c>
      <c r="H127" t="s">
        <v>4</v>
      </c>
      <c r="I127">
        <v>20.655765129999999</v>
      </c>
      <c r="J127" t="s">
        <v>18</v>
      </c>
      <c r="K127">
        <v>0.72807692300000004</v>
      </c>
      <c r="L127">
        <v>0.70195833299999999</v>
      </c>
      <c r="M127" t="s">
        <v>18</v>
      </c>
      <c r="N127">
        <v>2.1207297999999999E-2</v>
      </c>
      <c r="O127">
        <v>1.8732815999999999E-2</v>
      </c>
      <c r="Q127" t="s">
        <v>547</v>
      </c>
      <c r="R127" t="s">
        <v>21</v>
      </c>
      <c r="S127">
        <v>216</v>
      </c>
      <c r="T127">
        <v>-53.76539228</v>
      </c>
      <c r="U127">
        <v>-42.010192930000002</v>
      </c>
      <c r="V127" t="s">
        <v>510</v>
      </c>
      <c r="W127" t="s">
        <v>14</v>
      </c>
      <c r="X127" t="s">
        <v>4</v>
      </c>
      <c r="Y127">
        <v>18.404040999999999</v>
      </c>
      <c r="Z127">
        <v>0.71556526600000003</v>
      </c>
      <c r="AA127">
        <v>0.737686273</v>
      </c>
      <c r="AB127">
        <v>0.72657703100000004</v>
      </c>
      <c r="AC127">
        <v>5.5205496999999999E-2</v>
      </c>
      <c r="AD127">
        <v>1.0439238999999999E-2</v>
      </c>
      <c r="AE127">
        <v>7.5905479999999999E-3</v>
      </c>
    </row>
    <row r="128" spans="1:31" x14ac:dyDescent="0.35">
      <c r="A128" t="s">
        <v>124</v>
      </c>
      <c r="B128" t="s">
        <v>0</v>
      </c>
      <c r="C128">
        <v>476</v>
      </c>
      <c r="D128">
        <v>-17.076430819999999</v>
      </c>
      <c r="E128">
        <v>20.055206869999999</v>
      </c>
      <c r="F128" t="s">
        <v>123</v>
      </c>
      <c r="G128" t="s">
        <v>122</v>
      </c>
      <c r="H128" t="s">
        <v>4</v>
      </c>
      <c r="I128">
        <v>20.539582029999998</v>
      </c>
      <c r="J128">
        <v>0.71946312300000004</v>
      </c>
      <c r="K128">
        <v>0.73391681099999995</v>
      </c>
      <c r="L128">
        <v>0.68361022800000004</v>
      </c>
      <c r="M128">
        <v>2.0138486000000001E-2</v>
      </c>
      <c r="N128">
        <v>2.0591360999999999E-2</v>
      </c>
      <c r="O128">
        <v>4.7175200000000002E-3</v>
      </c>
      <c r="Q128" t="s">
        <v>814</v>
      </c>
      <c r="R128" t="s">
        <v>21</v>
      </c>
      <c r="S128">
        <v>217</v>
      </c>
      <c r="T128">
        <v>-59.658062530000002</v>
      </c>
      <c r="U128">
        <v>-40.737026030000003</v>
      </c>
      <c r="V128" t="s">
        <v>48</v>
      </c>
      <c r="W128" t="s">
        <v>47</v>
      </c>
      <c r="X128" t="s">
        <v>4</v>
      </c>
      <c r="Y128">
        <v>38.610352570000003</v>
      </c>
      <c r="Z128">
        <v>0.73094923599999995</v>
      </c>
      <c r="AA128">
        <v>0.73794496300000001</v>
      </c>
      <c r="AB128">
        <v>0.703665663</v>
      </c>
      <c r="AC128">
        <v>1.8862098000000001E-2</v>
      </c>
      <c r="AD128">
        <v>9.6461930000000008E-3</v>
      </c>
      <c r="AE128">
        <v>7.59109E-3</v>
      </c>
    </row>
    <row r="129" spans="1:31" x14ac:dyDescent="0.35">
      <c r="A129" t="s">
        <v>568</v>
      </c>
      <c r="B129" t="s">
        <v>0</v>
      </c>
      <c r="C129">
        <v>271</v>
      </c>
      <c r="D129">
        <v>-49.223552290000001</v>
      </c>
      <c r="E129">
        <v>40.439804150000001</v>
      </c>
      <c r="F129" t="s">
        <v>567</v>
      </c>
      <c r="G129" t="s">
        <v>567</v>
      </c>
      <c r="H129" t="s">
        <v>4</v>
      </c>
      <c r="I129">
        <v>20.471782019999999</v>
      </c>
      <c r="J129" t="s">
        <v>18</v>
      </c>
      <c r="K129">
        <v>0.74750000000000005</v>
      </c>
      <c r="L129">
        <v>0.73760937500000001</v>
      </c>
      <c r="M129" t="s">
        <v>18</v>
      </c>
      <c r="N129">
        <v>2.0056171000000001E-2</v>
      </c>
      <c r="O129">
        <v>1.6096183E-2</v>
      </c>
      <c r="Q129" t="s">
        <v>342</v>
      </c>
      <c r="R129" t="s">
        <v>21</v>
      </c>
      <c r="S129">
        <v>217.1</v>
      </c>
      <c r="T129">
        <v>-62.814572230000003</v>
      </c>
      <c r="U129">
        <v>-44.728662909999997</v>
      </c>
      <c r="V129" t="s">
        <v>18</v>
      </c>
      <c r="W129" t="s">
        <v>18</v>
      </c>
      <c r="X129" t="s">
        <v>28</v>
      </c>
      <c r="Y129">
        <v>12.98577012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E129" t="s">
        <v>18</v>
      </c>
    </row>
    <row r="130" spans="1:31" x14ac:dyDescent="0.35">
      <c r="A130" t="s">
        <v>802</v>
      </c>
      <c r="B130" t="s">
        <v>0</v>
      </c>
      <c r="C130">
        <v>151</v>
      </c>
      <c r="D130">
        <v>-69.746162299999995</v>
      </c>
      <c r="E130">
        <v>80.680332269999994</v>
      </c>
      <c r="F130" t="s">
        <v>12</v>
      </c>
      <c r="G130" t="s">
        <v>11</v>
      </c>
      <c r="H130" t="s">
        <v>4</v>
      </c>
      <c r="I130">
        <v>20.404300320000001</v>
      </c>
      <c r="J130">
        <v>0.66044444400000002</v>
      </c>
      <c r="K130">
        <v>0.64975000000000005</v>
      </c>
      <c r="L130">
        <v>0.63231372500000005</v>
      </c>
      <c r="M130">
        <v>2.3697332000000002E-2</v>
      </c>
      <c r="N130">
        <v>1.7052930000000001E-2</v>
      </c>
      <c r="O130">
        <v>1.2545743E-2</v>
      </c>
      <c r="Q130" t="s">
        <v>421</v>
      </c>
      <c r="R130" t="s">
        <v>21</v>
      </c>
      <c r="S130">
        <v>218</v>
      </c>
      <c r="T130">
        <v>-66.915772189999998</v>
      </c>
      <c r="U130">
        <v>-45.727628699999997</v>
      </c>
      <c r="V130" t="s">
        <v>57</v>
      </c>
      <c r="W130" t="s">
        <v>56</v>
      </c>
      <c r="X130" t="s">
        <v>4</v>
      </c>
      <c r="Y130">
        <v>14.79727168</v>
      </c>
      <c r="Z130">
        <v>0.70988176000000003</v>
      </c>
      <c r="AA130">
        <v>0.78695637100000004</v>
      </c>
      <c r="AB130">
        <v>0.68361022800000004</v>
      </c>
      <c r="AC130">
        <v>1.3048973E-2</v>
      </c>
      <c r="AD130">
        <v>1.5472039999999999E-2</v>
      </c>
      <c r="AE130">
        <v>4.7175200000000002E-3</v>
      </c>
    </row>
    <row r="131" spans="1:31" x14ac:dyDescent="0.35">
      <c r="A131" t="s">
        <v>331</v>
      </c>
      <c r="B131" t="s">
        <v>0</v>
      </c>
      <c r="C131">
        <v>389</v>
      </c>
      <c r="D131">
        <v>-23.821505890000001</v>
      </c>
      <c r="E131">
        <v>15.238344319999999</v>
      </c>
      <c r="F131" t="s">
        <v>164</v>
      </c>
      <c r="G131" t="s">
        <v>29</v>
      </c>
      <c r="H131" t="s">
        <v>4</v>
      </c>
      <c r="I131">
        <v>20.323369020000001</v>
      </c>
      <c r="J131">
        <v>0.66701705499999997</v>
      </c>
      <c r="K131">
        <v>0.62245446500000001</v>
      </c>
      <c r="L131">
        <v>0.56876497699999995</v>
      </c>
      <c r="M131">
        <v>1.6244669999999999E-2</v>
      </c>
      <c r="N131">
        <v>1.4647451000000001E-2</v>
      </c>
      <c r="O131">
        <v>7.8537050000000008E-3</v>
      </c>
      <c r="Q131" t="s">
        <v>412</v>
      </c>
      <c r="R131" t="s">
        <v>21</v>
      </c>
      <c r="S131">
        <v>223</v>
      </c>
      <c r="T131">
        <v>-73.518371599999995</v>
      </c>
      <c r="U131">
        <v>-47.10328019</v>
      </c>
      <c r="V131" t="s">
        <v>411</v>
      </c>
      <c r="W131" t="s">
        <v>410</v>
      </c>
      <c r="X131" t="s">
        <v>4</v>
      </c>
      <c r="Y131">
        <v>14.65594209</v>
      </c>
      <c r="Z131">
        <v>0.62175000000000002</v>
      </c>
      <c r="AA131">
        <v>0.63139999999999996</v>
      </c>
      <c r="AB131">
        <v>0.67600000000000005</v>
      </c>
      <c r="AC131">
        <v>1.6290974E-2</v>
      </c>
      <c r="AD131">
        <v>1.5885843E-2</v>
      </c>
      <c r="AE131">
        <v>2.1626065E-2</v>
      </c>
    </row>
    <row r="132" spans="1:31" x14ac:dyDescent="0.35">
      <c r="A132" t="s">
        <v>865</v>
      </c>
      <c r="B132" t="s">
        <v>0</v>
      </c>
      <c r="C132">
        <v>104</v>
      </c>
      <c r="D132">
        <v>-82.344038749999996</v>
      </c>
      <c r="E132">
        <v>75.261136989999997</v>
      </c>
      <c r="F132" t="s">
        <v>123</v>
      </c>
      <c r="G132" t="s">
        <v>122</v>
      </c>
      <c r="H132" t="s">
        <v>4</v>
      </c>
      <c r="I132">
        <v>20.242598900000001</v>
      </c>
      <c r="J132">
        <v>0.71946312300000004</v>
      </c>
      <c r="K132">
        <v>0.73391681099999995</v>
      </c>
      <c r="L132">
        <v>0.68361022800000004</v>
      </c>
      <c r="M132">
        <v>2.0138486000000001E-2</v>
      </c>
      <c r="N132">
        <v>2.0591360999999999E-2</v>
      </c>
      <c r="O132">
        <v>4.7175200000000002E-3</v>
      </c>
      <c r="Q132" t="s">
        <v>564</v>
      </c>
      <c r="R132" t="s">
        <v>21</v>
      </c>
      <c r="S132">
        <v>225</v>
      </c>
      <c r="T132">
        <v>-81.351959149999999</v>
      </c>
      <c r="U132">
        <v>-39.734847850000001</v>
      </c>
      <c r="V132" t="s">
        <v>142</v>
      </c>
      <c r="W132" t="s">
        <v>114</v>
      </c>
      <c r="X132" t="s">
        <v>4</v>
      </c>
      <c r="Y132">
        <v>19.452872070000002</v>
      </c>
      <c r="Z132">
        <v>0.77249948599999996</v>
      </c>
      <c r="AA132">
        <v>0.59525323500000005</v>
      </c>
      <c r="AB132">
        <v>0.68361022800000004</v>
      </c>
      <c r="AC132">
        <v>2.1929516E-2</v>
      </c>
      <c r="AD132">
        <v>7.4824990000000001E-3</v>
      </c>
      <c r="AE132">
        <v>4.7175200000000002E-3</v>
      </c>
    </row>
    <row r="133" spans="1:31" x14ac:dyDescent="0.35">
      <c r="A133" t="s">
        <v>528</v>
      </c>
      <c r="B133" t="s">
        <v>0</v>
      </c>
      <c r="C133">
        <v>301.2</v>
      </c>
      <c r="D133">
        <v>-41.170018769999999</v>
      </c>
      <c r="E133">
        <v>19.629513859999999</v>
      </c>
      <c r="F133" t="s">
        <v>527</v>
      </c>
      <c r="G133" t="s">
        <v>526</v>
      </c>
      <c r="H133" t="s">
        <v>4</v>
      </c>
      <c r="I133">
        <v>20.24228059</v>
      </c>
      <c r="J133" t="s">
        <v>18</v>
      </c>
      <c r="K133">
        <v>0.73545454499999996</v>
      </c>
      <c r="L133">
        <v>0.64611688300000003</v>
      </c>
      <c r="M133" t="s">
        <v>18</v>
      </c>
      <c r="N133">
        <v>2.242943E-2</v>
      </c>
      <c r="O133">
        <v>9.0606609999999994E-3</v>
      </c>
      <c r="Q133" t="s">
        <v>168</v>
      </c>
      <c r="R133" t="s">
        <v>21</v>
      </c>
      <c r="S133">
        <v>225.1</v>
      </c>
      <c r="T133">
        <v>-81.026263580000006</v>
      </c>
      <c r="U133">
        <v>-39.712334380000001</v>
      </c>
      <c r="V133" t="s">
        <v>167</v>
      </c>
      <c r="W133" t="s">
        <v>47</v>
      </c>
      <c r="X133" t="s">
        <v>28</v>
      </c>
      <c r="Y133">
        <v>11.18572771</v>
      </c>
      <c r="Z133">
        <v>0.67972999999999995</v>
      </c>
      <c r="AA133">
        <v>0.73794496300000001</v>
      </c>
      <c r="AB133">
        <v>0.703665663</v>
      </c>
      <c r="AC133">
        <v>1.2562042000000001E-2</v>
      </c>
      <c r="AD133">
        <v>9.6461930000000008E-3</v>
      </c>
      <c r="AE133">
        <v>7.59109E-3</v>
      </c>
    </row>
    <row r="134" spans="1:31" x14ac:dyDescent="0.35">
      <c r="A134" t="s">
        <v>276</v>
      </c>
      <c r="B134" t="s">
        <v>0</v>
      </c>
      <c r="C134">
        <v>405</v>
      </c>
      <c r="D134">
        <v>-21.852676150000001</v>
      </c>
      <c r="E134">
        <v>49.45182921</v>
      </c>
      <c r="F134" t="s">
        <v>123</v>
      </c>
      <c r="G134" t="s">
        <v>122</v>
      </c>
      <c r="H134" t="s">
        <v>4</v>
      </c>
      <c r="I134">
        <v>20.129814079999999</v>
      </c>
      <c r="J134">
        <v>0.71946312300000004</v>
      </c>
      <c r="K134">
        <v>0.73391681099999995</v>
      </c>
      <c r="L134">
        <v>0.68361022800000004</v>
      </c>
      <c r="M134">
        <v>2.0138486000000001E-2</v>
      </c>
      <c r="N134">
        <v>2.0591360999999999E-2</v>
      </c>
      <c r="O134">
        <v>4.7175200000000002E-3</v>
      </c>
      <c r="Q134" t="s">
        <v>870</v>
      </c>
      <c r="R134" t="s">
        <v>21</v>
      </c>
      <c r="S134">
        <v>226</v>
      </c>
      <c r="T134">
        <v>-82.004637180000003</v>
      </c>
      <c r="U134">
        <v>-42.532273670000002</v>
      </c>
      <c r="V134" t="s">
        <v>372</v>
      </c>
      <c r="W134" t="s">
        <v>371</v>
      </c>
      <c r="X134" t="s">
        <v>4</v>
      </c>
      <c r="Y134">
        <v>97.653653360000007</v>
      </c>
      <c r="Z134">
        <v>0.71635282700000003</v>
      </c>
      <c r="AA134">
        <v>0.71635282700000003</v>
      </c>
      <c r="AB134">
        <v>0.72199999999999998</v>
      </c>
      <c r="AC134">
        <v>2.57095E-2</v>
      </c>
      <c r="AD134">
        <v>2.57095E-2</v>
      </c>
      <c r="AE134">
        <v>1.8214807999999999E-2</v>
      </c>
    </row>
    <row r="135" spans="1:31" x14ac:dyDescent="0.35">
      <c r="A135" t="s">
        <v>750</v>
      </c>
      <c r="B135" t="s">
        <v>0</v>
      </c>
      <c r="C135">
        <v>175</v>
      </c>
      <c r="D135">
        <v>-75.143510329999998</v>
      </c>
      <c r="E135">
        <v>41.295515029999997</v>
      </c>
      <c r="F135" t="s">
        <v>57</v>
      </c>
      <c r="G135" t="s">
        <v>56</v>
      </c>
      <c r="H135" t="s">
        <v>4</v>
      </c>
      <c r="I135">
        <v>19.981266489999999</v>
      </c>
      <c r="J135">
        <v>0.70988176000000003</v>
      </c>
      <c r="K135">
        <v>0.78695637100000004</v>
      </c>
      <c r="L135">
        <v>0.68361022800000004</v>
      </c>
      <c r="M135">
        <v>1.3048973E-2</v>
      </c>
      <c r="N135">
        <v>1.5472039999999999E-2</v>
      </c>
      <c r="O135">
        <v>4.7175200000000002E-3</v>
      </c>
      <c r="Q135" t="s">
        <v>793</v>
      </c>
      <c r="R135" t="s">
        <v>21</v>
      </c>
      <c r="S135">
        <v>227</v>
      </c>
      <c r="T135">
        <v>-83.662316180000005</v>
      </c>
      <c r="U135">
        <v>-45.21504771</v>
      </c>
      <c r="V135" t="s">
        <v>62</v>
      </c>
      <c r="W135" t="s">
        <v>61</v>
      </c>
      <c r="X135" t="s">
        <v>4</v>
      </c>
      <c r="Y135">
        <v>36.017718549999998</v>
      </c>
      <c r="Z135">
        <v>0.73697024600000005</v>
      </c>
      <c r="AA135">
        <v>0.769383712</v>
      </c>
      <c r="AB135">
        <v>0.703665663</v>
      </c>
      <c r="AC135">
        <v>2.0410054E-2</v>
      </c>
      <c r="AD135">
        <v>1.2200539999999999E-2</v>
      </c>
      <c r="AE135">
        <v>7.59109E-3</v>
      </c>
    </row>
    <row r="136" spans="1:31" x14ac:dyDescent="0.35">
      <c r="A136" t="s">
        <v>590</v>
      </c>
      <c r="B136" t="s">
        <v>0</v>
      </c>
      <c r="C136">
        <v>263</v>
      </c>
      <c r="D136">
        <v>-44.136626479999997</v>
      </c>
      <c r="E136">
        <v>52.162516279999998</v>
      </c>
      <c r="F136" t="s">
        <v>155</v>
      </c>
      <c r="G136" t="s">
        <v>154</v>
      </c>
      <c r="H136" t="s">
        <v>4</v>
      </c>
      <c r="I136">
        <v>19.972672119999999</v>
      </c>
      <c r="J136">
        <v>0.86140000000000005</v>
      </c>
      <c r="K136">
        <v>0.73670270299999996</v>
      </c>
      <c r="L136">
        <v>0.72657703100000004</v>
      </c>
      <c r="M136">
        <v>7.5093009000000002E-2</v>
      </c>
      <c r="N136">
        <v>1.9871125999999999E-2</v>
      </c>
      <c r="O136">
        <v>7.5905479999999999E-3</v>
      </c>
      <c r="Q136" t="s">
        <v>117</v>
      </c>
      <c r="R136" t="s">
        <v>21</v>
      </c>
      <c r="S136">
        <v>227.1</v>
      </c>
      <c r="T136">
        <v>-82.13386989</v>
      </c>
      <c r="U136">
        <v>-46.923334570000002</v>
      </c>
      <c r="V136" t="s">
        <v>15</v>
      </c>
      <c r="W136" t="s">
        <v>14</v>
      </c>
      <c r="X136" t="s">
        <v>28</v>
      </c>
      <c r="Y136">
        <v>10.99760657</v>
      </c>
      <c r="Z136">
        <v>0.79461083399999999</v>
      </c>
      <c r="AA136">
        <v>0.737686273</v>
      </c>
      <c r="AB136">
        <v>0.72657703100000004</v>
      </c>
      <c r="AC136">
        <v>2.4101094E-2</v>
      </c>
      <c r="AD136">
        <v>1.0439238999999999E-2</v>
      </c>
      <c r="AE136">
        <v>7.5905479999999999E-3</v>
      </c>
    </row>
    <row r="137" spans="1:31" x14ac:dyDescent="0.35">
      <c r="A137" t="s">
        <v>483</v>
      </c>
      <c r="B137" t="s">
        <v>0</v>
      </c>
      <c r="C137">
        <v>317</v>
      </c>
      <c r="D137">
        <v>-36.747936180000004</v>
      </c>
      <c r="E137">
        <v>57.033209239999998</v>
      </c>
      <c r="F137" t="s">
        <v>123</v>
      </c>
      <c r="G137" t="s">
        <v>122</v>
      </c>
      <c r="H137" t="s">
        <v>4</v>
      </c>
      <c r="I137">
        <v>19.961531269999998</v>
      </c>
      <c r="J137">
        <v>0.71946312300000004</v>
      </c>
      <c r="K137">
        <v>0.73391681099999995</v>
      </c>
      <c r="L137">
        <v>0.68361022800000004</v>
      </c>
      <c r="M137">
        <v>2.0138486000000001E-2</v>
      </c>
      <c r="N137">
        <v>2.0591360999999999E-2</v>
      </c>
      <c r="O137">
        <v>4.7175200000000002E-3</v>
      </c>
      <c r="Q137" t="s">
        <v>239</v>
      </c>
      <c r="R137" t="s">
        <v>21</v>
      </c>
      <c r="S137">
        <v>227.2</v>
      </c>
      <c r="T137">
        <v>-86.190417179999997</v>
      </c>
      <c r="U137">
        <v>-43.384560100000002</v>
      </c>
      <c r="V137" t="s">
        <v>18</v>
      </c>
      <c r="W137" t="s">
        <v>18</v>
      </c>
      <c r="X137" t="s">
        <v>28</v>
      </c>
      <c r="Y137">
        <v>11.731310860000001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E137" t="s">
        <v>18</v>
      </c>
    </row>
    <row r="138" spans="1:31" x14ac:dyDescent="0.35">
      <c r="A138" t="s">
        <v>505</v>
      </c>
      <c r="B138" t="s">
        <v>0</v>
      </c>
      <c r="C138">
        <v>307</v>
      </c>
      <c r="D138">
        <v>-42.8782712</v>
      </c>
      <c r="E138">
        <v>32.326724290000001</v>
      </c>
      <c r="F138" t="s">
        <v>232</v>
      </c>
      <c r="G138" t="s">
        <v>231</v>
      </c>
      <c r="H138" t="s">
        <v>4</v>
      </c>
      <c r="I138">
        <v>19.763542520000001</v>
      </c>
      <c r="J138">
        <v>0.559857143</v>
      </c>
      <c r="K138">
        <v>0.56794736800000001</v>
      </c>
      <c r="L138">
        <v>0.59029597700000003</v>
      </c>
      <c r="M138">
        <v>3.7089614E-2</v>
      </c>
      <c r="N138">
        <v>2.7238439999999999E-2</v>
      </c>
      <c r="O138">
        <v>7.8217540000000002E-3</v>
      </c>
      <c r="Q138" t="s">
        <v>862</v>
      </c>
      <c r="R138" t="s">
        <v>21</v>
      </c>
      <c r="S138">
        <v>228</v>
      </c>
      <c r="T138">
        <v>-85.236707359999997</v>
      </c>
      <c r="U138">
        <v>-48.993064650000001</v>
      </c>
      <c r="V138" t="s">
        <v>312</v>
      </c>
      <c r="W138" t="s">
        <v>114</v>
      </c>
      <c r="X138" t="s">
        <v>4</v>
      </c>
      <c r="Y138">
        <v>58.873959929999998</v>
      </c>
      <c r="Z138">
        <v>0.59509651900000005</v>
      </c>
      <c r="AA138">
        <v>0.59525323500000005</v>
      </c>
      <c r="AB138">
        <v>0.68361022800000004</v>
      </c>
      <c r="AC138">
        <v>1.1225269E-2</v>
      </c>
      <c r="AD138">
        <v>7.4824990000000001E-3</v>
      </c>
      <c r="AE138">
        <v>4.7175200000000002E-3</v>
      </c>
    </row>
    <row r="139" spans="1:31" x14ac:dyDescent="0.35">
      <c r="A139" t="s">
        <v>268</v>
      </c>
      <c r="B139" t="s">
        <v>0</v>
      </c>
      <c r="C139">
        <v>409</v>
      </c>
      <c r="D139">
        <v>-15.192987430000001</v>
      </c>
      <c r="E139">
        <v>52.519710170000003</v>
      </c>
      <c r="F139" t="s">
        <v>123</v>
      </c>
      <c r="G139" t="s">
        <v>122</v>
      </c>
      <c r="H139" t="s">
        <v>4</v>
      </c>
      <c r="I139">
        <v>19.740942520000001</v>
      </c>
      <c r="J139">
        <v>0.71946312300000004</v>
      </c>
      <c r="K139">
        <v>0.73391681099999995</v>
      </c>
      <c r="L139">
        <v>0.68361022800000004</v>
      </c>
      <c r="M139">
        <v>2.0138486000000001E-2</v>
      </c>
      <c r="N139">
        <v>2.0591360999999999E-2</v>
      </c>
      <c r="O139">
        <v>4.7175200000000002E-3</v>
      </c>
      <c r="Q139" t="s">
        <v>446</v>
      </c>
      <c r="R139" t="s">
        <v>21</v>
      </c>
      <c r="S139">
        <v>230</v>
      </c>
      <c r="T139">
        <v>-87.393921849999998</v>
      </c>
      <c r="U139">
        <v>-44.823422579999999</v>
      </c>
      <c r="V139" t="s">
        <v>93</v>
      </c>
      <c r="W139" t="s">
        <v>92</v>
      </c>
      <c r="X139" t="s">
        <v>4</v>
      </c>
      <c r="Y139">
        <v>15.31070553</v>
      </c>
      <c r="Z139">
        <v>0.77189748499999999</v>
      </c>
      <c r="AA139">
        <v>0.79144385100000003</v>
      </c>
      <c r="AB139">
        <v>0.78280555600000001</v>
      </c>
      <c r="AC139">
        <v>2.0125827999999998E-2</v>
      </c>
      <c r="AD139">
        <v>8.7357210000000001E-3</v>
      </c>
      <c r="AE139">
        <v>7.5938510000000004E-3</v>
      </c>
    </row>
    <row r="140" spans="1:31" x14ac:dyDescent="0.35">
      <c r="A140" t="s">
        <v>166</v>
      </c>
      <c r="B140" t="s">
        <v>0</v>
      </c>
      <c r="C140">
        <v>458</v>
      </c>
      <c r="D140">
        <v>-4.9284949759999996</v>
      </c>
      <c r="E140">
        <v>62.719292600000003</v>
      </c>
      <c r="F140" t="s">
        <v>115</v>
      </c>
      <c r="G140" t="s">
        <v>114</v>
      </c>
      <c r="H140" t="s">
        <v>4</v>
      </c>
      <c r="I140">
        <v>19.725981959999999</v>
      </c>
      <c r="J140">
        <v>0.55249999999999999</v>
      </c>
      <c r="K140">
        <v>0.59525323500000005</v>
      </c>
      <c r="L140">
        <v>0.68361022800000004</v>
      </c>
      <c r="M140">
        <v>2.720386E-2</v>
      </c>
      <c r="N140">
        <v>7.4824990000000001E-3</v>
      </c>
      <c r="O140">
        <v>4.7175200000000002E-3</v>
      </c>
      <c r="Q140" t="s">
        <v>692</v>
      </c>
      <c r="R140" t="s">
        <v>21</v>
      </c>
      <c r="S140">
        <v>230.1</v>
      </c>
      <c r="T140">
        <v>-89.669764290000003</v>
      </c>
      <c r="U140">
        <v>-43.538149519999997</v>
      </c>
      <c r="V140" t="s">
        <v>336</v>
      </c>
      <c r="W140" t="s">
        <v>335</v>
      </c>
      <c r="X140" t="s">
        <v>28</v>
      </c>
      <c r="Y140">
        <v>27.049655820000002</v>
      </c>
      <c r="Z140" t="s">
        <v>18</v>
      </c>
      <c r="AA140">
        <v>0.60684313700000003</v>
      </c>
      <c r="AB140">
        <v>0.68361022800000004</v>
      </c>
      <c r="AC140" t="s">
        <v>18</v>
      </c>
      <c r="AD140">
        <v>1.8083907999999999E-2</v>
      </c>
      <c r="AE140">
        <v>4.7175200000000002E-3</v>
      </c>
    </row>
    <row r="141" spans="1:31" x14ac:dyDescent="0.35">
      <c r="A141" t="s">
        <v>413</v>
      </c>
      <c r="B141" t="s">
        <v>0</v>
      </c>
      <c r="C141">
        <v>352</v>
      </c>
      <c r="D141">
        <v>-32.965886179999998</v>
      </c>
      <c r="E141">
        <v>61.052891989999999</v>
      </c>
      <c r="F141" t="s">
        <v>12</v>
      </c>
      <c r="G141" t="s">
        <v>11</v>
      </c>
      <c r="H141" t="s">
        <v>4</v>
      </c>
      <c r="I141">
        <v>19.689376320000001</v>
      </c>
      <c r="J141">
        <v>0.66044444400000002</v>
      </c>
      <c r="K141">
        <v>0.64975000000000005</v>
      </c>
      <c r="L141">
        <v>0.63231372500000005</v>
      </c>
      <c r="M141">
        <v>2.3697332000000002E-2</v>
      </c>
      <c r="N141">
        <v>1.7052930000000001E-2</v>
      </c>
      <c r="O141">
        <v>1.2545743E-2</v>
      </c>
      <c r="Q141" t="s">
        <v>83</v>
      </c>
      <c r="R141" t="s">
        <v>21</v>
      </c>
      <c r="S141">
        <v>230.2</v>
      </c>
      <c r="T141">
        <v>-87.877695489999994</v>
      </c>
      <c r="U141">
        <v>-45.160124199999998</v>
      </c>
      <c r="V141" t="s">
        <v>82</v>
      </c>
      <c r="W141" t="s">
        <v>81</v>
      </c>
      <c r="X141" t="s">
        <v>28</v>
      </c>
      <c r="Y141">
        <v>10.604175550000001</v>
      </c>
      <c r="Z141">
        <v>0.47699999999999998</v>
      </c>
      <c r="AA141">
        <v>0.47545614000000003</v>
      </c>
      <c r="AB141">
        <v>0.42713402099999997</v>
      </c>
      <c r="AC141">
        <v>1.9272482000000001E-2</v>
      </c>
      <c r="AD141">
        <v>1.3968773E-2</v>
      </c>
      <c r="AE141">
        <v>1.2140285000000001E-2</v>
      </c>
    </row>
    <row r="142" spans="1:31" x14ac:dyDescent="0.35">
      <c r="A142" t="s">
        <v>578</v>
      </c>
      <c r="B142" t="s">
        <v>0</v>
      </c>
      <c r="C142">
        <v>266</v>
      </c>
      <c r="D142">
        <v>-52.094031790000003</v>
      </c>
      <c r="E142">
        <v>46.033511660000002</v>
      </c>
      <c r="F142" t="s">
        <v>12</v>
      </c>
      <c r="G142" t="s">
        <v>11</v>
      </c>
      <c r="H142" t="s">
        <v>4</v>
      </c>
      <c r="I142">
        <v>19.666458009999999</v>
      </c>
      <c r="J142">
        <v>0.66044444400000002</v>
      </c>
      <c r="K142">
        <v>0.64975000000000005</v>
      </c>
      <c r="L142">
        <v>0.63231372500000005</v>
      </c>
      <c r="M142">
        <v>2.3697332000000002E-2</v>
      </c>
      <c r="N142">
        <v>1.7052930000000001E-2</v>
      </c>
      <c r="O142">
        <v>1.2545743E-2</v>
      </c>
      <c r="Q142" t="s">
        <v>242</v>
      </c>
      <c r="R142" t="s">
        <v>21</v>
      </c>
      <c r="S142">
        <v>230.3</v>
      </c>
      <c r="T142">
        <v>-91.995298149999996</v>
      </c>
      <c r="U142">
        <v>-40.687894460000003</v>
      </c>
      <c r="V142" t="s">
        <v>241</v>
      </c>
      <c r="W142" t="s">
        <v>125</v>
      </c>
      <c r="X142" t="s">
        <v>28</v>
      </c>
      <c r="Y142">
        <v>11.74595311</v>
      </c>
      <c r="Z142" t="s">
        <v>18</v>
      </c>
      <c r="AA142">
        <v>0.61505743300000004</v>
      </c>
      <c r="AB142">
        <v>0.72657703100000004</v>
      </c>
      <c r="AC142" t="s">
        <v>18</v>
      </c>
      <c r="AD142">
        <v>1.1456094999999999E-2</v>
      </c>
      <c r="AE142">
        <v>7.5905479999999999E-3</v>
      </c>
    </row>
    <row r="143" spans="1:31" x14ac:dyDescent="0.35">
      <c r="A143" t="s">
        <v>297</v>
      </c>
      <c r="B143" t="s">
        <v>0</v>
      </c>
      <c r="C143">
        <v>399</v>
      </c>
      <c r="D143">
        <v>-17.883651140000001</v>
      </c>
      <c r="E143">
        <v>38.48917162</v>
      </c>
      <c r="F143" t="s">
        <v>112</v>
      </c>
      <c r="G143" t="s">
        <v>14</v>
      </c>
      <c r="H143" t="s">
        <v>4</v>
      </c>
      <c r="I143">
        <v>19.6403566</v>
      </c>
      <c r="J143">
        <v>0.65</v>
      </c>
      <c r="K143">
        <v>0.737686273</v>
      </c>
      <c r="L143">
        <v>0.72657703100000004</v>
      </c>
      <c r="M143" t="s">
        <v>18</v>
      </c>
      <c r="N143">
        <v>1.0439238999999999E-2</v>
      </c>
      <c r="O143">
        <v>7.5905479999999999E-3</v>
      </c>
      <c r="Q143" t="s">
        <v>73</v>
      </c>
      <c r="R143" t="s">
        <v>21</v>
      </c>
      <c r="S143">
        <v>240.1</v>
      </c>
      <c r="T143">
        <v>-85.891764179999996</v>
      </c>
      <c r="U143">
        <v>-55.69567722</v>
      </c>
      <c r="V143" t="s">
        <v>30</v>
      </c>
      <c r="W143" t="s">
        <v>29</v>
      </c>
      <c r="X143" t="s">
        <v>28</v>
      </c>
      <c r="Y143">
        <v>10.58157555</v>
      </c>
      <c r="Z143">
        <v>0.57254000000000005</v>
      </c>
      <c r="AA143">
        <v>0.62245446500000001</v>
      </c>
      <c r="AB143">
        <v>0.56876497699999995</v>
      </c>
      <c r="AC143">
        <v>2.2644695999999999E-2</v>
      </c>
      <c r="AD143">
        <v>1.4647451000000001E-2</v>
      </c>
      <c r="AE143">
        <v>7.8537050000000008E-3</v>
      </c>
    </row>
    <row r="144" spans="1:31" x14ac:dyDescent="0.35">
      <c r="A144" t="s">
        <v>863</v>
      </c>
      <c r="B144" t="s">
        <v>0</v>
      </c>
      <c r="C144">
        <v>105</v>
      </c>
      <c r="D144">
        <v>-76.266674210000005</v>
      </c>
      <c r="E144">
        <v>74.671572190000006</v>
      </c>
      <c r="F144" t="s">
        <v>212</v>
      </c>
      <c r="G144" t="s">
        <v>14</v>
      </c>
      <c r="H144" t="s">
        <v>4</v>
      </c>
      <c r="I144">
        <v>19.570965040000001</v>
      </c>
      <c r="J144">
        <v>0.79400000000000004</v>
      </c>
      <c r="K144">
        <v>0.737686273</v>
      </c>
      <c r="L144">
        <v>0.72657703100000004</v>
      </c>
      <c r="M144">
        <v>8.7726848999999996E-2</v>
      </c>
      <c r="N144">
        <v>1.0439238999999999E-2</v>
      </c>
      <c r="O144">
        <v>7.5905479999999999E-3</v>
      </c>
      <c r="Q144" t="s">
        <v>653</v>
      </c>
      <c r="R144" t="s">
        <v>21</v>
      </c>
      <c r="S144">
        <v>247</v>
      </c>
      <c r="T144">
        <v>-74.406326989999997</v>
      </c>
      <c r="U144">
        <v>-50.83611586</v>
      </c>
      <c r="V144" t="s">
        <v>652</v>
      </c>
      <c r="W144" t="s">
        <v>651</v>
      </c>
      <c r="X144" t="s">
        <v>4</v>
      </c>
      <c r="Y144">
        <v>24.08650909</v>
      </c>
      <c r="Z144">
        <v>0.52914328899999996</v>
      </c>
      <c r="AA144">
        <v>0.54733564899999998</v>
      </c>
      <c r="AB144">
        <v>0.577566845</v>
      </c>
      <c r="AC144">
        <v>3.1882378000000003E-2</v>
      </c>
      <c r="AD144">
        <v>2.0017276000000001E-2</v>
      </c>
      <c r="AE144">
        <v>1.1185782E-2</v>
      </c>
    </row>
    <row r="145" spans="1:31" x14ac:dyDescent="0.35">
      <c r="A145" t="s">
        <v>654</v>
      </c>
      <c r="B145" t="s">
        <v>0</v>
      </c>
      <c r="C145">
        <v>226</v>
      </c>
      <c r="D145">
        <v>-53.686165119999998</v>
      </c>
      <c r="E145">
        <v>78.873867309999994</v>
      </c>
      <c r="F145" t="s">
        <v>15</v>
      </c>
      <c r="G145" t="s">
        <v>14</v>
      </c>
      <c r="H145" t="s">
        <v>4</v>
      </c>
      <c r="I145">
        <v>19.562688990000002</v>
      </c>
      <c r="J145">
        <v>0.79461083399999999</v>
      </c>
      <c r="K145">
        <v>0.737686273</v>
      </c>
      <c r="L145">
        <v>0.72657703100000004</v>
      </c>
      <c r="M145">
        <v>2.4101094E-2</v>
      </c>
      <c r="N145">
        <v>1.0439238999999999E-2</v>
      </c>
      <c r="O145">
        <v>7.5905479999999999E-3</v>
      </c>
      <c r="Q145" t="s">
        <v>498</v>
      </c>
      <c r="R145" t="s">
        <v>21</v>
      </c>
      <c r="S145">
        <v>248</v>
      </c>
      <c r="T145">
        <v>-77.87969185</v>
      </c>
      <c r="U145">
        <v>-54.894702649999999</v>
      </c>
      <c r="V145" t="s">
        <v>48</v>
      </c>
      <c r="W145" t="s">
        <v>47</v>
      </c>
      <c r="X145" t="s">
        <v>4</v>
      </c>
      <c r="Y145">
        <v>16.56643803</v>
      </c>
      <c r="Z145">
        <v>0.73094923599999995</v>
      </c>
      <c r="AA145">
        <v>0.73794496300000001</v>
      </c>
      <c r="AB145">
        <v>0.703665663</v>
      </c>
      <c r="AC145">
        <v>1.8862098000000001E-2</v>
      </c>
      <c r="AD145">
        <v>9.6461930000000008E-3</v>
      </c>
      <c r="AE145">
        <v>7.59109E-3</v>
      </c>
    </row>
    <row r="146" spans="1:31" x14ac:dyDescent="0.35">
      <c r="A146" t="s">
        <v>748</v>
      </c>
      <c r="B146" t="s">
        <v>0</v>
      </c>
      <c r="C146">
        <v>176</v>
      </c>
      <c r="D146">
        <v>-76.152664659999999</v>
      </c>
      <c r="E146">
        <v>41.97638585</v>
      </c>
      <c r="F146" t="s">
        <v>112</v>
      </c>
      <c r="G146" t="s">
        <v>14</v>
      </c>
      <c r="H146" t="s">
        <v>4</v>
      </c>
      <c r="I146">
        <v>19.188993180000001</v>
      </c>
      <c r="J146">
        <v>0.65</v>
      </c>
      <c r="K146">
        <v>0.737686273</v>
      </c>
      <c r="L146">
        <v>0.72657703100000004</v>
      </c>
      <c r="M146" t="s">
        <v>18</v>
      </c>
      <c r="N146">
        <v>1.0439238999999999E-2</v>
      </c>
      <c r="O146">
        <v>7.5905479999999999E-3</v>
      </c>
      <c r="Q146" t="s">
        <v>772</v>
      </c>
      <c r="R146" t="s">
        <v>21</v>
      </c>
      <c r="S146">
        <v>250</v>
      </c>
      <c r="T146">
        <v>-71.59745685</v>
      </c>
      <c r="U146">
        <v>-52.859125890000001</v>
      </c>
      <c r="V146" t="s">
        <v>771</v>
      </c>
      <c r="W146" t="s">
        <v>770</v>
      </c>
      <c r="X146" t="s">
        <v>4</v>
      </c>
      <c r="Y146">
        <v>34.196986000000003</v>
      </c>
      <c r="Z146">
        <v>0.75360000000000005</v>
      </c>
      <c r="AA146">
        <v>0.75466666699999996</v>
      </c>
      <c r="AB146">
        <v>0.65356886199999997</v>
      </c>
      <c r="AC146">
        <v>2.3005652000000001E-2</v>
      </c>
      <c r="AD146">
        <v>1.8814297000000001E-2</v>
      </c>
      <c r="AE146">
        <v>1.1735827000000001E-2</v>
      </c>
    </row>
    <row r="147" spans="1:31" x14ac:dyDescent="0.35">
      <c r="A147" t="s">
        <v>264</v>
      </c>
      <c r="B147" t="s">
        <v>0</v>
      </c>
      <c r="C147">
        <v>41</v>
      </c>
      <c r="D147">
        <v>-86.992667929999996</v>
      </c>
      <c r="E147">
        <v>43.949298030000001</v>
      </c>
      <c r="F147" t="s">
        <v>12</v>
      </c>
      <c r="G147" t="s">
        <v>11</v>
      </c>
      <c r="H147" t="s">
        <v>4</v>
      </c>
      <c r="I147">
        <v>19.122784719999999</v>
      </c>
      <c r="J147">
        <v>0.66044444400000002</v>
      </c>
      <c r="K147">
        <v>0.64975000000000005</v>
      </c>
      <c r="L147">
        <v>0.63231372500000005</v>
      </c>
      <c r="M147">
        <v>2.3697332000000002E-2</v>
      </c>
      <c r="N147">
        <v>1.7052930000000001E-2</v>
      </c>
      <c r="O147">
        <v>1.2545743E-2</v>
      </c>
      <c r="Q147" t="s">
        <v>202</v>
      </c>
      <c r="R147" t="s">
        <v>21</v>
      </c>
      <c r="S147">
        <v>250.1</v>
      </c>
      <c r="T147">
        <v>-73.370871589999993</v>
      </c>
      <c r="U147">
        <v>-56.565386400000001</v>
      </c>
      <c r="V147" t="s">
        <v>201</v>
      </c>
      <c r="W147" t="s">
        <v>200</v>
      </c>
      <c r="X147" t="s">
        <v>28</v>
      </c>
      <c r="Y147">
        <v>11.36589111</v>
      </c>
      <c r="Z147">
        <v>0.70720000000000005</v>
      </c>
      <c r="AA147">
        <v>0.70199999999999996</v>
      </c>
      <c r="AB147">
        <v>0.78</v>
      </c>
      <c r="AC147">
        <v>1.7888543999999999E-2</v>
      </c>
      <c r="AD147">
        <v>9.3833690000000008E-3</v>
      </c>
      <c r="AE147">
        <v>7.8928000000000002E-3</v>
      </c>
    </row>
    <row r="148" spans="1:31" x14ac:dyDescent="0.35">
      <c r="A148" t="s">
        <v>847</v>
      </c>
      <c r="B148" t="s">
        <v>0</v>
      </c>
      <c r="C148">
        <v>121</v>
      </c>
      <c r="D148">
        <v>-68.185331419999997</v>
      </c>
      <c r="E148">
        <v>98.553720499999997</v>
      </c>
      <c r="F148" t="s">
        <v>12</v>
      </c>
      <c r="G148" t="s">
        <v>11</v>
      </c>
      <c r="H148" t="s">
        <v>4</v>
      </c>
      <c r="I148">
        <v>19.028565</v>
      </c>
      <c r="J148">
        <v>0.66044444400000002</v>
      </c>
      <c r="K148">
        <v>0.64975000000000005</v>
      </c>
      <c r="L148">
        <v>0.63231372500000005</v>
      </c>
      <c r="M148">
        <v>2.3697332000000002E-2</v>
      </c>
      <c r="N148">
        <v>1.7052930000000001E-2</v>
      </c>
      <c r="O148">
        <v>1.2545743E-2</v>
      </c>
      <c r="Q148" t="s">
        <v>571</v>
      </c>
      <c r="R148" t="s">
        <v>21</v>
      </c>
      <c r="S148">
        <v>251</v>
      </c>
      <c r="T148">
        <v>-69.452075309999998</v>
      </c>
      <c r="U148">
        <v>-49.72720502</v>
      </c>
      <c r="V148" t="s">
        <v>401</v>
      </c>
      <c r="W148" t="s">
        <v>209</v>
      </c>
      <c r="X148" t="s">
        <v>4</v>
      </c>
      <c r="Y148">
        <v>19.823703089999999</v>
      </c>
      <c r="Z148">
        <v>0.65546153799999995</v>
      </c>
      <c r="AA148">
        <v>0.637285714</v>
      </c>
      <c r="AB148">
        <v>0.54826896599999997</v>
      </c>
      <c r="AC148">
        <v>2.3004351999999999E-2</v>
      </c>
      <c r="AD148">
        <v>1.4732547E-2</v>
      </c>
      <c r="AE148">
        <v>1.0126079E-2</v>
      </c>
    </row>
    <row r="149" spans="1:31" x14ac:dyDescent="0.35">
      <c r="A149" t="s">
        <v>187</v>
      </c>
      <c r="B149" t="s">
        <v>0</v>
      </c>
      <c r="C149">
        <v>450</v>
      </c>
      <c r="D149">
        <v>-5.2129826560000003</v>
      </c>
      <c r="E149">
        <v>80.021822369999995</v>
      </c>
      <c r="F149" t="s">
        <v>90</v>
      </c>
      <c r="G149" t="s">
        <v>69</v>
      </c>
      <c r="H149" t="s">
        <v>4</v>
      </c>
      <c r="I149">
        <v>19.028565</v>
      </c>
      <c r="J149">
        <v>0.553784002</v>
      </c>
      <c r="K149">
        <v>0.57729846600000001</v>
      </c>
      <c r="L149">
        <v>0.56876497699999995</v>
      </c>
      <c r="M149">
        <v>2.1513658000000001E-2</v>
      </c>
      <c r="N149">
        <v>8.9383469999999993E-3</v>
      </c>
      <c r="O149">
        <v>7.8537050000000008E-3</v>
      </c>
      <c r="Q149" t="s">
        <v>645</v>
      </c>
      <c r="R149" t="s">
        <v>21</v>
      </c>
      <c r="S149">
        <v>253</v>
      </c>
      <c r="T149">
        <v>-66.972418140000002</v>
      </c>
      <c r="U149">
        <v>-51.850105139999997</v>
      </c>
      <c r="V149" t="s">
        <v>48</v>
      </c>
      <c r="W149" t="s">
        <v>47</v>
      </c>
      <c r="X149" t="s">
        <v>4</v>
      </c>
      <c r="Y149">
        <v>23.3411081</v>
      </c>
      <c r="Z149">
        <v>0.73094923599999995</v>
      </c>
      <c r="AA149">
        <v>0.73794496300000001</v>
      </c>
      <c r="AB149">
        <v>0.703665663</v>
      </c>
      <c r="AC149">
        <v>1.8862098000000001E-2</v>
      </c>
      <c r="AD149">
        <v>9.6461930000000008E-3</v>
      </c>
      <c r="AE149">
        <v>7.59109E-3</v>
      </c>
    </row>
    <row r="150" spans="1:31" x14ac:dyDescent="0.35">
      <c r="A150" t="s">
        <v>807</v>
      </c>
      <c r="B150" t="s">
        <v>0</v>
      </c>
      <c r="C150">
        <v>146</v>
      </c>
      <c r="D150">
        <v>-60.113653980000002</v>
      </c>
      <c r="E150">
        <v>91.786541490000005</v>
      </c>
      <c r="F150" t="s">
        <v>15</v>
      </c>
      <c r="G150" t="s">
        <v>14</v>
      </c>
      <c r="H150" t="s">
        <v>4</v>
      </c>
      <c r="I150">
        <v>19.009784710000002</v>
      </c>
      <c r="J150">
        <v>0.79461083399999999</v>
      </c>
      <c r="K150">
        <v>0.737686273</v>
      </c>
      <c r="L150">
        <v>0.72657703100000004</v>
      </c>
      <c r="M150">
        <v>2.4101094E-2</v>
      </c>
      <c r="N150">
        <v>1.0439238999999999E-2</v>
      </c>
      <c r="O150">
        <v>7.5905479999999999E-3</v>
      </c>
      <c r="Q150" t="s">
        <v>247</v>
      </c>
      <c r="R150" t="s">
        <v>21</v>
      </c>
      <c r="S150">
        <v>253.1</v>
      </c>
      <c r="T150">
        <v>-67.897798359999996</v>
      </c>
      <c r="U150">
        <v>-51.036860009999998</v>
      </c>
      <c r="V150" t="s">
        <v>246</v>
      </c>
      <c r="W150" t="s">
        <v>92</v>
      </c>
      <c r="X150" t="s">
        <v>28</v>
      </c>
      <c r="Y150">
        <v>11.791471420000001</v>
      </c>
      <c r="Z150" t="s">
        <v>18</v>
      </c>
      <c r="AA150">
        <v>0.79144385100000003</v>
      </c>
      <c r="AB150">
        <v>0.78280555600000001</v>
      </c>
      <c r="AC150" t="s">
        <v>18</v>
      </c>
      <c r="AD150">
        <v>8.7357210000000001E-3</v>
      </c>
      <c r="AE150">
        <v>7.5938510000000004E-3</v>
      </c>
    </row>
    <row r="151" spans="1:31" x14ac:dyDescent="0.35">
      <c r="A151" t="s">
        <v>74</v>
      </c>
      <c r="B151" t="s">
        <v>0</v>
      </c>
      <c r="C151">
        <v>81</v>
      </c>
      <c r="D151">
        <v>-80.035119609999995</v>
      </c>
      <c r="E151">
        <v>29.781291800000002</v>
      </c>
      <c r="F151" t="s">
        <v>64</v>
      </c>
      <c r="G151" t="s">
        <v>47</v>
      </c>
      <c r="H151" t="s">
        <v>4</v>
      </c>
      <c r="I151">
        <v>18.783148069999999</v>
      </c>
      <c r="J151">
        <v>0.90866666699999998</v>
      </c>
      <c r="K151">
        <v>0.73794496300000001</v>
      </c>
      <c r="L151">
        <v>0.703665663</v>
      </c>
      <c r="M151">
        <v>5.374425E-2</v>
      </c>
      <c r="N151">
        <v>9.6461930000000008E-3</v>
      </c>
      <c r="O151">
        <v>7.59109E-3</v>
      </c>
      <c r="Q151" t="s">
        <v>438</v>
      </c>
      <c r="R151" t="s">
        <v>21</v>
      </c>
      <c r="S151">
        <v>254</v>
      </c>
      <c r="T151">
        <v>-66.290113219999995</v>
      </c>
      <c r="U151">
        <v>-54.130336819999997</v>
      </c>
      <c r="V151" t="s">
        <v>346</v>
      </c>
      <c r="W151" t="s">
        <v>345</v>
      </c>
      <c r="X151" t="s">
        <v>4</v>
      </c>
      <c r="Y151">
        <v>15.14868579</v>
      </c>
      <c r="Z151">
        <v>0.75049999999999994</v>
      </c>
      <c r="AA151">
        <v>0.77566666699999998</v>
      </c>
      <c r="AB151">
        <v>0.78280555600000001</v>
      </c>
      <c r="AC151">
        <v>2.6370121999999999E-2</v>
      </c>
      <c r="AD151">
        <v>2.0934629999999999E-2</v>
      </c>
      <c r="AE151">
        <v>7.5938510000000004E-3</v>
      </c>
    </row>
    <row r="152" spans="1:31" x14ac:dyDescent="0.35">
      <c r="A152" t="s">
        <v>203</v>
      </c>
      <c r="B152" t="s">
        <v>0</v>
      </c>
      <c r="C152">
        <v>442</v>
      </c>
      <c r="D152">
        <v>-1.2343074350000001</v>
      </c>
      <c r="E152">
        <v>88.843959249999997</v>
      </c>
      <c r="F152" t="s">
        <v>126</v>
      </c>
      <c r="G152" t="s">
        <v>125</v>
      </c>
      <c r="H152" t="s">
        <v>4</v>
      </c>
      <c r="I152">
        <v>18.702933980000001</v>
      </c>
      <c r="J152">
        <v>0.63122870600000003</v>
      </c>
      <c r="K152">
        <v>0.61505743300000004</v>
      </c>
      <c r="L152">
        <v>0.72657703100000004</v>
      </c>
      <c r="M152">
        <v>1.7417495000000002E-2</v>
      </c>
      <c r="N152">
        <v>1.1456094999999999E-2</v>
      </c>
      <c r="O152">
        <v>7.5905479999999999E-3</v>
      </c>
      <c r="Q152" t="s">
        <v>690</v>
      </c>
      <c r="R152" t="s">
        <v>21</v>
      </c>
      <c r="S152">
        <v>255</v>
      </c>
      <c r="T152">
        <v>-63.656015869999997</v>
      </c>
      <c r="U152">
        <v>-54.931041020000002</v>
      </c>
      <c r="V152" t="s">
        <v>142</v>
      </c>
      <c r="W152" t="s">
        <v>114</v>
      </c>
      <c r="X152" t="s">
        <v>4</v>
      </c>
      <c r="Y152">
        <v>26.974852989999999</v>
      </c>
      <c r="Z152">
        <v>0.77249948599999996</v>
      </c>
      <c r="AA152">
        <v>0.59525323500000005</v>
      </c>
      <c r="AB152">
        <v>0.68361022800000004</v>
      </c>
      <c r="AC152">
        <v>2.1929516E-2</v>
      </c>
      <c r="AD152">
        <v>7.4824990000000001E-3</v>
      </c>
      <c r="AE152">
        <v>4.7175200000000002E-3</v>
      </c>
    </row>
    <row r="153" spans="1:31" x14ac:dyDescent="0.35">
      <c r="A153" t="s">
        <v>744</v>
      </c>
      <c r="B153" t="s">
        <v>0</v>
      </c>
      <c r="C153">
        <v>178</v>
      </c>
      <c r="D153">
        <v>-71.089598120000005</v>
      </c>
      <c r="E153">
        <v>38.445014489999998</v>
      </c>
      <c r="F153" t="s">
        <v>12</v>
      </c>
      <c r="G153" t="s">
        <v>11</v>
      </c>
      <c r="H153" t="s">
        <v>4</v>
      </c>
      <c r="I153">
        <v>18.525635380000001</v>
      </c>
      <c r="J153">
        <v>0.66044444400000002</v>
      </c>
      <c r="K153">
        <v>0.64975000000000005</v>
      </c>
      <c r="L153">
        <v>0.63231372500000005</v>
      </c>
      <c r="M153">
        <v>2.3697332000000002E-2</v>
      </c>
      <c r="N153">
        <v>1.7052930000000001E-2</v>
      </c>
      <c r="O153">
        <v>1.2545743E-2</v>
      </c>
      <c r="Q153" t="s">
        <v>314</v>
      </c>
      <c r="R153" t="s">
        <v>21</v>
      </c>
      <c r="S153">
        <v>255.1</v>
      </c>
      <c r="T153">
        <v>-64.094160990000006</v>
      </c>
      <c r="U153">
        <v>-56.979229089999997</v>
      </c>
      <c r="V153" t="s">
        <v>257</v>
      </c>
      <c r="W153" t="s">
        <v>92</v>
      </c>
      <c r="X153" t="s">
        <v>28</v>
      </c>
      <c r="Y153">
        <v>12.594567270000001</v>
      </c>
      <c r="Z153">
        <v>0.84366666700000004</v>
      </c>
      <c r="AA153">
        <v>0.79144385100000003</v>
      </c>
      <c r="AB153">
        <v>0.78280555600000001</v>
      </c>
      <c r="AC153">
        <v>2.9610432999999999E-2</v>
      </c>
      <c r="AD153">
        <v>8.7357210000000001E-3</v>
      </c>
      <c r="AE153">
        <v>7.5938510000000004E-3</v>
      </c>
    </row>
    <row r="154" spans="1:31" x14ac:dyDescent="0.35">
      <c r="A154" t="s">
        <v>213</v>
      </c>
      <c r="B154" t="s">
        <v>0</v>
      </c>
      <c r="C154">
        <v>425</v>
      </c>
      <c r="D154">
        <v>-17.713953879999998</v>
      </c>
      <c r="E154">
        <v>83.409485290000006</v>
      </c>
      <c r="F154" t="s">
        <v>212</v>
      </c>
      <c r="G154" t="s">
        <v>14</v>
      </c>
      <c r="H154" t="s">
        <v>4</v>
      </c>
      <c r="I154">
        <v>18.50017059</v>
      </c>
      <c r="J154">
        <v>0.79400000000000004</v>
      </c>
      <c r="K154">
        <v>0.737686273</v>
      </c>
      <c r="L154">
        <v>0.72657703100000004</v>
      </c>
      <c r="M154">
        <v>8.7726848999999996E-2</v>
      </c>
      <c r="N154">
        <v>1.0439238999999999E-2</v>
      </c>
      <c r="O154">
        <v>7.5905479999999999E-3</v>
      </c>
      <c r="Q154" t="s">
        <v>488</v>
      </c>
      <c r="R154" t="s">
        <v>21</v>
      </c>
      <c r="S154">
        <v>256</v>
      </c>
      <c r="T154">
        <v>-62.218213560000002</v>
      </c>
      <c r="U154">
        <v>-52.671818180000002</v>
      </c>
      <c r="V154" t="s">
        <v>37</v>
      </c>
      <c r="W154" t="s">
        <v>36</v>
      </c>
      <c r="X154" t="s">
        <v>4</v>
      </c>
      <c r="Y154">
        <v>16.166959120000001</v>
      </c>
      <c r="Z154" t="s">
        <v>18</v>
      </c>
      <c r="AA154">
        <v>0.72807692300000004</v>
      </c>
      <c r="AB154">
        <v>0.70195833299999999</v>
      </c>
      <c r="AC154" t="s">
        <v>18</v>
      </c>
      <c r="AD154">
        <v>2.1207297999999999E-2</v>
      </c>
      <c r="AE154">
        <v>1.8732815999999999E-2</v>
      </c>
    </row>
    <row r="155" spans="1:31" x14ac:dyDescent="0.35">
      <c r="A155" t="s">
        <v>253</v>
      </c>
      <c r="B155" t="s">
        <v>0</v>
      </c>
      <c r="C155">
        <v>413</v>
      </c>
      <c r="D155">
        <v>-18.168760760000001</v>
      </c>
      <c r="E155">
        <v>59.593152580000002</v>
      </c>
      <c r="F155" t="s">
        <v>252</v>
      </c>
      <c r="G155" t="s">
        <v>92</v>
      </c>
      <c r="H155" t="s">
        <v>4</v>
      </c>
      <c r="I155">
        <v>18.486801570000001</v>
      </c>
      <c r="J155">
        <v>0.83071428599999997</v>
      </c>
      <c r="K155">
        <v>0.79144385100000003</v>
      </c>
      <c r="L155">
        <v>0.78280555600000001</v>
      </c>
      <c r="M155">
        <v>1.7885297000000001E-2</v>
      </c>
      <c r="N155">
        <v>8.7357210000000001E-3</v>
      </c>
      <c r="O155">
        <v>7.5938510000000004E-3</v>
      </c>
      <c r="Q155" t="s">
        <v>583</v>
      </c>
      <c r="R155" t="s">
        <v>21</v>
      </c>
      <c r="S155">
        <v>257</v>
      </c>
      <c r="T155">
        <v>-60.969857449999999</v>
      </c>
      <c r="U155">
        <v>-52.227042760000003</v>
      </c>
      <c r="V155" t="s">
        <v>582</v>
      </c>
      <c r="W155" t="s">
        <v>47</v>
      </c>
      <c r="X155" t="s">
        <v>4</v>
      </c>
      <c r="Y155">
        <v>20.280796089999999</v>
      </c>
      <c r="Z155">
        <v>0.60671237200000006</v>
      </c>
      <c r="AA155">
        <v>0.73794496300000001</v>
      </c>
      <c r="AB155">
        <v>0.703665663</v>
      </c>
      <c r="AC155">
        <v>2.0946151999999999E-2</v>
      </c>
      <c r="AD155">
        <v>9.6461930000000008E-3</v>
      </c>
      <c r="AE155">
        <v>7.59109E-3</v>
      </c>
    </row>
    <row r="156" spans="1:31" x14ac:dyDescent="0.35">
      <c r="A156" t="s">
        <v>489</v>
      </c>
      <c r="B156" t="s">
        <v>0</v>
      </c>
      <c r="C156">
        <v>315</v>
      </c>
      <c r="D156">
        <v>-34.375518679999999</v>
      </c>
      <c r="E156">
        <v>51.884018679999997</v>
      </c>
      <c r="F156" t="s">
        <v>15</v>
      </c>
      <c r="G156" t="s">
        <v>14</v>
      </c>
      <c r="H156" t="s">
        <v>4</v>
      </c>
      <c r="I156">
        <v>18.13379591</v>
      </c>
      <c r="J156">
        <v>0.79461083399999999</v>
      </c>
      <c r="K156">
        <v>0.737686273</v>
      </c>
      <c r="L156">
        <v>0.72657703100000004</v>
      </c>
      <c r="M156">
        <v>2.4101094E-2</v>
      </c>
      <c r="N156">
        <v>1.0439238999999999E-2</v>
      </c>
      <c r="O156">
        <v>7.5905479999999999E-3</v>
      </c>
      <c r="Q156" t="s">
        <v>709</v>
      </c>
      <c r="R156" t="s">
        <v>21</v>
      </c>
      <c r="S156">
        <v>259</v>
      </c>
      <c r="T156">
        <v>-52.90141938</v>
      </c>
      <c r="U156">
        <v>-59.483457280000003</v>
      </c>
      <c r="V156" t="s">
        <v>90</v>
      </c>
      <c r="W156" t="s">
        <v>69</v>
      </c>
      <c r="X156" t="s">
        <v>4</v>
      </c>
      <c r="Y156">
        <v>27.867075610000001</v>
      </c>
      <c r="Z156">
        <v>0.553784002</v>
      </c>
      <c r="AA156">
        <v>0.57729846600000001</v>
      </c>
      <c r="AB156">
        <v>0.56876497699999995</v>
      </c>
      <c r="AC156">
        <v>2.1513658000000001E-2</v>
      </c>
      <c r="AD156">
        <v>8.9383469999999993E-3</v>
      </c>
      <c r="AE156">
        <v>7.8537050000000008E-3</v>
      </c>
    </row>
    <row r="157" spans="1:31" x14ac:dyDescent="0.35">
      <c r="A157" t="s">
        <v>334</v>
      </c>
      <c r="B157" t="s">
        <v>0</v>
      </c>
      <c r="C157">
        <v>388</v>
      </c>
      <c r="D157">
        <v>-26.344489630000002</v>
      </c>
      <c r="E157">
        <v>16.306147509999999</v>
      </c>
      <c r="F157" t="s">
        <v>333</v>
      </c>
      <c r="G157" t="s">
        <v>328</v>
      </c>
      <c r="H157" t="s">
        <v>4</v>
      </c>
      <c r="I157">
        <v>18.05612829</v>
      </c>
      <c r="J157">
        <v>0.77200000000000002</v>
      </c>
      <c r="K157">
        <v>0.72942105300000004</v>
      </c>
      <c r="L157">
        <v>0.577566845</v>
      </c>
      <c r="M157">
        <v>5.2798359000000003E-2</v>
      </c>
      <c r="N157">
        <v>3.5227109E-2</v>
      </c>
      <c r="O157">
        <v>1.1185782E-2</v>
      </c>
      <c r="Q157" t="s">
        <v>303</v>
      </c>
      <c r="R157" t="s">
        <v>21</v>
      </c>
      <c r="S157">
        <v>259.10000000000002</v>
      </c>
      <c r="T157">
        <v>-56.224088080000001</v>
      </c>
      <c r="U157">
        <v>-57.298091640000003</v>
      </c>
      <c r="V157" t="s">
        <v>164</v>
      </c>
      <c r="W157" t="s">
        <v>29</v>
      </c>
      <c r="X157" t="s">
        <v>28</v>
      </c>
      <c r="Y157">
        <v>12.40007993</v>
      </c>
      <c r="Z157">
        <v>0.66701705499999997</v>
      </c>
      <c r="AA157">
        <v>0.62245446500000001</v>
      </c>
      <c r="AB157">
        <v>0.56876497699999995</v>
      </c>
      <c r="AC157">
        <v>1.6244669999999999E-2</v>
      </c>
      <c r="AD157">
        <v>1.4647451000000001E-2</v>
      </c>
      <c r="AE157">
        <v>7.8537050000000008E-3</v>
      </c>
    </row>
    <row r="158" spans="1:31" x14ac:dyDescent="0.35">
      <c r="A158" t="s">
        <v>148</v>
      </c>
      <c r="B158" t="s">
        <v>0</v>
      </c>
      <c r="C158">
        <v>467</v>
      </c>
      <c r="D158">
        <v>-7.5347990009999997</v>
      </c>
      <c r="E158">
        <v>41.130078650000002</v>
      </c>
      <c r="F158" t="s">
        <v>147</v>
      </c>
      <c r="G158" t="s">
        <v>114</v>
      </c>
      <c r="H158" t="s">
        <v>4</v>
      </c>
      <c r="I158">
        <v>18.027798709999999</v>
      </c>
      <c r="J158" t="s">
        <v>18</v>
      </c>
      <c r="K158">
        <v>0.59525323500000005</v>
      </c>
      <c r="L158">
        <v>0.68361022800000004</v>
      </c>
      <c r="M158" t="s">
        <v>18</v>
      </c>
      <c r="N158">
        <v>7.4824990000000001E-3</v>
      </c>
      <c r="O158">
        <v>4.7175200000000002E-3</v>
      </c>
      <c r="Q158" t="s">
        <v>31</v>
      </c>
      <c r="R158" t="s">
        <v>21</v>
      </c>
      <c r="S158">
        <v>259.2</v>
      </c>
      <c r="T158">
        <v>-58.6643282</v>
      </c>
      <c r="U158">
        <v>-56.299658299999997</v>
      </c>
      <c r="V158" t="s">
        <v>30</v>
      </c>
      <c r="W158" t="s">
        <v>29</v>
      </c>
      <c r="X158" t="s">
        <v>28</v>
      </c>
      <c r="Y158">
        <v>10.249578339999999</v>
      </c>
      <c r="Z158">
        <v>0.57254000000000005</v>
      </c>
      <c r="AA158">
        <v>0.62245446500000001</v>
      </c>
      <c r="AB158">
        <v>0.56876497699999995</v>
      </c>
      <c r="AC158">
        <v>2.2644695999999999E-2</v>
      </c>
      <c r="AD158">
        <v>1.4647451000000001E-2</v>
      </c>
      <c r="AE158">
        <v>7.8537050000000008E-3</v>
      </c>
    </row>
    <row r="159" spans="1:31" x14ac:dyDescent="0.35">
      <c r="A159" t="s">
        <v>790</v>
      </c>
      <c r="B159" t="s">
        <v>0</v>
      </c>
      <c r="C159">
        <v>156</v>
      </c>
      <c r="D159">
        <v>-65.939653759999999</v>
      </c>
      <c r="E159">
        <v>72.109597280000003</v>
      </c>
      <c r="F159" t="s">
        <v>64</v>
      </c>
      <c r="G159" t="s">
        <v>47</v>
      </c>
      <c r="H159" t="s">
        <v>4</v>
      </c>
      <c r="I159">
        <v>17.985145190000001</v>
      </c>
      <c r="J159">
        <v>0.90866666699999998</v>
      </c>
      <c r="K159">
        <v>0.73794496300000001</v>
      </c>
      <c r="L159">
        <v>0.703665663</v>
      </c>
      <c r="M159">
        <v>5.374425E-2</v>
      </c>
      <c r="N159">
        <v>9.6461930000000008E-3</v>
      </c>
      <c r="O159">
        <v>7.59109E-3</v>
      </c>
      <c r="Q159" t="s">
        <v>679</v>
      </c>
      <c r="R159" t="s">
        <v>21</v>
      </c>
      <c r="S159">
        <v>260</v>
      </c>
      <c r="T159">
        <v>-51.636017699999996</v>
      </c>
      <c r="U159">
        <v>-57.980375610000003</v>
      </c>
      <c r="V159" t="s">
        <v>142</v>
      </c>
      <c r="W159" t="s">
        <v>114</v>
      </c>
      <c r="X159" t="s">
        <v>4</v>
      </c>
      <c r="Y159">
        <v>26.30767547</v>
      </c>
      <c r="Z159">
        <v>0.77249948599999996</v>
      </c>
      <c r="AA159">
        <v>0.59525323500000005</v>
      </c>
      <c r="AB159">
        <v>0.68361022800000004</v>
      </c>
      <c r="AC159">
        <v>2.1929516E-2</v>
      </c>
      <c r="AD159">
        <v>7.4824990000000001E-3</v>
      </c>
      <c r="AE159">
        <v>4.7175200000000002E-3</v>
      </c>
    </row>
    <row r="160" spans="1:31" x14ac:dyDescent="0.35">
      <c r="A160" t="s">
        <v>109</v>
      </c>
      <c r="B160" t="s">
        <v>0</v>
      </c>
      <c r="C160">
        <v>49</v>
      </c>
      <c r="D160">
        <v>-92.399828690000007</v>
      </c>
      <c r="E160">
        <v>34.960652779999997</v>
      </c>
      <c r="F160" t="s">
        <v>108</v>
      </c>
      <c r="G160" t="s">
        <v>14</v>
      </c>
      <c r="H160" t="s">
        <v>4</v>
      </c>
      <c r="I160">
        <v>17.974322650000001</v>
      </c>
      <c r="J160">
        <v>0.68695503000000002</v>
      </c>
      <c r="K160">
        <v>0.737686273</v>
      </c>
      <c r="L160">
        <v>0.72657703100000004</v>
      </c>
      <c r="M160">
        <v>3.6680927000000002E-2</v>
      </c>
      <c r="N160">
        <v>1.0439238999999999E-2</v>
      </c>
      <c r="O160">
        <v>7.5905479999999999E-3</v>
      </c>
      <c r="Q160" t="s">
        <v>766</v>
      </c>
      <c r="R160" t="s">
        <v>21</v>
      </c>
      <c r="S160">
        <v>261</v>
      </c>
      <c r="T160">
        <v>-52.599203889999998</v>
      </c>
      <c r="U160">
        <v>-56.007082609999998</v>
      </c>
      <c r="V160" t="s">
        <v>765</v>
      </c>
      <c r="W160" t="s">
        <v>764</v>
      </c>
      <c r="X160" t="s">
        <v>4</v>
      </c>
      <c r="Y160">
        <v>33.67750427</v>
      </c>
      <c r="Z160">
        <v>0.76900000000000002</v>
      </c>
      <c r="AA160">
        <v>0.61088888900000005</v>
      </c>
      <c r="AB160">
        <v>0.61088888900000005</v>
      </c>
      <c r="AC160" t="s">
        <v>18</v>
      </c>
      <c r="AD160">
        <v>4.4808371E-2</v>
      </c>
      <c r="AE160">
        <v>4.4808371E-2</v>
      </c>
    </row>
    <row r="161" spans="1:31" x14ac:dyDescent="0.35">
      <c r="A161" t="s">
        <v>13</v>
      </c>
      <c r="B161" t="s">
        <v>0</v>
      </c>
      <c r="C161">
        <v>96</v>
      </c>
      <c r="D161">
        <v>-78.434754249999997</v>
      </c>
      <c r="E161">
        <v>62.838980960000001</v>
      </c>
      <c r="F161" t="s">
        <v>12</v>
      </c>
      <c r="G161" t="s">
        <v>11</v>
      </c>
      <c r="H161" t="s">
        <v>4</v>
      </c>
      <c r="I161">
        <v>17.967319839999998</v>
      </c>
      <c r="J161">
        <v>0.66044444400000002</v>
      </c>
      <c r="K161">
        <v>0.64975000000000005</v>
      </c>
      <c r="L161">
        <v>0.63231372500000005</v>
      </c>
      <c r="M161">
        <v>2.3697332000000002E-2</v>
      </c>
      <c r="N161">
        <v>1.7052930000000001E-2</v>
      </c>
      <c r="O161">
        <v>1.2545743E-2</v>
      </c>
      <c r="Q161" t="s">
        <v>271</v>
      </c>
      <c r="R161" t="s">
        <v>21</v>
      </c>
      <c r="S161">
        <v>262.10000000000002</v>
      </c>
      <c r="T161">
        <v>-49.904696970000003</v>
      </c>
      <c r="U161">
        <v>-50.790612119999999</v>
      </c>
      <c r="V161" t="s">
        <v>164</v>
      </c>
      <c r="W161" t="s">
        <v>29</v>
      </c>
      <c r="X161" t="s">
        <v>28</v>
      </c>
      <c r="Y161">
        <v>12.01969961</v>
      </c>
      <c r="Z161">
        <v>0.66701705499999997</v>
      </c>
      <c r="AA161">
        <v>0.62245446500000001</v>
      </c>
      <c r="AB161">
        <v>0.56876497699999995</v>
      </c>
      <c r="AC161">
        <v>1.6244669999999999E-2</v>
      </c>
      <c r="AD161">
        <v>1.4647451000000001E-2</v>
      </c>
      <c r="AE161">
        <v>7.8537050000000008E-3</v>
      </c>
    </row>
    <row r="162" spans="1:31" x14ac:dyDescent="0.35">
      <c r="A162" t="s">
        <v>229</v>
      </c>
      <c r="B162" t="s">
        <v>0</v>
      </c>
      <c r="C162">
        <v>420</v>
      </c>
      <c r="D162">
        <v>-19.992245709999999</v>
      </c>
      <c r="E162">
        <v>73.85244994</v>
      </c>
      <c r="F162" t="s">
        <v>145</v>
      </c>
      <c r="G162" t="s">
        <v>144</v>
      </c>
      <c r="H162" t="s">
        <v>4</v>
      </c>
      <c r="I162">
        <v>17.675111359999999</v>
      </c>
      <c r="J162">
        <v>0.50914285699999995</v>
      </c>
      <c r="K162">
        <v>0.48123809499999998</v>
      </c>
      <c r="L162">
        <v>0.44184690599999998</v>
      </c>
      <c r="M162">
        <v>4.4359155999999997E-2</v>
      </c>
      <c r="N162">
        <v>1.3154615999999999E-2</v>
      </c>
      <c r="O162">
        <v>8.7827110000000003E-3</v>
      </c>
      <c r="Q162" t="s">
        <v>598</v>
      </c>
      <c r="R162" t="s">
        <v>21</v>
      </c>
      <c r="S162">
        <v>263</v>
      </c>
      <c r="T162">
        <v>-47.757705719999997</v>
      </c>
      <c r="U162">
        <v>-51.804833279999997</v>
      </c>
      <c r="V162" t="s">
        <v>597</v>
      </c>
      <c r="W162" t="s">
        <v>596</v>
      </c>
      <c r="X162" t="s">
        <v>4</v>
      </c>
      <c r="Y162">
        <v>21.1</v>
      </c>
      <c r="Z162" t="s">
        <v>18</v>
      </c>
      <c r="AA162">
        <v>0.54</v>
      </c>
      <c r="AB162">
        <v>0.51</v>
      </c>
      <c r="AC162" t="s">
        <v>18</v>
      </c>
      <c r="AD162">
        <v>0</v>
      </c>
      <c r="AE162">
        <v>1.4740614000000001E-2</v>
      </c>
    </row>
    <row r="163" spans="1:31" x14ac:dyDescent="0.35">
      <c r="A163" t="s">
        <v>143</v>
      </c>
      <c r="B163" t="s">
        <v>0</v>
      </c>
      <c r="C163">
        <v>468</v>
      </c>
      <c r="D163">
        <v>-11.262803829999999</v>
      </c>
      <c r="E163">
        <v>42.53864102</v>
      </c>
      <c r="F163" t="s">
        <v>142</v>
      </c>
      <c r="G163" t="s">
        <v>114</v>
      </c>
      <c r="H163" t="s">
        <v>4</v>
      </c>
      <c r="I163">
        <v>17.585666280000002</v>
      </c>
      <c r="J163">
        <v>0.77249948599999996</v>
      </c>
      <c r="K163">
        <v>0.59525323500000005</v>
      </c>
      <c r="L163">
        <v>0.68361022800000004</v>
      </c>
      <c r="M163">
        <v>2.1929516E-2</v>
      </c>
      <c r="N163">
        <v>7.4824990000000001E-3</v>
      </c>
      <c r="O163">
        <v>4.7175200000000002E-3</v>
      </c>
      <c r="Q163" t="s">
        <v>562</v>
      </c>
      <c r="R163" t="s">
        <v>21</v>
      </c>
      <c r="S163">
        <v>265</v>
      </c>
      <c r="T163">
        <v>-40.987889000000003</v>
      </c>
      <c r="U163">
        <v>-59.375814320000003</v>
      </c>
      <c r="V163" t="s">
        <v>561</v>
      </c>
      <c r="W163" t="s">
        <v>432</v>
      </c>
      <c r="X163" t="s">
        <v>4</v>
      </c>
      <c r="Y163">
        <v>19.401305870000002</v>
      </c>
      <c r="Z163">
        <v>0.781833</v>
      </c>
      <c r="AA163">
        <v>0.80433333299999998</v>
      </c>
      <c r="AB163">
        <v>0.81988888900000001</v>
      </c>
      <c r="AC163">
        <v>3.377499E-3</v>
      </c>
      <c r="AD163">
        <v>1.9462213999999999E-2</v>
      </c>
      <c r="AE163">
        <v>2.543043E-2</v>
      </c>
    </row>
    <row r="164" spans="1:31" x14ac:dyDescent="0.35">
      <c r="A164" t="s">
        <v>678</v>
      </c>
      <c r="B164" t="s">
        <v>0</v>
      </c>
      <c r="C164">
        <v>217</v>
      </c>
      <c r="D164">
        <v>-60.962162739999997</v>
      </c>
      <c r="E164">
        <v>60.432281709999998</v>
      </c>
      <c r="F164" t="s">
        <v>93</v>
      </c>
      <c r="G164" t="s">
        <v>92</v>
      </c>
      <c r="H164" t="s">
        <v>4</v>
      </c>
      <c r="I164">
        <v>17.5251874</v>
      </c>
      <c r="J164">
        <v>0.77189748499999999</v>
      </c>
      <c r="K164">
        <v>0.79144385100000003</v>
      </c>
      <c r="L164">
        <v>0.78280555600000001</v>
      </c>
      <c r="M164">
        <v>2.0125827999999998E-2</v>
      </c>
      <c r="N164">
        <v>8.7357210000000001E-3</v>
      </c>
      <c r="O164">
        <v>7.5938510000000004E-3</v>
      </c>
      <c r="Q164" t="s">
        <v>872</v>
      </c>
      <c r="R164" t="s">
        <v>21</v>
      </c>
      <c r="S164">
        <v>266</v>
      </c>
      <c r="T164">
        <v>-42.536974559999997</v>
      </c>
      <c r="U164">
        <v>-49.726234230000003</v>
      </c>
      <c r="V164" t="s">
        <v>316</v>
      </c>
      <c r="W164" t="s">
        <v>315</v>
      </c>
      <c r="X164" t="s">
        <v>4</v>
      </c>
      <c r="Y164">
        <v>157.88170349999999</v>
      </c>
      <c r="Z164">
        <v>0.46</v>
      </c>
      <c r="AA164">
        <v>0.458894737</v>
      </c>
      <c r="AB164">
        <v>0.56876497699999995</v>
      </c>
      <c r="AC164">
        <v>1.5811388999999999E-2</v>
      </c>
      <c r="AD164">
        <v>1.2592789E-2</v>
      </c>
      <c r="AE164">
        <v>7.8537050000000008E-3</v>
      </c>
    </row>
    <row r="165" spans="1:31" x14ac:dyDescent="0.35">
      <c r="A165" t="s">
        <v>658</v>
      </c>
      <c r="B165" t="s">
        <v>0</v>
      </c>
      <c r="C165">
        <v>223</v>
      </c>
      <c r="D165">
        <v>-56.949930960000003</v>
      </c>
      <c r="E165">
        <v>72.710036849999995</v>
      </c>
      <c r="F165" t="s">
        <v>162</v>
      </c>
      <c r="G165" t="s">
        <v>161</v>
      </c>
      <c r="H165" t="s">
        <v>4</v>
      </c>
      <c r="I165">
        <v>17.19605498</v>
      </c>
      <c r="J165">
        <v>0.77274295999999998</v>
      </c>
      <c r="K165">
        <v>0.76872680800000004</v>
      </c>
      <c r="L165">
        <v>0.73760937500000001</v>
      </c>
      <c r="M165">
        <v>1.7558819E-2</v>
      </c>
      <c r="N165">
        <v>1.7636234000000001E-2</v>
      </c>
      <c r="O165">
        <v>1.6096183E-2</v>
      </c>
      <c r="Q165" t="s">
        <v>538</v>
      </c>
      <c r="R165" t="s">
        <v>21</v>
      </c>
      <c r="S165">
        <v>266.10000000000002</v>
      </c>
      <c r="T165">
        <v>-41.485897799999996</v>
      </c>
      <c r="U165">
        <v>-50.542688630000001</v>
      </c>
      <c r="V165" t="s">
        <v>537</v>
      </c>
      <c r="W165" t="s">
        <v>536</v>
      </c>
      <c r="X165" t="s">
        <v>28</v>
      </c>
      <c r="Y165">
        <v>17.917345180000002</v>
      </c>
      <c r="Z165">
        <v>0.52223081000000005</v>
      </c>
      <c r="AA165">
        <v>0.49435422600000001</v>
      </c>
      <c r="AB165">
        <v>0.51141081099999997</v>
      </c>
      <c r="AC165">
        <v>4.0368321999999998E-2</v>
      </c>
      <c r="AD165">
        <v>1.0313345E-2</v>
      </c>
      <c r="AE165">
        <v>7.9841879999999997E-3</v>
      </c>
    </row>
    <row r="166" spans="1:31" x14ac:dyDescent="0.35">
      <c r="A166" t="s">
        <v>646</v>
      </c>
      <c r="B166" t="s">
        <v>0</v>
      </c>
      <c r="C166">
        <v>24</v>
      </c>
      <c r="D166">
        <v>-82.660349850000003</v>
      </c>
      <c r="E166">
        <v>77.531832609999995</v>
      </c>
      <c r="F166" t="s">
        <v>12</v>
      </c>
      <c r="G166" t="s">
        <v>11</v>
      </c>
      <c r="H166" t="s">
        <v>4</v>
      </c>
      <c r="I166">
        <v>17.167407090000001</v>
      </c>
      <c r="J166">
        <v>0.66044444400000002</v>
      </c>
      <c r="K166">
        <v>0.64975000000000005</v>
      </c>
      <c r="L166">
        <v>0.63231372500000005</v>
      </c>
      <c r="M166">
        <v>2.3697332000000002E-2</v>
      </c>
      <c r="N166">
        <v>1.7052930000000001E-2</v>
      </c>
      <c r="O166">
        <v>1.2545743E-2</v>
      </c>
      <c r="Q166" t="s">
        <v>841</v>
      </c>
      <c r="R166" t="s">
        <v>21</v>
      </c>
      <c r="S166">
        <v>267</v>
      </c>
      <c r="T166">
        <v>-37.508451839999999</v>
      </c>
      <c r="U166">
        <v>-50.338705920000002</v>
      </c>
      <c r="V166" t="s">
        <v>840</v>
      </c>
      <c r="W166" t="s">
        <v>839</v>
      </c>
      <c r="X166" t="s">
        <v>4</v>
      </c>
      <c r="Y166">
        <v>48.701412589999997</v>
      </c>
      <c r="Z166">
        <v>0.58746448100000004</v>
      </c>
      <c r="AA166">
        <v>0.50391074700000005</v>
      </c>
      <c r="AB166">
        <v>0.44184690599999998</v>
      </c>
      <c r="AC166">
        <v>2.9793138E-2</v>
      </c>
      <c r="AD166">
        <v>2.3613209999999999E-2</v>
      </c>
      <c r="AE166">
        <v>8.7827110000000003E-3</v>
      </c>
    </row>
    <row r="167" spans="1:31" x14ac:dyDescent="0.35">
      <c r="A167" t="s">
        <v>656</v>
      </c>
      <c r="B167" t="s">
        <v>0</v>
      </c>
      <c r="C167">
        <v>224</v>
      </c>
      <c r="D167">
        <v>-52.533714779999997</v>
      </c>
      <c r="E167">
        <v>73.610319439999998</v>
      </c>
      <c r="F167" t="s">
        <v>162</v>
      </c>
      <c r="G167" t="s">
        <v>161</v>
      </c>
      <c r="H167" t="s">
        <v>4</v>
      </c>
      <c r="I167">
        <v>17.06363807</v>
      </c>
      <c r="J167">
        <v>0.77274295999999998</v>
      </c>
      <c r="K167">
        <v>0.76872680800000004</v>
      </c>
      <c r="L167">
        <v>0.73760937500000001</v>
      </c>
      <c r="M167">
        <v>1.7558819E-2</v>
      </c>
      <c r="N167">
        <v>1.7636234000000001E-2</v>
      </c>
      <c r="O167">
        <v>1.6096183E-2</v>
      </c>
      <c r="Q167" t="s">
        <v>294</v>
      </c>
      <c r="R167" t="s">
        <v>21</v>
      </c>
      <c r="S167">
        <v>268.10000000000002</v>
      </c>
      <c r="T167">
        <v>-37.072808459999997</v>
      </c>
      <c r="U167">
        <v>-52.583817949999997</v>
      </c>
      <c r="V167" t="s">
        <v>6</v>
      </c>
      <c r="W167" t="s">
        <v>5</v>
      </c>
      <c r="X167" t="s">
        <v>28</v>
      </c>
      <c r="Y167">
        <v>12.30044893</v>
      </c>
      <c r="Z167">
        <v>0.822077371</v>
      </c>
      <c r="AA167">
        <v>0.81959005699999998</v>
      </c>
      <c r="AB167">
        <v>0.72657703100000004</v>
      </c>
      <c r="AC167">
        <v>1.7612610000000001E-2</v>
      </c>
      <c r="AD167">
        <v>1.8688782000000001E-2</v>
      </c>
      <c r="AE167">
        <v>7.5905479999999999E-3</v>
      </c>
    </row>
    <row r="168" spans="1:31" x14ac:dyDescent="0.35">
      <c r="A168" t="s">
        <v>405</v>
      </c>
      <c r="B168" t="s">
        <v>0</v>
      </c>
      <c r="C168">
        <v>355</v>
      </c>
      <c r="D168">
        <v>-27.024582299999999</v>
      </c>
      <c r="E168">
        <v>57.749806999999997</v>
      </c>
      <c r="F168" t="s">
        <v>404</v>
      </c>
      <c r="G168" t="s">
        <v>403</v>
      </c>
      <c r="H168" t="s">
        <v>4</v>
      </c>
      <c r="I168">
        <v>16.866285940000001</v>
      </c>
      <c r="J168" t="s">
        <v>18</v>
      </c>
      <c r="K168">
        <v>0.74834999999999996</v>
      </c>
      <c r="L168">
        <v>0.60357362000000003</v>
      </c>
      <c r="M168" t="s">
        <v>18</v>
      </c>
      <c r="N168">
        <v>2.9443726999999999E-2</v>
      </c>
      <c r="O168">
        <v>8.8925640000000004E-3</v>
      </c>
      <c r="Q168" t="s">
        <v>868</v>
      </c>
      <c r="R168" t="s">
        <v>21</v>
      </c>
      <c r="S168">
        <v>270</v>
      </c>
      <c r="T168">
        <v>-37.563328490000004</v>
      </c>
      <c r="U168">
        <v>-55.31759357</v>
      </c>
      <c r="V168" t="s">
        <v>34</v>
      </c>
      <c r="W168" t="s">
        <v>33</v>
      </c>
      <c r="X168" t="s">
        <v>4</v>
      </c>
      <c r="Y168">
        <v>67.126780350000004</v>
      </c>
      <c r="Z168">
        <v>0.52753359099999997</v>
      </c>
      <c r="AA168">
        <v>0.53578787400000005</v>
      </c>
      <c r="AB168">
        <v>0.54826896599999997</v>
      </c>
      <c r="AC168">
        <v>1.5873723999999999E-2</v>
      </c>
      <c r="AD168">
        <v>1.4718820000000001E-2</v>
      </c>
      <c r="AE168">
        <v>1.0126079E-2</v>
      </c>
    </row>
    <row r="169" spans="1:31" x14ac:dyDescent="0.35">
      <c r="A169" t="s">
        <v>845</v>
      </c>
      <c r="B169" t="s">
        <v>0</v>
      </c>
      <c r="C169">
        <v>122</v>
      </c>
      <c r="D169">
        <v>-71.983293200000006</v>
      </c>
      <c r="E169">
        <v>97.957446270000005</v>
      </c>
      <c r="F169" t="s">
        <v>12</v>
      </c>
      <c r="G169" t="s">
        <v>11</v>
      </c>
      <c r="H169" t="s">
        <v>4</v>
      </c>
      <c r="I169">
        <v>16.858328190000002</v>
      </c>
      <c r="J169">
        <v>0.66044444400000002</v>
      </c>
      <c r="K169">
        <v>0.64975000000000005</v>
      </c>
      <c r="L169">
        <v>0.63231372500000005</v>
      </c>
      <c r="M169">
        <v>2.3697332000000002E-2</v>
      </c>
      <c r="N169">
        <v>1.7052930000000001E-2</v>
      </c>
      <c r="O169">
        <v>1.2545743E-2</v>
      </c>
      <c r="Q169" t="s">
        <v>533</v>
      </c>
      <c r="R169" t="s">
        <v>21</v>
      </c>
      <c r="S169">
        <v>272</v>
      </c>
      <c r="T169">
        <v>-34.458892859999999</v>
      </c>
      <c r="U169">
        <v>-50.483142860000001</v>
      </c>
      <c r="V169" t="s">
        <v>159</v>
      </c>
      <c r="W169" t="s">
        <v>92</v>
      </c>
      <c r="X169" t="s">
        <v>4</v>
      </c>
      <c r="Y169">
        <v>17.768376159999999</v>
      </c>
      <c r="Z169">
        <v>0.87</v>
      </c>
      <c r="AA169">
        <v>0.79144385100000003</v>
      </c>
      <c r="AB169">
        <v>0.78280555600000001</v>
      </c>
      <c r="AC169">
        <v>0.01</v>
      </c>
      <c r="AD169">
        <v>8.7357210000000001E-3</v>
      </c>
      <c r="AE169">
        <v>7.5938510000000004E-3</v>
      </c>
    </row>
    <row r="170" spans="1:31" x14ac:dyDescent="0.35">
      <c r="A170" t="s">
        <v>493</v>
      </c>
      <c r="B170" t="s">
        <v>0</v>
      </c>
      <c r="C170">
        <v>314</v>
      </c>
      <c r="D170">
        <v>-34.480605050000001</v>
      </c>
      <c r="E170">
        <v>48.623333330000001</v>
      </c>
      <c r="F170" t="s">
        <v>492</v>
      </c>
      <c r="G170" t="s">
        <v>139</v>
      </c>
      <c r="H170" t="s">
        <v>4</v>
      </c>
      <c r="I170">
        <v>16.80739861</v>
      </c>
      <c r="J170">
        <v>0.54466666699999999</v>
      </c>
      <c r="K170">
        <v>0.53716831700000001</v>
      </c>
      <c r="L170">
        <v>0.60357362000000003</v>
      </c>
      <c r="M170">
        <v>8.2956480999999999E-2</v>
      </c>
      <c r="N170">
        <v>1.2483431E-2</v>
      </c>
      <c r="O170">
        <v>8.8925640000000004E-3</v>
      </c>
      <c r="Q170" t="s">
        <v>475</v>
      </c>
      <c r="R170" t="s">
        <v>21</v>
      </c>
      <c r="S170">
        <v>274</v>
      </c>
      <c r="T170">
        <v>-30.207035659999999</v>
      </c>
      <c r="U170">
        <v>-54.871737150000001</v>
      </c>
      <c r="V170" t="s">
        <v>177</v>
      </c>
      <c r="W170" t="s">
        <v>176</v>
      </c>
      <c r="X170" t="s">
        <v>4</v>
      </c>
      <c r="Y170">
        <v>15.799629510000001</v>
      </c>
      <c r="Z170">
        <v>0.782670843</v>
      </c>
      <c r="AA170">
        <v>0.78167472100000002</v>
      </c>
      <c r="AB170">
        <v>0.64611688300000003</v>
      </c>
      <c r="AC170">
        <v>2.8183818999999999E-2</v>
      </c>
      <c r="AD170">
        <v>2.5188484000000001E-2</v>
      </c>
      <c r="AE170">
        <v>9.0606609999999994E-3</v>
      </c>
    </row>
    <row r="171" spans="1:31" x14ac:dyDescent="0.35">
      <c r="A171" t="s">
        <v>792</v>
      </c>
      <c r="B171" t="s">
        <v>0</v>
      </c>
      <c r="C171">
        <v>155</v>
      </c>
      <c r="D171">
        <v>-63.232039690000001</v>
      </c>
      <c r="E171">
        <v>73.021400610000001</v>
      </c>
      <c r="F171" t="s">
        <v>12</v>
      </c>
      <c r="G171" t="s">
        <v>11</v>
      </c>
      <c r="H171" t="s">
        <v>4</v>
      </c>
      <c r="I171">
        <v>16.80612537</v>
      </c>
      <c r="J171">
        <v>0.66044444400000002</v>
      </c>
      <c r="K171">
        <v>0.64975000000000005</v>
      </c>
      <c r="L171">
        <v>0.63231372500000005</v>
      </c>
      <c r="M171">
        <v>2.3697332000000002E-2</v>
      </c>
      <c r="N171">
        <v>1.7052930000000001E-2</v>
      </c>
      <c r="O171">
        <v>1.2545743E-2</v>
      </c>
      <c r="Q171" t="s">
        <v>607</v>
      </c>
      <c r="R171" t="s">
        <v>21</v>
      </c>
      <c r="S171">
        <v>275</v>
      </c>
      <c r="T171">
        <v>-29.712794590000001</v>
      </c>
      <c r="U171">
        <v>-57.598535030000001</v>
      </c>
      <c r="V171" t="s">
        <v>401</v>
      </c>
      <c r="W171" t="s">
        <v>209</v>
      </c>
      <c r="X171" t="s">
        <v>4</v>
      </c>
      <c r="Y171">
        <v>21.395517309999999</v>
      </c>
      <c r="Z171">
        <v>0.65546153799999995</v>
      </c>
      <c r="AA171">
        <v>0.637285714</v>
      </c>
      <c r="AB171">
        <v>0.54826896599999997</v>
      </c>
      <c r="AC171">
        <v>2.3004351999999999E-2</v>
      </c>
      <c r="AD171">
        <v>1.4732547E-2</v>
      </c>
      <c r="AE171">
        <v>1.0126079E-2</v>
      </c>
    </row>
    <row r="172" spans="1:31" x14ac:dyDescent="0.35">
      <c r="A172" t="s">
        <v>535</v>
      </c>
      <c r="B172" t="s">
        <v>0</v>
      </c>
      <c r="C172">
        <v>300</v>
      </c>
      <c r="D172">
        <v>-39.163266270000001</v>
      </c>
      <c r="E172">
        <v>13.22808728</v>
      </c>
      <c r="F172" t="s">
        <v>534</v>
      </c>
      <c r="G172" t="s">
        <v>5</v>
      </c>
      <c r="H172" t="s">
        <v>4</v>
      </c>
      <c r="I172">
        <v>16.79784931</v>
      </c>
      <c r="J172">
        <v>0.88273333300000001</v>
      </c>
      <c r="K172">
        <v>0.81959005699999998</v>
      </c>
      <c r="L172">
        <v>0.72657703100000004</v>
      </c>
      <c r="M172">
        <v>2.2435191E-2</v>
      </c>
      <c r="N172">
        <v>1.8688782000000001E-2</v>
      </c>
      <c r="O172">
        <v>7.5905479999999999E-3</v>
      </c>
      <c r="Q172" t="s">
        <v>500</v>
      </c>
      <c r="R172" t="s">
        <v>21</v>
      </c>
      <c r="S172">
        <v>277</v>
      </c>
      <c r="T172">
        <v>-25.6012436</v>
      </c>
      <c r="U172">
        <v>-54.52490358</v>
      </c>
      <c r="V172" t="s">
        <v>164</v>
      </c>
      <c r="W172" t="s">
        <v>29</v>
      </c>
      <c r="X172" t="s">
        <v>4</v>
      </c>
      <c r="Y172">
        <v>16.83540988</v>
      </c>
      <c r="Z172">
        <v>0.66701705499999997</v>
      </c>
      <c r="AA172">
        <v>0.62245446500000001</v>
      </c>
      <c r="AB172">
        <v>0.56876497699999995</v>
      </c>
      <c r="AC172">
        <v>1.6244669999999999E-2</v>
      </c>
      <c r="AD172">
        <v>1.4647451000000001E-2</v>
      </c>
      <c r="AE172">
        <v>7.8537050000000008E-3</v>
      </c>
    </row>
    <row r="173" spans="1:31" x14ac:dyDescent="0.35">
      <c r="A173" t="s">
        <v>773</v>
      </c>
      <c r="B173" t="s">
        <v>0</v>
      </c>
      <c r="C173">
        <v>161</v>
      </c>
      <c r="D173">
        <v>-65.213654989999995</v>
      </c>
      <c r="E173">
        <v>61.680857609999997</v>
      </c>
      <c r="F173" t="s">
        <v>108</v>
      </c>
      <c r="G173" t="s">
        <v>14</v>
      </c>
      <c r="H173" t="s">
        <v>4</v>
      </c>
      <c r="I173">
        <v>16.77270283</v>
      </c>
      <c r="J173">
        <v>0.68695503000000002</v>
      </c>
      <c r="K173">
        <v>0.737686273</v>
      </c>
      <c r="L173">
        <v>0.72657703100000004</v>
      </c>
      <c r="M173">
        <v>3.6680927000000002E-2</v>
      </c>
      <c r="N173">
        <v>1.0439238999999999E-2</v>
      </c>
      <c r="O173">
        <v>7.5905479999999999E-3</v>
      </c>
      <c r="Q173" t="s">
        <v>688</v>
      </c>
      <c r="R173" t="s">
        <v>21</v>
      </c>
      <c r="S173">
        <v>278.10000000000002</v>
      </c>
      <c r="T173">
        <v>-14.352873130000001</v>
      </c>
      <c r="U173">
        <v>-52.218784980000002</v>
      </c>
      <c r="V173" t="s">
        <v>687</v>
      </c>
      <c r="W173" t="s">
        <v>686</v>
      </c>
      <c r="X173" t="s">
        <v>28</v>
      </c>
      <c r="Y173">
        <v>26.917557219999999</v>
      </c>
      <c r="Z173">
        <v>0.5675</v>
      </c>
      <c r="AA173">
        <v>0.55720000000000003</v>
      </c>
      <c r="AB173">
        <v>0.68361022800000004</v>
      </c>
      <c r="AC173">
        <v>7.7499999999999999E-2</v>
      </c>
      <c r="AD173">
        <v>5.7441829999999999E-2</v>
      </c>
      <c r="AE173">
        <v>4.7175200000000002E-3</v>
      </c>
    </row>
    <row r="174" spans="1:31" x14ac:dyDescent="0.35">
      <c r="A174" t="s">
        <v>558</v>
      </c>
      <c r="B174" t="s">
        <v>0</v>
      </c>
      <c r="C174">
        <v>276</v>
      </c>
      <c r="D174">
        <v>-56.327328100000003</v>
      </c>
      <c r="E174">
        <v>33.343842279999997</v>
      </c>
      <c r="F174" t="s">
        <v>64</v>
      </c>
      <c r="G174" t="s">
        <v>47</v>
      </c>
      <c r="H174" t="s">
        <v>4</v>
      </c>
      <c r="I174">
        <v>16.728457760000001</v>
      </c>
      <c r="J174">
        <v>0.90866666699999998</v>
      </c>
      <c r="K174">
        <v>0.73794496300000001</v>
      </c>
      <c r="L174">
        <v>0.703665663</v>
      </c>
      <c r="M174">
        <v>5.374425E-2</v>
      </c>
      <c r="N174">
        <v>9.6461930000000008E-3</v>
      </c>
      <c r="O174">
        <v>7.59109E-3</v>
      </c>
      <c r="Q174" t="s">
        <v>848</v>
      </c>
      <c r="R174" t="s">
        <v>21</v>
      </c>
      <c r="S174">
        <v>282</v>
      </c>
      <c r="T174">
        <v>-16.50962504</v>
      </c>
      <c r="U174">
        <v>-59.425760709999999</v>
      </c>
      <c r="V174" t="s">
        <v>6</v>
      </c>
      <c r="W174" t="s">
        <v>5</v>
      </c>
      <c r="X174" t="s">
        <v>4</v>
      </c>
      <c r="Y174">
        <v>52.658641090000003</v>
      </c>
      <c r="Z174">
        <v>0.822077371</v>
      </c>
      <c r="AA174">
        <v>0.81959005699999998</v>
      </c>
      <c r="AB174">
        <v>0.72657703100000004</v>
      </c>
      <c r="AC174">
        <v>1.7612610000000001E-2</v>
      </c>
      <c r="AD174">
        <v>1.8688782000000001E-2</v>
      </c>
      <c r="AE174">
        <v>7.5905479999999999E-3</v>
      </c>
    </row>
    <row r="175" spans="1:31" x14ac:dyDescent="0.35">
      <c r="A175" t="s">
        <v>648</v>
      </c>
      <c r="B175" t="s">
        <v>0</v>
      </c>
      <c r="C175">
        <v>234</v>
      </c>
      <c r="D175">
        <v>-55.871162310000003</v>
      </c>
      <c r="E175">
        <v>96.072251510000001</v>
      </c>
      <c r="F175" t="s">
        <v>123</v>
      </c>
      <c r="G175" t="s">
        <v>122</v>
      </c>
      <c r="H175" t="s">
        <v>4</v>
      </c>
      <c r="I175">
        <v>16.630099999999999</v>
      </c>
      <c r="J175">
        <v>0.71946312300000004</v>
      </c>
      <c r="K175">
        <v>0.73391681099999995</v>
      </c>
      <c r="L175">
        <v>0.68361022800000004</v>
      </c>
      <c r="M175">
        <v>2.0138486000000001E-2</v>
      </c>
      <c r="N175">
        <v>2.0591360999999999E-2</v>
      </c>
      <c r="O175">
        <v>4.7175200000000002E-3</v>
      </c>
      <c r="Q175" t="s">
        <v>844</v>
      </c>
      <c r="R175" t="s">
        <v>21</v>
      </c>
      <c r="S175">
        <v>284</v>
      </c>
      <c r="T175">
        <v>-10.16203621</v>
      </c>
      <c r="U175">
        <v>-51.84646025</v>
      </c>
      <c r="V175" t="s">
        <v>843</v>
      </c>
      <c r="W175" t="s">
        <v>737</v>
      </c>
      <c r="X175" t="s">
        <v>4</v>
      </c>
      <c r="Y175">
        <v>50.169457780000002</v>
      </c>
      <c r="Z175">
        <v>0.80300000000000005</v>
      </c>
      <c r="AA175">
        <v>0.78343827700000002</v>
      </c>
      <c r="AB175">
        <v>0.68361022800000004</v>
      </c>
      <c r="AC175">
        <v>1.9947698E-2</v>
      </c>
      <c r="AD175">
        <v>1.5899766999999999E-2</v>
      </c>
      <c r="AE175">
        <v>4.7175200000000002E-3</v>
      </c>
    </row>
    <row r="176" spans="1:31" x14ac:dyDescent="0.35">
      <c r="A176" t="s">
        <v>672</v>
      </c>
      <c r="B176" t="s">
        <v>0</v>
      </c>
      <c r="C176">
        <v>219</v>
      </c>
      <c r="D176">
        <v>-56.648465350000002</v>
      </c>
      <c r="E176">
        <v>61.259980429999999</v>
      </c>
      <c r="F176" t="s">
        <v>12</v>
      </c>
      <c r="G176" t="s">
        <v>11</v>
      </c>
      <c r="H176" t="s">
        <v>4</v>
      </c>
      <c r="I176">
        <v>16.55529718</v>
      </c>
      <c r="J176">
        <v>0.66044444400000002</v>
      </c>
      <c r="K176">
        <v>0.64975000000000005</v>
      </c>
      <c r="L176">
        <v>0.63231372500000005</v>
      </c>
      <c r="M176">
        <v>2.3697332000000002E-2</v>
      </c>
      <c r="N176">
        <v>1.7052930000000001E-2</v>
      </c>
      <c r="O176">
        <v>1.2545743E-2</v>
      </c>
      <c r="Q176" t="s">
        <v>825</v>
      </c>
      <c r="R176" t="s">
        <v>21</v>
      </c>
      <c r="S176">
        <v>286</v>
      </c>
      <c r="T176">
        <v>-10.431537799999999</v>
      </c>
      <c r="U176">
        <v>-58.760998270000002</v>
      </c>
      <c r="V176" t="s">
        <v>112</v>
      </c>
      <c r="W176" t="s">
        <v>14</v>
      </c>
      <c r="X176" t="s">
        <v>4</v>
      </c>
      <c r="Y176">
        <v>43.461395240000002</v>
      </c>
      <c r="Z176">
        <v>0.65</v>
      </c>
      <c r="AA176">
        <v>0.737686273</v>
      </c>
      <c r="AB176">
        <v>0.72657703100000004</v>
      </c>
      <c r="AC176" t="s">
        <v>18</v>
      </c>
      <c r="AD176">
        <v>1.0439238999999999E-2</v>
      </c>
      <c r="AE176">
        <v>7.5905479999999999E-3</v>
      </c>
    </row>
    <row r="177" spans="1:31" x14ac:dyDescent="0.35">
      <c r="A177" t="s">
        <v>16</v>
      </c>
      <c r="B177" t="s">
        <v>0</v>
      </c>
      <c r="C177">
        <v>95</v>
      </c>
      <c r="D177">
        <v>-80.295549530000002</v>
      </c>
      <c r="E177">
        <v>62.507622920000003</v>
      </c>
      <c r="F177" t="s">
        <v>15</v>
      </c>
      <c r="G177" t="s">
        <v>14</v>
      </c>
      <c r="H177" t="s">
        <v>4</v>
      </c>
      <c r="I177">
        <v>16.52601267</v>
      </c>
      <c r="J177">
        <v>0.79461083399999999</v>
      </c>
      <c r="K177">
        <v>0.737686273</v>
      </c>
      <c r="L177">
        <v>0.72657703100000004</v>
      </c>
      <c r="M177">
        <v>2.4101094E-2</v>
      </c>
      <c r="N177">
        <v>1.0439238999999999E-2</v>
      </c>
      <c r="O177">
        <v>7.5905479999999999E-3</v>
      </c>
      <c r="Q177" t="s">
        <v>207</v>
      </c>
      <c r="R177" t="s">
        <v>21</v>
      </c>
      <c r="S177">
        <v>286.10000000000002</v>
      </c>
      <c r="T177">
        <v>-11.62504622</v>
      </c>
      <c r="U177">
        <v>-58.329907550000001</v>
      </c>
      <c r="V177" t="s">
        <v>206</v>
      </c>
      <c r="W177" t="s">
        <v>92</v>
      </c>
      <c r="X177" t="s">
        <v>28</v>
      </c>
      <c r="Y177">
        <v>11.37257561</v>
      </c>
      <c r="Z177">
        <v>0.76339999999999997</v>
      </c>
      <c r="AA177">
        <v>0.79144385100000003</v>
      </c>
      <c r="AB177">
        <v>0.78280555600000001</v>
      </c>
      <c r="AC177">
        <v>3.6858649E-2</v>
      </c>
      <c r="AD177">
        <v>8.7357210000000001E-3</v>
      </c>
      <c r="AE177">
        <v>7.5938510000000004E-3</v>
      </c>
    </row>
    <row r="178" spans="1:31" x14ac:dyDescent="0.35">
      <c r="A178" t="s">
        <v>663</v>
      </c>
      <c r="B178" t="s">
        <v>0</v>
      </c>
      <c r="C178">
        <v>222.1</v>
      </c>
      <c r="D178">
        <v>-54.76694174</v>
      </c>
      <c r="E178">
        <v>68.448048409999998</v>
      </c>
      <c r="F178" t="s">
        <v>62</v>
      </c>
      <c r="G178" t="s">
        <v>61</v>
      </c>
      <c r="H178" t="s">
        <v>28</v>
      </c>
      <c r="I178">
        <v>16.44770844</v>
      </c>
      <c r="J178">
        <v>0.73697024600000005</v>
      </c>
      <c r="K178">
        <v>0.769383712</v>
      </c>
      <c r="L178">
        <v>0.703665663</v>
      </c>
      <c r="M178">
        <v>2.0410054E-2</v>
      </c>
      <c r="N178">
        <v>1.2200539999999999E-2</v>
      </c>
      <c r="O178">
        <v>7.59109E-3</v>
      </c>
      <c r="Q178" t="s">
        <v>745</v>
      </c>
      <c r="R178" t="s">
        <v>21</v>
      </c>
      <c r="S178">
        <v>295</v>
      </c>
      <c r="T178">
        <v>-15.61602207</v>
      </c>
      <c r="U178">
        <v>-64.020534240000003</v>
      </c>
      <c r="V178" t="s">
        <v>518</v>
      </c>
      <c r="W178" t="s">
        <v>61</v>
      </c>
      <c r="X178" t="s">
        <v>4</v>
      </c>
      <c r="Y178">
        <v>31.272991390000001</v>
      </c>
      <c r="Z178">
        <v>0.78400000000000003</v>
      </c>
      <c r="AA178">
        <v>0.769383712</v>
      </c>
      <c r="AB178">
        <v>0.703665663</v>
      </c>
      <c r="AC178">
        <v>8.0000000000000002E-3</v>
      </c>
      <c r="AD178">
        <v>1.2200539999999999E-2</v>
      </c>
      <c r="AE178">
        <v>7.59109E-3</v>
      </c>
    </row>
    <row r="179" spans="1:31" x14ac:dyDescent="0.35">
      <c r="A179" t="s">
        <v>323</v>
      </c>
      <c r="B179" t="s">
        <v>0</v>
      </c>
      <c r="C179">
        <v>391</v>
      </c>
      <c r="D179">
        <v>-19.34931722</v>
      </c>
      <c r="E179">
        <v>13.16444542</v>
      </c>
      <c r="F179" t="s">
        <v>322</v>
      </c>
      <c r="G179" t="s">
        <v>14</v>
      </c>
      <c r="H179" t="s">
        <v>4</v>
      </c>
      <c r="I179">
        <v>16.248128139999999</v>
      </c>
      <c r="J179">
        <v>0.62133000000000005</v>
      </c>
      <c r="K179">
        <v>0.737686273</v>
      </c>
      <c r="L179">
        <v>0.72657703100000004</v>
      </c>
      <c r="M179">
        <v>9.9802037999999996E-2</v>
      </c>
      <c r="N179">
        <v>1.0439238999999999E-2</v>
      </c>
      <c r="O179">
        <v>7.5905479999999999E-3</v>
      </c>
      <c r="Q179" t="s">
        <v>623</v>
      </c>
      <c r="R179" t="s">
        <v>21</v>
      </c>
      <c r="S179">
        <v>297</v>
      </c>
      <c r="T179">
        <v>-17.6750431</v>
      </c>
      <c r="U179">
        <v>-67.810537530000005</v>
      </c>
      <c r="V179" t="s">
        <v>108</v>
      </c>
      <c r="W179" t="s">
        <v>14</v>
      </c>
      <c r="X179" t="s">
        <v>4</v>
      </c>
      <c r="Y179">
        <v>22.71554841</v>
      </c>
      <c r="Z179">
        <v>0.68695503000000002</v>
      </c>
      <c r="AA179">
        <v>0.737686273</v>
      </c>
      <c r="AB179">
        <v>0.72657703100000004</v>
      </c>
      <c r="AC179">
        <v>3.6680927000000002E-2</v>
      </c>
      <c r="AD179">
        <v>1.0439238999999999E-2</v>
      </c>
      <c r="AE179">
        <v>7.5905479999999999E-3</v>
      </c>
    </row>
    <row r="180" spans="1:31" x14ac:dyDescent="0.35">
      <c r="A180" t="s">
        <v>394</v>
      </c>
      <c r="B180" t="s">
        <v>0</v>
      </c>
      <c r="C180">
        <v>360</v>
      </c>
      <c r="D180">
        <v>-28.69325903</v>
      </c>
      <c r="E180">
        <v>49.11180323</v>
      </c>
      <c r="F180" t="s">
        <v>285</v>
      </c>
      <c r="G180" t="s">
        <v>284</v>
      </c>
      <c r="H180" t="s">
        <v>4</v>
      </c>
      <c r="I180">
        <v>16.020536570000001</v>
      </c>
      <c r="J180">
        <v>0.81200000000000006</v>
      </c>
      <c r="K180">
        <v>0.72488235300000003</v>
      </c>
      <c r="L180">
        <v>0.72199999999999998</v>
      </c>
      <c r="M180" t="s">
        <v>18</v>
      </c>
      <c r="N180">
        <v>2.1671322E-2</v>
      </c>
      <c r="O180">
        <v>1.8214807999999999E-2</v>
      </c>
      <c r="Q180" t="s">
        <v>559</v>
      </c>
      <c r="R180" t="s">
        <v>21</v>
      </c>
      <c r="S180">
        <v>298</v>
      </c>
      <c r="T180">
        <v>-19.832573589999999</v>
      </c>
      <c r="U180">
        <v>-65.017657119999996</v>
      </c>
      <c r="V180" t="s">
        <v>6</v>
      </c>
      <c r="W180" t="s">
        <v>5</v>
      </c>
      <c r="X180" t="s">
        <v>4</v>
      </c>
      <c r="Y180">
        <v>19.320773469999999</v>
      </c>
      <c r="Z180">
        <v>0.822077371</v>
      </c>
      <c r="AA180">
        <v>0.81959005699999998</v>
      </c>
      <c r="AB180">
        <v>0.72657703100000004</v>
      </c>
      <c r="AC180">
        <v>1.7612610000000001E-2</v>
      </c>
      <c r="AD180">
        <v>1.8688782000000001E-2</v>
      </c>
      <c r="AE180">
        <v>7.5905479999999999E-3</v>
      </c>
    </row>
    <row r="181" spans="1:31" x14ac:dyDescent="0.35">
      <c r="A181" t="s">
        <v>794</v>
      </c>
      <c r="B181" t="s">
        <v>0</v>
      </c>
      <c r="C181">
        <v>154</v>
      </c>
      <c r="D181">
        <v>-63.602053099999999</v>
      </c>
      <c r="E181">
        <v>73.515086310000001</v>
      </c>
      <c r="F181" t="s">
        <v>62</v>
      </c>
      <c r="G181" t="s">
        <v>61</v>
      </c>
      <c r="H181" t="s">
        <v>4</v>
      </c>
      <c r="I181">
        <v>15.91549431</v>
      </c>
      <c r="J181">
        <v>0.73697024600000005</v>
      </c>
      <c r="K181">
        <v>0.769383712</v>
      </c>
      <c r="L181">
        <v>0.703665663</v>
      </c>
      <c r="M181">
        <v>2.0410054E-2</v>
      </c>
      <c r="N181">
        <v>1.2200539999999999E-2</v>
      </c>
      <c r="O181">
        <v>7.59109E-3</v>
      </c>
      <c r="Q181" t="s">
        <v>464</v>
      </c>
      <c r="R181" t="s">
        <v>21</v>
      </c>
      <c r="S181">
        <v>300</v>
      </c>
      <c r="T181">
        <v>-21.67218012</v>
      </c>
      <c r="U181">
        <v>-64.887636259999994</v>
      </c>
      <c r="V181" t="s">
        <v>164</v>
      </c>
      <c r="W181" t="s">
        <v>29</v>
      </c>
      <c r="X181" t="s">
        <v>4</v>
      </c>
      <c r="Y181">
        <v>15.586998510000001</v>
      </c>
      <c r="Z181">
        <v>0.66701705499999997</v>
      </c>
      <c r="AA181">
        <v>0.62245446500000001</v>
      </c>
      <c r="AB181">
        <v>0.56876497699999995</v>
      </c>
      <c r="AC181">
        <v>1.6244669999999999E-2</v>
      </c>
      <c r="AD181">
        <v>1.4647451000000001E-2</v>
      </c>
      <c r="AE181">
        <v>7.8537050000000008E-3</v>
      </c>
    </row>
    <row r="182" spans="1:31" x14ac:dyDescent="0.35">
      <c r="A182" t="s">
        <v>554</v>
      </c>
      <c r="B182" t="s">
        <v>0</v>
      </c>
      <c r="C182">
        <v>278</v>
      </c>
      <c r="D182">
        <v>-49.109447209999999</v>
      </c>
      <c r="E182">
        <v>35.177682429999997</v>
      </c>
      <c r="F182" t="s">
        <v>12</v>
      </c>
      <c r="G182" t="s">
        <v>11</v>
      </c>
      <c r="H182" t="s">
        <v>4</v>
      </c>
      <c r="I182">
        <v>15.89384924</v>
      </c>
      <c r="J182">
        <v>0.66044444400000002</v>
      </c>
      <c r="K182">
        <v>0.64975000000000005</v>
      </c>
      <c r="L182">
        <v>0.63231372500000005</v>
      </c>
      <c r="M182">
        <v>2.3697332000000002E-2</v>
      </c>
      <c r="N182">
        <v>1.7052930000000001E-2</v>
      </c>
      <c r="O182">
        <v>1.2545743E-2</v>
      </c>
      <c r="Q182" t="s">
        <v>130</v>
      </c>
      <c r="R182" t="s">
        <v>21</v>
      </c>
      <c r="S182">
        <v>300.10000000000002</v>
      </c>
      <c r="T182">
        <v>-22.2704244</v>
      </c>
      <c r="U182">
        <v>-64.036582039999999</v>
      </c>
      <c r="V182" t="s">
        <v>129</v>
      </c>
      <c r="W182" t="s">
        <v>125</v>
      </c>
      <c r="X182" t="s">
        <v>28</v>
      </c>
      <c r="Y182">
        <v>11.050127700000001</v>
      </c>
      <c r="Z182">
        <v>0.62955000000000005</v>
      </c>
      <c r="AA182">
        <v>0.61505743300000004</v>
      </c>
      <c r="AB182">
        <v>0.72657703100000004</v>
      </c>
      <c r="AC182">
        <v>1.7517130999999998E-2</v>
      </c>
      <c r="AD182">
        <v>1.1456094999999999E-2</v>
      </c>
      <c r="AE182">
        <v>7.5905479999999999E-3</v>
      </c>
    </row>
    <row r="183" spans="1:31" x14ac:dyDescent="0.35">
      <c r="A183" t="s">
        <v>365</v>
      </c>
      <c r="B183" t="s">
        <v>0</v>
      </c>
      <c r="C183">
        <v>37.200000000000003</v>
      </c>
      <c r="D183">
        <v>-84.160358700000003</v>
      </c>
      <c r="E183">
        <v>60.520494139999997</v>
      </c>
      <c r="F183" t="s">
        <v>100</v>
      </c>
      <c r="G183" t="s">
        <v>99</v>
      </c>
      <c r="H183" t="s">
        <v>28</v>
      </c>
      <c r="I183">
        <v>15.88366332</v>
      </c>
      <c r="J183">
        <v>0.57999999999999996</v>
      </c>
      <c r="K183">
        <v>0.7006</v>
      </c>
      <c r="L183">
        <v>0.64568141599999995</v>
      </c>
      <c r="M183">
        <v>0.17</v>
      </c>
      <c r="N183">
        <v>6.6190332000000004E-2</v>
      </c>
      <c r="O183">
        <v>1.2209153E-2</v>
      </c>
      <c r="Q183" t="s">
        <v>478</v>
      </c>
      <c r="R183" t="s">
        <v>21</v>
      </c>
      <c r="S183">
        <v>301</v>
      </c>
      <c r="T183">
        <v>-20.605581959999999</v>
      </c>
      <c r="U183">
        <v>-70.302858130000004</v>
      </c>
      <c r="V183" t="s">
        <v>64</v>
      </c>
      <c r="W183" t="s">
        <v>47</v>
      </c>
      <c r="X183" t="s">
        <v>4</v>
      </c>
      <c r="Y183">
        <v>15.89671403</v>
      </c>
      <c r="Z183">
        <v>0.90866666699999998</v>
      </c>
      <c r="AA183">
        <v>0.73794496300000001</v>
      </c>
      <c r="AB183">
        <v>0.703665663</v>
      </c>
      <c r="AC183">
        <v>5.374425E-2</v>
      </c>
      <c r="AD183">
        <v>9.6461930000000008E-3</v>
      </c>
      <c r="AE183">
        <v>7.59109E-3</v>
      </c>
    </row>
    <row r="184" spans="1:31" x14ac:dyDescent="0.35">
      <c r="A184" t="s">
        <v>829</v>
      </c>
      <c r="B184" t="s">
        <v>0</v>
      </c>
      <c r="C184">
        <v>127</v>
      </c>
      <c r="D184">
        <v>-78.04783965</v>
      </c>
      <c r="E184">
        <v>99.947530779999994</v>
      </c>
      <c r="F184" t="s">
        <v>828</v>
      </c>
      <c r="G184" t="s">
        <v>14</v>
      </c>
      <c r="H184" t="s">
        <v>4</v>
      </c>
      <c r="I184">
        <v>15.846421060000001</v>
      </c>
      <c r="J184">
        <v>0.77971428600000003</v>
      </c>
      <c r="K184">
        <v>0.737686273</v>
      </c>
      <c r="L184">
        <v>0.72657703100000004</v>
      </c>
      <c r="M184">
        <v>3.1211044E-2</v>
      </c>
      <c r="N184">
        <v>1.0439238999999999E-2</v>
      </c>
      <c r="O184">
        <v>7.5905479999999999E-3</v>
      </c>
      <c r="Q184" t="s">
        <v>702</v>
      </c>
      <c r="R184" t="s">
        <v>21</v>
      </c>
      <c r="S184">
        <v>302</v>
      </c>
      <c r="T184">
        <v>-28.552427290000001</v>
      </c>
      <c r="U184">
        <v>-64.07759446</v>
      </c>
      <c r="V184" t="s">
        <v>518</v>
      </c>
      <c r="W184" t="s">
        <v>61</v>
      </c>
      <c r="X184" t="s">
        <v>4</v>
      </c>
      <c r="Y184">
        <v>27.56595445</v>
      </c>
      <c r="Z184">
        <v>0.78400000000000003</v>
      </c>
      <c r="AA184">
        <v>0.769383712</v>
      </c>
      <c r="AB184">
        <v>0.703665663</v>
      </c>
      <c r="AC184">
        <v>8.0000000000000002E-3</v>
      </c>
      <c r="AD184">
        <v>1.2200539999999999E-2</v>
      </c>
      <c r="AE184">
        <v>7.59109E-3</v>
      </c>
    </row>
    <row r="185" spans="1:31" x14ac:dyDescent="0.35">
      <c r="A185" t="s">
        <v>556</v>
      </c>
      <c r="B185" t="s">
        <v>0</v>
      </c>
      <c r="C185">
        <v>277</v>
      </c>
      <c r="D185">
        <v>-52.446827919999997</v>
      </c>
      <c r="E185">
        <v>35.081923949999997</v>
      </c>
      <c r="F185" t="s">
        <v>12</v>
      </c>
      <c r="G185" t="s">
        <v>11</v>
      </c>
      <c r="H185" t="s">
        <v>4</v>
      </c>
      <c r="I185">
        <v>15.55484921</v>
      </c>
      <c r="J185">
        <v>0.66044444400000002</v>
      </c>
      <c r="K185">
        <v>0.64975000000000005</v>
      </c>
      <c r="L185">
        <v>0.63231372500000005</v>
      </c>
      <c r="M185">
        <v>2.3697332000000002E-2</v>
      </c>
      <c r="N185">
        <v>1.7052930000000001E-2</v>
      </c>
      <c r="O185">
        <v>1.2545743E-2</v>
      </c>
      <c r="Q185" t="s">
        <v>494</v>
      </c>
      <c r="R185" t="s">
        <v>21</v>
      </c>
      <c r="S185">
        <v>304</v>
      </c>
      <c r="T185">
        <v>-34.676350769999999</v>
      </c>
      <c r="U185">
        <v>-69.310288929999999</v>
      </c>
      <c r="V185" t="s">
        <v>198</v>
      </c>
      <c r="W185" t="s">
        <v>92</v>
      </c>
      <c r="X185" t="s">
        <v>4</v>
      </c>
      <c r="Y185">
        <v>16.469353510000001</v>
      </c>
      <c r="Z185">
        <v>0.77878643299999994</v>
      </c>
      <c r="AA185">
        <v>0.79144385100000003</v>
      </c>
      <c r="AB185">
        <v>0.78280555600000001</v>
      </c>
      <c r="AC185">
        <v>1.8504771E-2</v>
      </c>
      <c r="AD185">
        <v>8.7357210000000001E-3</v>
      </c>
      <c r="AE185">
        <v>7.5938510000000004E-3</v>
      </c>
    </row>
    <row r="186" spans="1:31" x14ac:dyDescent="0.35">
      <c r="A186" t="s">
        <v>805</v>
      </c>
      <c r="B186" t="s">
        <v>0</v>
      </c>
      <c r="C186">
        <v>150</v>
      </c>
      <c r="D186">
        <v>-66.670743160000001</v>
      </c>
      <c r="E186">
        <v>81.918297710000004</v>
      </c>
      <c r="F186" t="s">
        <v>43</v>
      </c>
      <c r="G186" t="s">
        <v>42</v>
      </c>
      <c r="H186" t="s">
        <v>4</v>
      </c>
      <c r="I186">
        <v>15.54020695</v>
      </c>
      <c r="J186">
        <v>0.64019999999999999</v>
      </c>
      <c r="K186">
        <v>0.63600000000000001</v>
      </c>
      <c r="L186">
        <v>0.577566845</v>
      </c>
      <c r="M186">
        <v>2.1336353999999998E-2</v>
      </c>
      <c r="N186">
        <v>1.7920193000000001E-2</v>
      </c>
      <c r="O186">
        <v>1.1185782E-2</v>
      </c>
      <c r="Q186" t="s">
        <v>739</v>
      </c>
      <c r="R186" t="s">
        <v>21</v>
      </c>
      <c r="S186">
        <v>305</v>
      </c>
      <c r="T186">
        <v>-38.010892300000002</v>
      </c>
      <c r="U186">
        <v>-69.296211369999995</v>
      </c>
      <c r="V186" t="s">
        <v>738</v>
      </c>
      <c r="W186" t="s">
        <v>737</v>
      </c>
      <c r="X186" t="s">
        <v>4</v>
      </c>
      <c r="Y186">
        <v>30.673613870000001</v>
      </c>
      <c r="Z186">
        <v>0.81105823499999996</v>
      </c>
      <c r="AA186">
        <v>0.78343827700000002</v>
      </c>
      <c r="AB186">
        <v>0.68361022800000004</v>
      </c>
      <c r="AC186">
        <v>5.2025005999999999E-2</v>
      </c>
      <c r="AD186">
        <v>1.5899766999999999E-2</v>
      </c>
      <c r="AE186">
        <v>4.7175200000000002E-3</v>
      </c>
    </row>
    <row r="187" spans="1:31" x14ac:dyDescent="0.35">
      <c r="A187" t="s">
        <v>398</v>
      </c>
      <c r="B187" t="s">
        <v>0</v>
      </c>
      <c r="C187">
        <v>357</v>
      </c>
      <c r="D187">
        <v>-32.02787824</v>
      </c>
      <c r="E187">
        <v>54.540318650000003</v>
      </c>
      <c r="F187" t="s">
        <v>375</v>
      </c>
      <c r="G187" t="s">
        <v>47</v>
      </c>
      <c r="H187" t="s">
        <v>4</v>
      </c>
      <c r="I187">
        <v>15.51092244</v>
      </c>
      <c r="J187">
        <v>0.74173042700000003</v>
      </c>
      <c r="K187">
        <v>0.73794496300000001</v>
      </c>
      <c r="L187">
        <v>0.703665663</v>
      </c>
      <c r="M187">
        <v>3.6544554999999999E-2</v>
      </c>
      <c r="N187">
        <v>9.6461930000000008E-3</v>
      </c>
      <c r="O187">
        <v>7.59109E-3</v>
      </c>
      <c r="Q187" t="s">
        <v>220</v>
      </c>
      <c r="R187" t="s">
        <v>21</v>
      </c>
      <c r="S187">
        <v>306</v>
      </c>
      <c r="T187">
        <v>-37.648068979999998</v>
      </c>
      <c r="U187">
        <v>-62.036454229999997</v>
      </c>
      <c r="V187" t="s">
        <v>219</v>
      </c>
      <c r="W187" t="s">
        <v>218</v>
      </c>
      <c r="X187" t="s">
        <v>4</v>
      </c>
      <c r="Y187">
        <v>11.5654714</v>
      </c>
      <c r="Z187">
        <v>0.624</v>
      </c>
      <c r="AA187">
        <v>0.624</v>
      </c>
      <c r="AB187">
        <v>0.64611688300000003</v>
      </c>
      <c r="AC187">
        <v>2.5999999999999999E-2</v>
      </c>
      <c r="AD187">
        <v>2.5999999999999999E-2</v>
      </c>
      <c r="AE187">
        <v>9.0606609999999994E-3</v>
      </c>
    </row>
    <row r="188" spans="1:31" x14ac:dyDescent="0.35">
      <c r="A188" t="s">
        <v>339</v>
      </c>
      <c r="B188" t="s">
        <v>0</v>
      </c>
      <c r="C188">
        <v>386</v>
      </c>
      <c r="D188">
        <v>-26.821548069999999</v>
      </c>
      <c r="E188">
        <v>10.390394450000001</v>
      </c>
      <c r="F188" t="s">
        <v>338</v>
      </c>
      <c r="G188" t="s">
        <v>338</v>
      </c>
      <c r="H188" t="s">
        <v>4</v>
      </c>
      <c r="I188">
        <v>15.4676323</v>
      </c>
      <c r="J188" t="s">
        <v>18</v>
      </c>
      <c r="K188">
        <v>0.84466666700000004</v>
      </c>
      <c r="L188">
        <v>0.68361022800000004</v>
      </c>
      <c r="M188" t="s">
        <v>18</v>
      </c>
      <c r="N188">
        <v>7.333333E-3</v>
      </c>
      <c r="O188">
        <v>4.7175200000000002E-3</v>
      </c>
      <c r="Q188" t="s">
        <v>127</v>
      </c>
      <c r="R188" t="s">
        <v>21</v>
      </c>
      <c r="S188">
        <v>306.10000000000002</v>
      </c>
      <c r="T188">
        <v>-33.738094060000002</v>
      </c>
      <c r="U188">
        <v>-68.234037549999996</v>
      </c>
      <c r="V188" t="s">
        <v>126</v>
      </c>
      <c r="W188" t="s">
        <v>125</v>
      </c>
      <c r="X188" t="s">
        <v>28</v>
      </c>
      <c r="Y188">
        <v>11.04917277</v>
      </c>
      <c r="Z188">
        <v>0.63122870600000003</v>
      </c>
      <c r="AA188">
        <v>0.61505743300000004</v>
      </c>
      <c r="AB188">
        <v>0.72657703100000004</v>
      </c>
      <c r="AC188">
        <v>1.7417495000000002E-2</v>
      </c>
      <c r="AD188">
        <v>1.1456094999999999E-2</v>
      </c>
      <c r="AE188">
        <v>7.5905479999999999E-3</v>
      </c>
    </row>
    <row r="189" spans="1:31" x14ac:dyDescent="0.35">
      <c r="A189" t="s">
        <v>320</v>
      </c>
      <c r="B189" t="s">
        <v>0</v>
      </c>
      <c r="C189">
        <v>392.1</v>
      </c>
      <c r="D189">
        <v>-23.493838780000001</v>
      </c>
      <c r="E189">
        <v>24.50637317</v>
      </c>
      <c r="F189" t="s">
        <v>319</v>
      </c>
      <c r="G189" t="s">
        <v>84</v>
      </c>
      <c r="H189" t="s">
        <v>28</v>
      </c>
      <c r="I189">
        <v>15.381052009999999</v>
      </c>
      <c r="J189">
        <v>0.74308333299999996</v>
      </c>
      <c r="K189">
        <v>0.73686171300000003</v>
      </c>
      <c r="L189">
        <v>0.65356886199999997</v>
      </c>
      <c r="M189">
        <v>1.9622752E-2</v>
      </c>
      <c r="N189">
        <v>1.0853840999999999E-2</v>
      </c>
      <c r="O189">
        <v>1.1735827000000001E-2</v>
      </c>
      <c r="Q189" t="s">
        <v>54</v>
      </c>
      <c r="R189" t="s">
        <v>21</v>
      </c>
      <c r="S189">
        <v>306.2</v>
      </c>
      <c r="T189">
        <v>-37.636184739999997</v>
      </c>
      <c r="U189">
        <v>-64.860792500000002</v>
      </c>
      <c r="V189" t="s">
        <v>53</v>
      </c>
      <c r="W189" t="s">
        <v>14</v>
      </c>
      <c r="X189" t="s">
        <v>28</v>
      </c>
      <c r="Y189">
        <v>10.412553000000001</v>
      </c>
      <c r="Z189">
        <v>0.84675</v>
      </c>
      <c r="AA189">
        <v>0.737686273</v>
      </c>
      <c r="AB189">
        <v>0.72657703100000004</v>
      </c>
      <c r="AC189">
        <v>0.100822761</v>
      </c>
      <c r="AD189">
        <v>1.0439238999999999E-2</v>
      </c>
      <c r="AE189">
        <v>7.5905479999999999E-3</v>
      </c>
    </row>
    <row r="190" spans="1:31" x14ac:dyDescent="0.35">
      <c r="A190" t="s">
        <v>550</v>
      </c>
      <c r="B190" t="s">
        <v>0</v>
      </c>
      <c r="C190">
        <v>279.10000000000002</v>
      </c>
      <c r="D190">
        <v>-49.679310860000001</v>
      </c>
      <c r="E190">
        <v>25.860419480000001</v>
      </c>
      <c r="F190" t="s">
        <v>237</v>
      </c>
      <c r="G190" t="s">
        <v>179</v>
      </c>
      <c r="H190" t="s">
        <v>28</v>
      </c>
      <c r="I190">
        <v>15.31993651</v>
      </c>
      <c r="J190">
        <v>0.57899999999999996</v>
      </c>
      <c r="K190">
        <v>0.58809090900000005</v>
      </c>
      <c r="L190">
        <v>0.51141081099999997</v>
      </c>
      <c r="M190">
        <v>3.4155525999999999E-2</v>
      </c>
      <c r="N190">
        <v>1.0985808E-2</v>
      </c>
      <c r="O190">
        <v>7.9841879999999997E-3</v>
      </c>
      <c r="Q190" t="s">
        <v>631</v>
      </c>
      <c r="R190" t="s">
        <v>21</v>
      </c>
      <c r="S190">
        <v>307</v>
      </c>
      <c r="T190">
        <v>-40.359182709999999</v>
      </c>
      <c r="U190">
        <v>-61.068408830000003</v>
      </c>
      <c r="V190" t="s">
        <v>53</v>
      </c>
      <c r="W190" t="s">
        <v>14</v>
      </c>
      <c r="X190" t="s">
        <v>4</v>
      </c>
      <c r="Y190">
        <v>23.002982230000001</v>
      </c>
      <c r="Z190">
        <v>0.84675</v>
      </c>
      <c r="AA190">
        <v>0.737686273</v>
      </c>
      <c r="AB190">
        <v>0.72657703100000004</v>
      </c>
      <c r="AC190">
        <v>0.100822761</v>
      </c>
      <c r="AD190">
        <v>1.0439238999999999E-2</v>
      </c>
      <c r="AE190">
        <v>7.5905479999999999E-3</v>
      </c>
    </row>
    <row r="191" spans="1:31" x14ac:dyDescent="0.35">
      <c r="A191" t="s">
        <v>384</v>
      </c>
      <c r="B191" t="s">
        <v>0</v>
      </c>
      <c r="C191">
        <v>364</v>
      </c>
      <c r="D191">
        <v>-29.786548490000001</v>
      </c>
      <c r="E191">
        <v>39.467896260000003</v>
      </c>
      <c r="F191" t="s">
        <v>383</v>
      </c>
      <c r="G191" t="s">
        <v>182</v>
      </c>
      <c r="H191" t="s">
        <v>4</v>
      </c>
      <c r="I191">
        <v>15.313252</v>
      </c>
      <c r="J191">
        <v>0.81066666700000001</v>
      </c>
      <c r="K191">
        <v>0.68777777799999995</v>
      </c>
      <c r="L191">
        <v>0.68361022800000004</v>
      </c>
      <c r="M191">
        <v>7.4853931999999998E-2</v>
      </c>
      <c r="N191">
        <v>4.2433863000000002E-2</v>
      </c>
      <c r="O191">
        <v>4.7175200000000002E-3</v>
      </c>
      <c r="Q191" t="s">
        <v>283</v>
      </c>
      <c r="R191" t="s">
        <v>21</v>
      </c>
      <c r="S191">
        <v>307.10000000000002</v>
      </c>
      <c r="T191">
        <v>-42.07767415</v>
      </c>
      <c r="U191">
        <v>-64.396870960000001</v>
      </c>
      <c r="V191" t="s">
        <v>282</v>
      </c>
      <c r="W191" t="s">
        <v>281</v>
      </c>
      <c r="X191" t="s">
        <v>28</v>
      </c>
      <c r="Y191">
        <v>12.11296441</v>
      </c>
      <c r="Z191">
        <v>0.83333333300000001</v>
      </c>
      <c r="AA191">
        <v>0.83091849500000003</v>
      </c>
      <c r="AB191">
        <v>0.66513829800000002</v>
      </c>
      <c r="AC191">
        <v>5.1747249000000002E-2</v>
      </c>
      <c r="AD191">
        <v>1.4616554E-2</v>
      </c>
      <c r="AE191">
        <v>1.3762876E-2</v>
      </c>
    </row>
    <row r="192" spans="1:31" x14ac:dyDescent="0.35">
      <c r="A192" t="s">
        <v>769</v>
      </c>
      <c r="B192" t="s">
        <v>0</v>
      </c>
      <c r="C192">
        <v>164</v>
      </c>
      <c r="D192">
        <v>-71.755876939999993</v>
      </c>
      <c r="E192">
        <v>54.961999519999999</v>
      </c>
      <c r="F192" t="s">
        <v>51</v>
      </c>
      <c r="G192" t="s">
        <v>50</v>
      </c>
      <c r="H192" t="s">
        <v>4</v>
      </c>
      <c r="I192">
        <v>15.298609750000001</v>
      </c>
      <c r="J192">
        <v>0.512223384</v>
      </c>
      <c r="K192">
        <v>0.54920912200000005</v>
      </c>
      <c r="L192">
        <v>0.703665663</v>
      </c>
      <c r="M192">
        <v>3.4451414E-2</v>
      </c>
      <c r="N192">
        <v>1.4060499000000001E-2</v>
      </c>
      <c r="O192">
        <v>7.59109E-3</v>
      </c>
      <c r="Q192" t="s">
        <v>801</v>
      </c>
      <c r="R192" t="s">
        <v>21</v>
      </c>
      <c r="S192">
        <v>310</v>
      </c>
      <c r="T192">
        <v>-48.505445170000002</v>
      </c>
      <c r="U192">
        <v>-63.857156449999998</v>
      </c>
      <c r="V192" t="s">
        <v>6</v>
      </c>
      <c r="W192" t="s">
        <v>5</v>
      </c>
      <c r="X192" t="s">
        <v>4</v>
      </c>
      <c r="Y192">
        <v>37.105383430000003</v>
      </c>
      <c r="Z192">
        <v>0.822077371</v>
      </c>
      <c r="AA192">
        <v>0.81959005699999998</v>
      </c>
      <c r="AB192">
        <v>0.72657703100000004</v>
      </c>
      <c r="AC192">
        <v>1.7612610000000001E-2</v>
      </c>
      <c r="AD192">
        <v>1.8688782000000001E-2</v>
      </c>
      <c r="AE192">
        <v>7.5905479999999999E-3</v>
      </c>
    </row>
    <row r="193" spans="1:31" x14ac:dyDescent="0.35">
      <c r="A193" t="s">
        <v>722</v>
      </c>
      <c r="B193" t="s">
        <v>0</v>
      </c>
      <c r="C193">
        <v>186</v>
      </c>
      <c r="D193">
        <v>-72.245319640000005</v>
      </c>
      <c r="E193">
        <v>23.622956080000002</v>
      </c>
      <c r="F193" t="s">
        <v>43</v>
      </c>
      <c r="G193" t="s">
        <v>42</v>
      </c>
      <c r="H193" t="s">
        <v>4</v>
      </c>
      <c r="I193">
        <v>15.297336509999999</v>
      </c>
      <c r="J193">
        <v>0.64019999999999999</v>
      </c>
      <c r="K193">
        <v>0.63600000000000001</v>
      </c>
      <c r="L193">
        <v>0.577566845</v>
      </c>
      <c r="M193">
        <v>2.1336353999999998E-2</v>
      </c>
      <c r="N193">
        <v>1.7920193000000001E-2</v>
      </c>
      <c r="O193">
        <v>1.1185782E-2</v>
      </c>
      <c r="Q193" t="s">
        <v>731</v>
      </c>
      <c r="R193" t="s">
        <v>21</v>
      </c>
      <c r="S193">
        <v>311</v>
      </c>
      <c r="T193">
        <v>-56.007677399999999</v>
      </c>
      <c r="U193">
        <v>-64.486237160000002</v>
      </c>
      <c r="V193" t="s">
        <v>59</v>
      </c>
      <c r="W193" t="s">
        <v>5</v>
      </c>
      <c r="X193" t="s">
        <v>4</v>
      </c>
      <c r="Y193">
        <v>29.709453230000001</v>
      </c>
      <c r="Z193">
        <v>0.74059198599999998</v>
      </c>
      <c r="AA193">
        <v>0.81959005699999998</v>
      </c>
      <c r="AB193">
        <v>0.72657703100000004</v>
      </c>
      <c r="AC193">
        <v>0.11940801500000001</v>
      </c>
      <c r="AD193">
        <v>1.8688782000000001E-2</v>
      </c>
      <c r="AE193">
        <v>7.5905479999999999E-3</v>
      </c>
    </row>
    <row r="194" spans="1:31" x14ac:dyDescent="0.35">
      <c r="A194" t="s">
        <v>610</v>
      </c>
      <c r="B194" t="s">
        <v>0</v>
      </c>
      <c r="C194">
        <v>256</v>
      </c>
      <c r="D194">
        <v>-50.285784999999997</v>
      </c>
      <c r="E194">
        <v>68.283658459999998</v>
      </c>
      <c r="F194" t="s">
        <v>15</v>
      </c>
      <c r="G194" t="s">
        <v>14</v>
      </c>
      <c r="H194" t="s">
        <v>4</v>
      </c>
      <c r="I194">
        <v>15.251818200000001</v>
      </c>
      <c r="J194">
        <v>0.79461083399999999</v>
      </c>
      <c r="K194">
        <v>0.737686273</v>
      </c>
      <c r="L194">
        <v>0.72657703100000004</v>
      </c>
      <c r="M194">
        <v>2.4101094E-2</v>
      </c>
      <c r="N194">
        <v>1.0439238999999999E-2</v>
      </c>
      <c r="O194">
        <v>7.5905479999999999E-3</v>
      </c>
      <c r="Q194" t="s">
        <v>529</v>
      </c>
      <c r="R194" t="s">
        <v>21</v>
      </c>
      <c r="S194">
        <v>313</v>
      </c>
      <c r="T194">
        <v>-53.953548060000003</v>
      </c>
      <c r="U194">
        <v>-64.997877250000002</v>
      </c>
      <c r="V194" t="s">
        <v>162</v>
      </c>
      <c r="W194" t="s">
        <v>161</v>
      </c>
      <c r="X194" t="s">
        <v>4</v>
      </c>
      <c r="Y194">
        <v>17.684405160000001</v>
      </c>
      <c r="Z194">
        <v>0.77274295999999998</v>
      </c>
      <c r="AA194">
        <v>0.76872680800000004</v>
      </c>
      <c r="AB194">
        <v>0.73760937500000001</v>
      </c>
      <c r="AC194">
        <v>1.7558819E-2</v>
      </c>
      <c r="AD194">
        <v>1.7636234000000001E-2</v>
      </c>
      <c r="AE194">
        <v>1.6096183E-2</v>
      </c>
    </row>
    <row r="195" spans="1:31" x14ac:dyDescent="0.35">
      <c r="A195" t="s">
        <v>869</v>
      </c>
      <c r="B195" t="s">
        <v>0</v>
      </c>
      <c r="C195">
        <v>102</v>
      </c>
      <c r="D195">
        <v>-80.418305160000003</v>
      </c>
      <c r="E195">
        <v>69.6161958</v>
      </c>
      <c r="F195" t="s">
        <v>43</v>
      </c>
      <c r="G195" t="s">
        <v>42</v>
      </c>
      <c r="H195" t="s">
        <v>4</v>
      </c>
      <c r="I195">
        <v>15.2359027</v>
      </c>
      <c r="J195">
        <v>0.64019999999999999</v>
      </c>
      <c r="K195">
        <v>0.63600000000000001</v>
      </c>
      <c r="L195">
        <v>0.577566845</v>
      </c>
      <c r="M195">
        <v>2.1336353999999998E-2</v>
      </c>
      <c r="N195">
        <v>1.7920193000000001E-2</v>
      </c>
      <c r="O195">
        <v>1.1185782E-2</v>
      </c>
      <c r="Q195" t="s">
        <v>222</v>
      </c>
      <c r="R195" t="s">
        <v>21</v>
      </c>
      <c r="S195">
        <v>313.10000000000002</v>
      </c>
      <c r="T195">
        <v>-53.89470901</v>
      </c>
      <c r="U195">
        <v>-61.587303159999998</v>
      </c>
      <c r="V195" t="s">
        <v>70</v>
      </c>
      <c r="W195" t="s">
        <v>69</v>
      </c>
      <c r="X195" t="s">
        <v>28</v>
      </c>
      <c r="Y195">
        <v>11.60187369</v>
      </c>
      <c r="Z195">
        <v>0.64775000000000005</v>
      </c>
      <c r="AA195">
        <v>0.57729846600000001</v>
      </c>
      <c r="AB195">
        <v>0.56876497699999995</v>
      </c>
      <c r="AC195">
        <v>2.85493E-2</v>
      </c>
      <c r="AD195">
        <v>8.9383469999999993E-3</v>
      </c>
      <c r="AE195">
        <v>7.8537050000000008E-3</v>
      </c>
    </row>
    <row r="196" spans="1:31" x14ac:dyDescent="0.35">
      <c r="A196" t="s">
        <v>836</v>
      </c>
      <c r="B196" t="s">
        <v>0</v>
      </c>
      <c r="C196">
        <v>125</v>
      </c>
      <c r="D196">
        <v>-75.149701149999999</v>
      </c>
      <c r="E196">
        <v>99.647538109999999</v>
      </c>
      <c r="F196" t="s">
        <v>462</v>
      </c>
      <c r="G196" t="s">
        <v>461</v>
      </c>
      <c r="H196" t="s">
        <v>4</v>
      </c>
      <c r="I196">
        <v>15.215212559999999</v>
      </c>
      <c r="J196">
        <v>0.45760000000000001</v>
      </c>
      <c r="K196">
        <v>0.52692857100000001</v>
      </c>
      <c r="L196">
        <v>0.44184690599999998</v>
      </c>
      <c r="M196">
        <v>2.1821091000000001E-2</v>
      </c>
      <c r="N196">
        <v>3.1210463000000001E-2</v>
      </c>
      <c r="O196">
        <v>8.7827110000000003E-3</v>
      </c>
      <c r="Q196" t="s">
        <v>94</v>
      </c>
      <c r="R196" t="s">
        <v>21</v>
      </c>
      <c r="S196">
        <v>316</v>
      </c>
      <c r="T196">
        <v>-56.408742310000001</v>
      </c>
      <c r="U196">
        <v>-60.607429940000003</v>
      </c>
      <c r="V196" t="s">
        <v>93</v>
      </c>
      <c r="W196" t="s">
        <v>92</v>
      </c>
      <c r="X196" t="s">
        <v>4</v>
      </c>
      <c r="Y196">
        <v>10.668155840000001</v>
      </c>
      <c r="Z196">
        <v>0.77189748499999999</v>
      </c>
      <c r="AA196">
        <v>0.79144385100000003</v>
      </c>
      <c r="AB196">
        <v>0.78280555600000001</v>
      </c>
      <c r="AC196">
        <v>2.0125827999999998E-2</v>
      </c>
      <c r="AD196">
        <v>8.7357210000000001E-3</v>
      </c>
      <c r="AE196">
        <v>7.5938510000000004E-3</v>
      </c>
    </row>
    <row r="197" spans="1:31" x14ac:dyDescent="0.35">
      <c r="A197" t="s">
        <v>546</v>
      </c>
      <c r="B197" t="s">
        <v>0</v>
      </c>
      <c r="C197">
        <v>280</v>
      </c>
      <c r="D197">
        <v>-51.935110639999998</v>
      </c>
      <c r="E197">
        <v>27.562475070000001</v>
      </c>
      <c r="F197" t="s">
        <v>93</v>
      </c>
      <c r="G197" t="s">
        <v>92</v>
      </c>
      <c r="H197" t="s">
        <v>4</v>
      </c>
      <c r="I197">
        <v>14.996851980000001</v>
      </c>
      <c r="J197">
        <v>0.77189748499999999</v>
      </c>
      <c r="K197">
        <v>0.79144385100000003</v>
      </c>
      <c r="L197">
        <v>0.78280555600000001</v>
      </c>
      <c r="M197">
        <v>2.0125827999999998E-2</v>
      </c>
      <c r="N197">
        <v>8.7357210000000001E-3</v>
      </c>
      <c r="O197">
        <v>7.5938510000000004E-3</v>
      </c>
      <c r="Q197" t="s">
        <v>300</v>
      </c>
      <c r="R197" t="s">
        <v>21</v>
      </c>
      <c r="S197">
        <v>317</v>
      </c>
      <c r="T197">
        <v>-58.993265710000003</v>
      </c>
      <c r="U197">
        <v>-67.713951429999995</v>
      </c>
      <c r="V197" t="s">
        <v>246</v>
      </c>
      <c r="W197" t="s">
        <v>92</v>
      </c>
      <c r="X197" t="s">
        <v>4</v>
      </c>
      <c r="Y197">
        <v>12.361246120000001</v>
      </c>
      <c r="Z197" t="s">
        <v>18</v>
      </c>
      <c r="AA197">
        <v>0.79144385100000003</v>
      </c>
      <c r="AB197">
        <v>0.78280555600000001</v>
      </c>
      <c r="AC197" t="s">
        <v>18</v>
      </c>
      <c r="AD197">
        <v>8.7357210000000001E-3</v>
      </c>
      <c r="AE197">
        <v>7.5938510000000004E-3</v>
      </c>
    </row>
    <row r="198" spans="1:31" x14ac:dyDescent="0.35">
      <c r="A198" t="s">
        <v>565</v>
      </c>
      <c r="B198" t="s">
        <v>0</v>
      </c>
      <c r="C198">
        <v>273</v>
      </c>
      <c r="D198">
        <v>-45.88777795</v>
      </c>
      <c r="E198">
        <v>37.409239919999997</v>
      </c>
      <c r="F198" t="s">
        <v>206</v>
      </c>
      <c r="G198" t="s">
        <v>92</v>
      </c>
      <c r="H198" t="s">
        <v>4</v>
      </c>
      <c r="I198">
        <v>14.96947733</v>
      </c>
      <c r="J198">
        <v>0.76339999999999997</v>
      </c>
      <c r="K198">
        <v>0.79144385100000003</v>
      </c>
      <c r="L198">
        <v>0.78280555600000001</v>
      </c>
      <c r="M198">
        <v>3.6858649E-2</v>
      </c>
      <c r="N198">
        <v>8.7357210000000001E-3</v>
      </c>
      <c r="O198">
        <v>7.5938510000000004E-3</v>
      </c>
      <c r="Q198" t="s">
        <v>621</v>
      </c>
      <c r="R198" t="s">
        <v>21</v>
      </c>
      <c r="S198">
        <v>319</v>
      </c>
      <c r="T198">
        <v>-61.96152712</v>
      </c>
      <c r="U198">
        <v>-62.241113210000002</v>
      </c>
      <c r="V198" t="s">
        <v>593</v>
      </c>
      <c r="W198" t="s">
        <v>281</v>
      </c>
      <c r="X198" t="s">
        <v>4</v>
      </c>
      <c r="Y198">
        <v>22.387052610000001</v>
      </c>
      <c r="Z198">
        <v>0.80694984299999994</v>
      </c>
      <c r="AA198">
        <v>0.83091849500000003</v>
      </c>
      <c r="AB198">
        <v>0.66513829800000002</v>
      </c>
      <c r="AC198">
        <v>1.3090633000000001E-2</v>
      </c>
      <c r="AD198">
        <v>1.4616554E-2</v>
      </c>
      <c r="AE198">
        <v>1.3762876E-2</v>
      </c>
    </row>
    <row r="199" spans="1:31" x14ac:dyDescent="0.35">
      <c r="A199" t="s">
        <v>119</v>
      </c>
      <c r="B199" t="s">
        <v>0</v>
      </c>
      <c r="C199">
        <v>477.1</v>
      </c>
      <c r="D199">
        <v>-13.31709487</v>
      </c>
      <c r="E199">
        <v>11.776647540000001</v>
      </c>
      <c r="F199" t="s">
        <v>118</v>
      </c>
      <c r="G199" t="s">
        <v>50</v>
      </c>
      <c r="H199" t="s">
        <v>28</v>
      </c>
      <c r="I199">
        <v>14.91440972</v>
      </c>
      <c r="J199">
        <v>0.53639999999999999</v>
      </c>
      <c r="K199">
        <v>0.54920912200000005</v>
      </c>
      <c r="L199">
        <v>0.703665663</v>
      </c>
      <c r="M199">
        <v>3.0354279000000001E-2</v>
      </c>
      <c r="N199">
        <v>1.4060499000000001E-2</v>
      </c>
      <c r="O199">
        <v>7.59109E-3</v>
      </c>
      <c r="Q199" t="s">
        <v>605</v>
      </c>
      <c r="R199" t="s">
        <v>21</v>
      </c>
      <c r="S199">
        <v>319.10000000000002</v>
      </c>
      <c r="T199">
        <v>-62.166503900000002</v>
      </c>
      <c r="U199">
        <v>-64.714825070000003</v>
      </c>
      <c r="V199" t="s">
        <v>604</v>
      </c>
      <c r="W199" t="s">
        <v>335</v>
      </c>
      <c r="X199" t="s">
        <v>28</v>
      </c>
      <c r="Y199">
        <v>21.276787720000002</v>
      </c>
      <c r="Z199">
        <v>0.66600000000000004</v>
      </c>
      <c r="AA199">
        <v>0.60684313700000003</v>
      </c>
      <c r="AB199">
        <v>0.68361022800000004</v>
      </c>
      <c r="AC199" t="s">
        <v>18</v>
      </c>
      <c r="AD199">
        <v>1.8083907999999999E-2</v>
      </c>
      <c r="AE199">
        <v>4.7175200000000002E-3</v>
      </c>
    </row>
    <row r="200" spans="1:31" x14ac:dyDescent="0.35">
      <c r="A200" t="s">
        <v>849</v>
      </c>
      <c r="B200" t="s">
        <v>0</v>
      </c>
      <c r="C200">
        <v>120</v>
      </c>
      <c r="D200">
        <v>-71.393512360000003</v>
      </c>
      <c r="E200">
        <v>92.794690279999998</v>
      </c>
      <c r="F200" t="s">
        <v>12</v>
      </c>
      <c r="G200" t="s">
        <v>11</v>
      </c>
      <c r="H200" t="s">
        <v>4</v>
      </c>
      <c r="I200">
        <v>14.85934211</v>
      </c>
      <c r="J200">
        <v>0.66044444400000002</v>
      </c>
      <c r="K200">
        <v>0.64975000000000005</v>
      </c>
      <c r="L200">
        <v>0.63231372500000005</v>
      </c>
      <c r="M200">
        <v>2.3697332000000002E-2</v>
      </c>
      <c r="N200">
        <v>1.7052930000000001E-2</v>
      </c>
      <c r="O200">
        <v>1.2545743E-2</v>
      </c>
      <c r="Q200" t="s">
        <v>798</v>
      </c>
      <c r="R200" t="s">
        <v>21</v>
      </c>
      <c r="S200">
        <v>321</v>
      </c>
      <c r="T200">
        <v>-66.137847140000005</v>
      </c>
      <c r="U200">
        <v>-67.455600869999998</v>
      </c>
      <c r="V200" t="s">
        <v>162</v>
      </c>
      <c r="W200" t="s">
        <v>161</v>
      </c>
      <c r="X200" t="s">
        <v>4</v>
      </c>
      <c r="Y200">
        <v>36.813493270000002</v>
      </c>
      <c r="Z200">
        <v>0.77274295999999998</v>
      </c>
      <c r="AA200">
        <v>0.76872680800000004</v>
      </c>
      <c r="AB200">
        <v>0.73760937500000001</v>
      </c>
      <c r="AC200">
        <v>1.7558819E-2</v>
      </c>
      <c r="AD200">
        <v>1.7636234000000001E-2</v>
      </c>
      <c r="AE200">
        <v>1.6096183E-2</v>
      </c>
    </row>
    <row r="201" spans="1:31" x14ac:dyDescent="0.35">
      <c r="A201" t="s">
        <v>400</v>
      </c>
      <c r="B201" t="s">
        <v>0</v>
      </c>
      <c r="C201">
        <v>356</v>
      </c>
      <c r="D201">
        <v>-24.261049870000001</v>
      </c>
      <c r="E201">
        <v>53.465243510000001</v>
      </c>
      <c r="F201" t="s">
        <v>333</v>
      </c>
      <c r="G201" t="s">
        <v>328</v>
      </c>
      <c r="H201" t="s">
        <v>4</v>
      </c>
      <c r="I201">
        <v>14.59259842</v>
      </c>
      <c r="J201">
        <v>0.77200000000000002</v>
      </c>
      <c r="K201">
        <v>0.72942105300000004</v>
      </c>
      <c r="L201">
        <v>0.577566845</v>
      </c>
      <c r="M201">
        <v>5.2798359000000003E-2</v>
      </c>
      <c r="N201">
        <v>3.5227109E-2</v>
      </c>
      <c r="O201">
        <v>1.1185782E-2</v>
      </c>
      <c r="Q201" t="s">
        <v>448</v>
      </c>
      <c r="R201" t="s">
        <v>21</v>
      </c>
      <c r="S201">
        <v>322</v>
      </c>
      <c r="T201">
        <v>-67.358036979999994</v>
      </c>
      <c r="U201">
        <v>-68.570324319999997</v>
      </c>
      <c r="V201" t="s">
        <v>164</v>
      </c>
      <c r="W201" t="s">
        <v>29</v>
      </c>
      <c r="X201" t="s">
        <v>4</v>
      </c>
      <c r="Y201">
        <v>15.390601309999999</v>
      </c>
      <c r="Z201">
        <v>0.66701705499999997</v>
      </c>
      <c r="AA201">
        <v>0.62245446500000001</v>
      </c>
      <c r="AB201">
        <v>0.56876497699999995</v>
      </c>
      <c r="AC201">
        <v>1.6244669999999999E-2</v>
      </c>
      <c r="AD201">
        <v>1.4647451000000001E-2</v>
      </c>
      <c r="AE201">
        <v>7.8537050000000008E-3</v>
      </c>
    </row>
    <row r="202" spans="1:31" x14ac:dyDescent="0.35">
      <c r="A202" t="s">
        <v>759</v>
      </c>
      <c r="B202" t="s">
        <v>0</v>
      </c>
      <c r="C202">
        <v>169</v>
      </c>
      <c r="D202">
        <v>-67.303062839999996</v>
      </c>
      <c r="E202">
        <v>48.09739647</v>
      </c>
      <c r="F202" t="s">
        <v>162</v>
      </c>
      <c r="G202" t="s">
        <v>161</v>
      </c>
      <c r="H202" t="s">
        <v>4</v>
      </c>
      <c r="I202">
        <v>14.58591391</v>
      </c>
      <c r="J202">
        <v>0.77274295999999998</v>
      </c>
      <c r="K202">
        <v>0.76872680800000004</v>
      </c>
      <c r="L202">
        <v>0.73760937500000001</v>
      </c>
      <c r="M202">
        <v>1.7558819E-2</v>
      </c>
      <c r="N202">
        <v>1.7636234000000001E-2</v>
      </c>
      <c r="O202">
        <v>1.6096183E-2</v>
      </c>
      <c r="Q202" t="s">
        <v>298</v>
      </c>
      <c r="R202" t="s">
        <v>21</v>
      </c>
      <c r="S202">
        <v>322.10000000000002</v>
      </c>
      <c r="T202">
        <v>-68.397909999999996</v>
      </c>
      <c r="U202">
        <v>-68.963610000000003</v>
      </c>
      <c r="V202" t="s">
        <v>120</v>
      </c>
      <c r="W202" t="s">
        <v>5</v>
      </c>
      <c r="X202" t="s">
        <v>28</v>
      </c>
      <c r="Y202">
        <v>12.35074189</v>
      </c>
      <c r="Z202" t="s">
        <v>18</v>
      </c>
      <c r="AA202">
        <v>0.81959005699999998</v>
      </c>
      <c r="AB202">
        <v>0.72657703100000004</v>
      </c>
      <c r="AC202" t="s">
        <v>18</v>
      </c>
      <c r="AD202">
        <v>1.8688782000000001E-2</v>
      </c>
      <c r="AE202">
        <v>7.5905479999999999E-3</v>
      </c>
    </row>
    <row r="203" spans="1:31" x14ac:dyDescent="0.35">
      <c r="A203" t="s">
        <v>233</v>
      </c>
      <c r="B203" t="s">
        <v>0</v>
      </c>
      <c r="C203">
        <v>42</v>
      </c>
      <c r="D203">
        <v>-88.88705779</v>
      </c>
      <c r="E203">
        <v>45.07875147</v>
      </c>
      <c r="F203" t="s">
        <v>232</v>
      </c>
      <c r="G203" t="s">
        <v>231</v>
      </c>
      <c r="H203" t="s">
        <v>4</v>
      </c>
      <c r="I203">
        <v>14.49360405</v>
      </c>
      <c r="J203">
        <v>0.559857143</v>
      </c>
      <c r="K203">
        <v>0.56794736800000001</v>
      </c>
      <c r="L203">
        <v>0.59029597700000003</v>
      </c>
      <c r="M203">
        <v>3.7089614E-2</v>
      </c>
      <c r="N203">
        <v>2.7238439999999999E-2</v>
      </c>
      <c r="O203">
        <v>7.8217540000000002E-3</v>
      </c>
      <c r="Q203" t="s">
        <v>553</v>
      </c>
      <c r="R203" t="s">
        <v>21</v>
      </c>
      <c r="S203">
        <v>323</v>
      </c>
      <c r="T203">
        <v>-68.253309209999998</v>
      </c>
      <c r="U203">
        <v>-62.895514319999997</v>
      </c>
      <c r="V203" t="s">
        <v>252</v>
      </c>
      <c r="W203" t="s">
        <v>92</v>
      </c>
      <c r="X203" t="s">
        <v>4</v>
      </c>
      <c r="Y203">
        <v>19.097956549999999</v>
      </c>
      <c r="Z203">
        <v>0.83071428599999997</v>
      </c>
      <c r="AA203">
        <v>0.79144385100000003</v>
      </c>
      <c r="AB203">
        <v>0.78280555600000001</v>
      </c>
      <c r="AC203">
        <v>1.7885297000000001E-2</v>
      </c>
      <c r="AD203">
        <v>8.7357210000000001E-3</v>
      </c>
      <c r="AE203">
        <v>7.5938510000000004E-3</v>
      </c>
    </row>
    <row r="204" spans="1:31" x14ac:dyDescent="0.35">
      <c r="A204" t="s">
        <v>351</v>
      </c>
      <c r="B204" t="s">
        <v>0</v>
      </c>
      <c r="C204">
        <v>373.1</v>
      </c>
      <c r="D204">
        <v>-31.871942260000001</v>
      </c>
      <c r="E204">
        <v>20.215056430000001</v>
      </c>
      <c r="F204" t="s">
        <v>155</v>
      </c>
      <c r="G204" t="s">
        <v>154</v>
      </c>
      <c r="H204" t="s">
        <v>28</v>
      </c>
      <c r="I204">
        <v>14.462727989999999</v>
      </c>
      <c r="J204">
        <v>0.86140000000000005</v>
      </c>
      <c r="K204">
        <v>0.73670270299999996</v>
      </c>
      <c r="L204">
        <v>0.72657703100000004</v>
      </c>
      <c r="M204">
        <v>7.5093009000000002E-2</v>
      </c>
      <c r="N204">
        <v>1.9871125999999999E-2</v>
      </c>
      <c r="O204">
        <v>7.5905479999999999E-3</v>
      </c>
      <c r="Q204" t="s">
        <v>664</v>
      </c>
      <c r="R204" t="s">
        <v>21</v>
      </c>
      <c r="S204">
        <v>324</v>
      </c>
      <c r="T204">
        <v>-72.865794809999997</v>
      </c>
      <c r="U204">
        <v>-61.037066520000003</v>
      </c>
      <c r="V204" t="s">
        <v>112</v>
      </c>
      <c r="W204" t="s">
        <v>14</v>
      </c>
      <c r="X204" t="s">
        <v>4</v>
      </c>
      <c r="Y204">
        <v>24.83644718</v>
      </c>
      <c r="Z204">
        <v>0.65</v>
      </c>
      <c r="AA204">
        <v>0.737686273</v>
      </c>
      <c r="AB204">
        <v>0.72657703100000004</v>
      </c>
      <c r="AC204" t="s">
        <v>18</v>
      </c>
      <c r="AD204">
        <v>1.0439238999999999E-2</v>
      </c>
      <c r="AE204">
        <v>7.5905479999999999E-3</v>
      </c>
    </row>
    <row r="205" spans="1:31" x14ac:dyDescent="0.35">
      <c r="A205" t="s">
        <v>55</v>
      </c>
      <c r="B205" t="s">
        <v>0</v>
      </c>
      <c r="C205">
        <v>85</v>
      </c>
      <c r="D205">
        <v>-78.132099210000007</v>
      </c>
      <c r="E205">
        <v>40.945431309999996</v>
      </c>
      <c r="F205" t="s">
        <v>15</v>
      </c>
      <c r="G205" t="s">
        <v>14</v>
      </c>
      <c r="H205" t="s">
        <v>4</v>
      </c>
      <c r="I205">
        <v>14.389516710000001</v>
      </c>
      <c r="J205">
        <v>0.79461083399999999</v>
      </c>
      <c r="K205">
        <v>0.737686273</v>
      </c>
      <c r="L205">
        <v>0.72657703100000004</v>
      </c>
      <c r="M205">
        <v>2.4101094E-2</v>
      </c>
      <c r="N205">
        <v>1.0439238999999999E-2</v>
      </c>
      <c r="O205">
        <v>7.5905479999999999E-3</v>
      </c>
      <c r="Q205" t="s">
        <v>491</v>
      </c>
      <c r="R205" t="s">
        <v>21</v>
      </c>
      <c r="S205">
        <v>325</v>
      </c>
      <c r="T205">
        <v>-72.617281149999997</v>
      </c>
      <c r="U205">
        <v>-68.448195560000002</v>
      </c>
      <c r="V205" t="s">
        <v>490</v>
      </c>
      <c r="W205" t="s">
        <v>36</v>
      </c>
      <c r="X205" t="s">
        <v>4</v>
      </c>
      <c r="Y205">
        <v>16.41715069</v>
      </c>
      <c r="Z205">
        <v>0.77</v>
      </c>
      <c r="AA205">
        <v>0.72807692300000004</v>
      </c>
      <c r="AB205">
        <v>0.70195833299999999</v>
      </c>
      <c r="AC205" t="s">
        <v>18</v>
      </c>
      <c r="AD205">
        <v>2.1207297999999999E-2</v>
      </c>
      <c r="AE205">
        <v>1.8732815999999999E-2</v>
      </c>
    </row>
    <row r="206" spans="1:31" x14ac:dyDescent="0.35">
      <c r="A206" t="s">
        <v>701</v>
      </c>
      <c r="B206" t="s">
        <v>0</v>
      </c>
      <c r="C206">
        <v>207</v>
      </c>
      <c r="D206">
        <v>-65.461764869999996</v>
      </c>
      <c r="E206">
        <v>39.678216399999997</v>
      </c>
      <c r="F206" t="s">
        <v>12</v>
      </c>
      <c r="G206" t="s">
        <v>11</v>
      </c>
      <c r="H206" t="s">
        <v>4</v>
      </c>
      <c r="I206">
        <v>14.25614487</v>
      </c>
      <c r="J206">
        <v>0.66044444400000002</v>
      </c>
      <c r="K206">
        <v>0.64975000000000005</v>
      </c>
      <c r="L206">
        <v>0.63231372500000005</v>
      </c>
      <c r="M206">
        <v>2.3697332000000002E-2</v>
      </c>
      <c r="N206">
        <v>1.7052930000000001E-2</v>
      </c>
      <c r="O206">
        <v>1.2545743E-2</v>
      </c>
      <c r="Q206" t="s">
        <v>519</v>
      </c>
      <c r="R206" t="s">
        <v>21</v>
      </c>
      <c r="S206">
        <v>326</v>
      </c>
      <c r="T206">
        <v>-73.760883820000004</v>
      </c>
      <c r="U206">
        <v>-68.213412349999999</v>
      </c>
      <c r="V206" t="s">
        <v>518</v>
      </c>
      <c r="W206" t="s">
        <v>61</v>
      </c>
      <c r="X206" t="s">
        <v>4</v>
      </c>
      <c r="Y206">
        <v>17.22279301</v>
      </c>
      <c r="Z206">
        <v>0.78400000000000003</v>
      </c>
      <c r="AA206">
        <v>0.769383712</v>
      </c>
      <c r="AB206">
        <v>0.703665663</v>
      </c>
      <c r="AC206">
        <v>8.0000000000000002E-3</v>
      </c>
      <c r="AD206">
        <v>1.2200539999999999E-2</v>
      </c>
      <c r="AE206">
        <v>7.59109E-3</v>
      </c>
    </row>
    <row r="207" spans="1:31" x14ac:dyDescent="0.35">
      <c r="A207" t="s">
        <v>274</v>
      </c>
      <c r="B207" t="s">
        <v>0</v>
      </c>
      <c r="C207">
        <v>406</v>
      </c>
      <c r="D207">
        <v>-22.259418360000002</v>
      </c>
      <c r="E207">
        <v>50.689049310000001</v>
      </c>
      <c r="F207" t="s">
        <v>123</v>
      </c>
      <c r="G207" t="s">
        <v>122</v>
      </c>
      <c r="H207" t="s">
        <v>4</v>
      </c>
      <c r="I207">
        <v>14.186116699999999</v>
      </c>
      <c r="J207">
        <v>0.71946312300000004</v>
      </c>
      <c r="K207">
        <v>0.73391681099999995</v>
      </c>
      <c r="L207">
        <v>0.68361022800000004</v>
      </c>
      <c r="M207">
        <v>2.0138486000000001E-2</v>
      </c>
      <c r="N207">
        <v>2.0591360999999999E-2</v>
      </c>
      <c r="O207">
        <v>4.7175200000000002E-3</v>
      </c>
      <c r="Q207" t="s">
        <v>311</v>
      </c>
      <c r="R207" t="s">
        <v>21</v>
      </c>
      <c r="S207">
        <v>327</v>
      </c>
      <c r="T207">
        <v>-76.730519479999998</v>
      </c>
      <c r="U207">
        <v>-65.516155240000003</v>
      </c>
      <c r="V207" t="s">
        <v>183</v>
      </c>
      <c r="W207" t="s">
        <v>182</v>
      </c>
      <c r="X207" t="s">
        <v>4</v>
      </c>
      <c r="Y207">
        <v>12.5601898</v>
      </c>
      <c r="Z207" t="s">
        <v>18</v>
      </c>
      <c r="AA207">
        <v>0.68777777799999995</v>
      </c>
      <c r="AB207">
        <v>0.68361022800000004</v>
      </c>
      <c r="AC207" t="s">
        <v>18</v>
      </c>
      <c r="AD207">
        <v>4.2433863000000002E-2</v>
      </c>
      <c r="AE207">
        <v>4.7175200000000002E-3</v>
      </c>
    </row>
    <row r="208" spans="1:31" x14ac:dyDescent="0.35">
      <c r="A208" t="s">
        <v>718</v>
      </c>
      <c r="B208" t="s">
        <v>0</v>
      </c>
      <c r="C208">
        <v>200</v>
      </c>
      <c r="D208">
        <v>-68.511263299999996</v>
      </c>
      <c r="E208">
        <v>28.510911239999999</v>
      </c>
      <c r="F208" t="s">
        <v>717</v>
      </c>
      <c r="G208" t="s">
        <v>716</v>
      </c>
      <c r="H208" t="s">
        <v>4</v>
      </c>
      <c r="I208">
        <v>14.133595570000001</v>
      </c>
      <c r="J208">
        <v>0.77223076899999998</v>
      </c>
      <c r="K208">
        <v>0.7461875</v>
      </c>
      <c r="L208">
        <v>0.68361022800000004</v>
      </c>
      <c r="M208">
        <v>2.5950681999999999E-2</v>
      </c>
      <c r="N208">
        <v>3.2745766000000003E-2</v>
      </c>
      <c r="O208">
        <v>4.7175200000000002E-3</v>
      </c>
      <c r="Q208" t="s">
        <v>387</v>
      </c>
      <c r="R208" t="s">
        <v>21</v>
      </c>
      <c r="S208">
        <v>328</v>
      </c>
      <c r="T208">
        <v>-79.27894603</v>
      </c>
      <c r="U208">
        <v>-62.739012219999999</v>
      </c>
      <c r="V208" t="s">
        <v>14</v>
      </c>
      <c r="W208" t="s">
        <v>14</v>
      </c>
      <c r="X208" t="s">
        <v>4</v>
      </c>
      <c r="Y208">
        <v>13.81146596</v>
      </c>
      <c r="Z208">
        <v>0.59750000000000003</v>
      </c>
      <c r="AA208">
        <v>0.737686273</v>
      </c>
      <c r="AB208">
        <v>0.72657703100000004</v>
      </c>
      <c r="AC208">
        <v>5.8500000000000003E-2</v>
      </c>
      <c r="AD208">
        <v>1.0439238999999999E-2</v>
      </c>
      <c r="AE208">
        <v>7.5905479999999999E-3</v>
      </c>
    </row>
    <row r="209" spans="1:31" x14ac:dyDescent="0.35">
      <c r="A209" t="s">
        <v>128</v>
      </c>
      <c r="B209" t="s">
        <v>0</v>
      </c>
      <c r="C209">
        <v>475.1</v>
      </c>
      <c r="D209">
        <v>-16.111109129999999</v>
      </c>
      <c r="E209">
        <v>28.020380849999999</v>
      </c>
      <c r="F209" t="s">
        <v>108</v>
      </c>
      <c r="G209" t="s">
        <v>14</v>
      </c>
      <c r="H209" t="s">
        <v>28</v>
      </c>
      <c r="I209">
        <v>14.08266598</v>
      </c>
      <c r="J209">
        <v>0.68695503000000002</v>
      </c>
      <c r="K209">
        <v>0.737686273</v>
      </c>
      <c r="L209">
        <v>0.72657703100000004</v>
      </c>
      <c r="M209">
        <v>3.6680927000000002E-2</v>
      </c>
      <c r="N209">
        <v>1.0439238999999999E-2</v>
      </c>
      <c r="O209">
        <v>7.5905479999999999E-3</v>
      </c>
      <c r="Q209" t="s">
        <v>419</v>
      </c>
      <c r="R209" t="s">
        <v>21</v>
      </c>
      <c r="S209">
        <v>329</v>
      </c>
      <c r="T209">
        <v>-79.351958760000002</v>
      </c>
      <c r="U209">
        <v>-67.065724099999997</v>
      </c>
      <c r="V209" t="s">
        <v>155</v>
      </c>
      <c r="W209" t="s">
        <v>154</v>
      </c>
      <c r="X209" t="s">
        <v>4</v>
      </c>
      <c r="Y209">
        <v>14.774035059999999</v>
      </c>
      <c r="Z209">
        <v>0.86140000000000005</v>
      </c>
      <c r="AA209">
        <v>0.73670270299999996</v>
      </c>
      <c r="AB209">
        <v>0.72657703100000004</v>
      </c>
      <c r="AC209">
        <v>7.5093009000000002E-2</v>
      </c>
      <c r="AD209">
        <v>1.9871125999999999E-2</v>
      </c>
      <c r="AE209">
        <v>7.5905479999999999E-3</v>
      </c>
    </row>
    <row r="210" spans="1:31" x14ac:dyDescent="0.35">
      <c r="A210" t="s">
        <v>313</v>
      </c>
      <c r="B210" t="s">
        <v>0</v>
      </c>
      <c r="C210">
        <v>392.3</v>
      </c>
      <c r="D210">
        <v>-21.575384790000001</v>
      </c>
      <c r="E210">
        <v>25.113441300000002</v>
      </c>
      <c r="F210" t="s">
        <v>312</v>
      </c>
      <c r="G210" t="s">
        <v>114</v>
      </c>
      <c r="H210" t="s">
        <v>28</v>
      </c>
      <c r="I210">
        <v>14.07470824</v>
      </c>
      <c r="J210">
        <v>0.59509651900000005</v>
      </c>
      <c r="K210">
        <v>0.59525323500000005</v>
      </c>
      <c r="L210">
        <v>0.68361022800000004</v>
      </c>
      <c r="M210">
        <v>1.1225269E-2</v>
      </c>
      <c r="N210">
        <v>7.4824990000000001E-3</v>
      </c>
      <c r="O210">
        <v>4.7175200000000002E-3</v>
      </c>
      <c r="Q210" t="s">
        <v>566</v>
      </c>
      <c r="R210" t="s">
        <v>21</v>
      </c>
      <c r="S210">
        <v>330</v>
      </c>
      <c r="T210">
        <v>-79.510859620000005</v>
      </c>
      <c r="U210">
        <v>-67.413884229999994</v>
      </c>
      <c r="V210" t="s">
        <v>375</v>
      </c>
      <c r="W210" t="s">
        <v>47</v>
      </c>
      <c r="X210" t="s">
        <v>4</v>
      </c>
      <c r="Y210">
        <v>19.71547773</v>
      </c>
      <c r="Z210">
        <v>0.74173042700000003</v>
      </c>
      <c r="AA210">
        <v>0.73794496300000001</v>
      </c>
      <c r="AB210">
        <v>0.703665663</v>
      </c>
      <c r="AC210">
        <v>3.6544554999999999E-2</v>
      </c>
      <c r="AD210">
        <v>9.6461930000000008E-3</v>
      </c>
      <c r="AE210">
        <v>7.59109E-3</v>
      </c>
    </row>
    <row r="211" spans="1:31" x14ac:dyDescent="0.35">
      <c r="A211" t="s">
        <v>714</v>
      </c>
      <c r="B211" t="s">
        <v>0</v>
      </c>
      <c r="C211">
        <v>201</v>
      </c>
      <c r="D211">
        <v>-63.600741020000001</v>
      </c>
      <c r="E211">
        <v>29.215934990000001</v>
      </c>
      <c r="F211" t="s">
        <v>48</v>
      </c>
      <c r="G211" t="s">
        <v>47</v>
      </c>
      <c r="H211" t="s">
        <v>4</v>
      </c>
      <c r="I211">
        <v>14.050198379999999</v>
      </c>
      <c r="J211">
        <v>0.73094923599999995</v>
      </c>
      <c r="K211">
        <v>0.73794496300000001</v>
      </c>
      <c r="L211">
        <v>0.703665663</v>
      </c>
      <c r="M211">
        <v>1.8862098000000001E-2</v>
      </c>
      <c r="N211">
        <v>9.6461930000000008E-3</v>
      </c>
      <c r="O211">
        <v>7.59109E-3</v>
      </c>
      <c r="Q211" t="s">
        <v>399</v>
      </c>
      <c r="R211" t="s">
        <v>21</v>
      </c>
      <c r="S211">
        <v>333</v>
      </c>
      <c r="T211">
        <v>-86.994465199999993</v>
      </c>
      <c r="U211">
        <v>-62.090179970000001</v>
      </c>
      <c r="V211" t="s">
        <v>357</v>
      </c>
      <c r="W211" t="s">
        <v>357</v>
      </c>
      <c r="X211" t="s">
        <v>4</v>
      </c>
      <c r="Y211">
        <v>14.101127959999999</v>
      </c>
      <c r="Z211" t="s">
        <v>18</v>
      </c>
      <c r="AA211">
        <v>0.56421621600000005</v>
      </c>
      <c r="AB211">
        <v>0.68361022800000004</v>
      </c>
      <c r="AC211" t="s">
        <v>18</v>
      </c>
      <c r="AD211">
        <v>2.2162385999999999E-2</v>
      </c>
      <c r="AE211">
        <v>4.7175200000000002E-3</v>
      </c>
    </row>
    <row r="212" spans="1:31" x14ac:dyDescent="0.35">
      <c r="A212" t="s">
        <v>499</v>
      </c>
      <c r="B212" t="s">
        <v>0</v>
      </c>
      <c r="C212">
        <v>309</v>
      </c>
      <c r="D212">
        <v>-41.405791809999997</v>
      </c>
      <c r="E212">
        <v>37.632886040000002</v>
      </c>
      <c r="F212" t="s">
        <v>142</v>
      </c>
      <c r="G212" t="s">
        <v>114</v>
      </c>
      <c r="H212" t="s">
        <v>4</v>
      </c>
      <c r="I212">
        <v>14.016775839999999</v>
      </c>
      <c r="J212">
        <v>0.77249948599999996</v>
      </c>
      <c r="K212">
        <v>0.59525323500000005</v>
      </c>
      <c r="L212">
        <v>0.68361022800000004</v>
      </c>
      <c r="M212">
        <v>2.1929516E-2</v>
      </c>
      <c r="N212">
        <v>7.4824990000000001E-3</v>
      </c>
      <c r="O212">
        <v>4.7175200000000002E-3</v>
      </c>
      <c r="Q212" t="s">
        <v>808</v>
      </c>
      <c r="R212" t="s">
        <v>21</v>
      </c>
      <c r="S212">
        <v>334</v>
      </c>
      <c r="T212">
        <v>-85.69273183</v>
      </c>
      <c r="U212">
        <v>-60.75773487</v>
      </c>
      <c r="V212" t="s">
        <v>59</v>
      </c>
      <c r="W212" t="s">
        <v>5</v>
      </c>
      <c r="X212" t="s">
        <v>4</v>
      </c>
      <c r="Y212">
        <v>37.753780669999998</v>
      </c>
      <c r="Z212">
        <v>0.74059198599999998</v>
      </c>
      <c r="AA212">
        <v>0.81959005699999998</v>
      </c>
      <c r="AB212">
        <v>0.72657703100000004</v>
      </c>
      <c r="AC212">
        <v>0.11940801500000001</v>
      </c>
      <c r="AD212">
        <v>1.8688782000000001E-2</v>
      </c>
      <c r="AE212">
        <v>7.5905479999999999E-3</v>
      </c>
    </row>
    <row r="213" spans="1:31" x14ac:dyDescent="0.35">
      <c r="A213" t="s">
        <v>697</v>
      </c>
      <c r="B213" t="s">
        <v>0</v>
      </c>
      <c r="C213">
        <v>209</v>
      </c>
      <c r="D213">
        <v>-57.452477600000002</v>
      </c>
      <c r="E213">
        <v>37.0829083</v>
      </c>
      <c r="F213" t="s">
        <v>12</v>
      </c>
      <c r="G213" t="s">
        <v>11</v>
      </c>
      <c r="H213" t="s">
        <v>4</v>
      </c>
      <c r="I213">
        <v>13.91300682</v>
      </c>
      <c r="J213">
        <v>0.66044444400000002</v>
      </c>
      <c r="K213">
        <v>0.64975000000000005</v>
      </c>
      <c r="L213">
        <v>0.63231372500000005</v>
      </c>
      <c r="M213">
        <v>2.3697332000000002E-2</v>
      </c>
      <c r="N213">
        <v>1.7052930000000001E-2</v>
      </c>
      <c r="O213">
        <v>1.2545743E-2</v>
      </c>
      <c r="Q213" t="s">
        <v>430</v>
      </c>
      <c r="R213" t="s">
        <v>21</v>
      </c>
      <c r="S213">
        <v>344</v>
      </c>
      <c r="T213">
        <v>-87.803452190000002</v>
      </c>
      <c r="U213">
        <v>-72.287090759999998</v>
      </c>
      <c r="V213" t="s">
        <v>62</v>
      </c>
      <c r="W213" t="s">
        <v>61</v>
      </c>
      <c r="X213" t="s">
        <v>4</v>
      </c>
      <c r="Y213">
        <v>15.10666889</v>
      </c>
      <c r="Z213">
        <v>0.73697024600000005</v>
      </c>
      <c r="AA213">
        <v>0.769383712</v>
      </c>
      <c r="AB213">
        <v>0.703665663</v>
      </c>
      <c r="AC213">
        <v>2.0410054E-2</v>
      </c>
      <c r="AD213">
        <v>1.2200539999999999E-2</v>
      </c>
      <c r="AE213">
        <v>7.59109E-3</v>
      </c>
    </row>
    <row r="214" spans="1:31" x14ac:dyDescent="0.35">
      <c r="A214" t="s">
        <v>703</v>
      </c>
      <c r="B214" t="s">
        <v>0</v>
      </c>
      <c r="C214">
        <v>206</v>
      </c>
      <c r="D214">
        <v>-61.566732780000002</v>
      </c>
      <c r="E214">
        <v>35.036548119999999</v>
      </c>
      <c r="F214" t="s">
        <v>12</v>
      </c>
      <c r="G214" t="s">
        <v>11</v>
      </c>
      <c r="H214" t="s">
        <v>4</v>
      </c>
      <c r="I214">
        <v>13.89740963</v>
      </c>
      <c r="J214">
        <v>0.66044444400000002</v>
      </c>
      <c r="K214">
        <v>0.64975000000000005</v>
      </c>
      <c r="L214">
        <v>0.63231372500000005</v>
      </c>
      <c r="M214">
        <v>2.3697332000000002E-2</v>
      </c>
      <c r="N214">
        <v>1.7052930000000001E-2</v>
      </c>
      <c r="O214">
        <v>1.2545743E-2</v>
      </c>
      <c r="Q214" t="s">
        <v>353</v>
      </c>
      <c r="R214" t="s">
        <v>21</v>
      </c>
      <c r="S214">
        <v>347</v>
      </c>
      <c r="T214">
        <v>-87.578401540000002</v>
      </c>
      <c r="U214">
        <v>-78.911951540000004</v>
      </c>
      <c r="V214" t="s">
        <v>352</v>
      </c>
      <c r="W214" t="s">
        <v>114</v>
      </c>
      <c r="X214" t="s">
        <v>4</v>
      </c>
      <c r="Y214">
        <v>13.32381522</v>
      </c>
      <c r="Z214">
        <v>0.51582939999999999</v>
      </c>
      <c r="AA214">
        <v>0.59525323500000005</v>
      </c>
      <c r="AB214">
        <v>0.68361022800000004</v>
      </c>
      <c r="AC214">
        <v>2.2244948E-2</v>
      </c>
      <c r="AD214">
        <v>7.4824990000000001E-3</v>
      </c>
      <c r="AE214">
        <v>4.7175200000000002E-3</v>
      </c>
    </row>
    <row r="215" spans="1:31" x14ac:dyDescent="0.35">
      <c r="A215" t="s">
        <v>563</v>
      </c>
      <c r="B215" t="s">
        <v>0</v>
      </c>
      <c r="C215">
        <v>274</v>
      </c>
      <c r="D215">
        <v>-48.605406090000002</v>
      </c>
      <c r="E215">
        <v>36.692431550000002</v>
      </c>
      <c r="F215" t="s">
        <v>51</v>
      </c>
      <c r="G215" t="s">
        <v>50</v>
      </c>
      <c r="H215" t="s">
        <v>4</v>
      </c>
      <c r="I215">
        <v>13.88977019</v>
      </c>
      <c r="J215">
        <v>0.512223384</v>
      </c>
      <c r="K215">
        <v>0.54920912200000005</v>
      </c>
      <c r="L215">
        <v>0.703665663</v>
      </c>
      <c r="M215">
        <v>3.4451414E-2</v>
      </c>
      <c r="N215">
        <v>1.4060499000000001E-2</v>
      </c>
      <c r="O215">
        <v>7.59109E-3</v>
      </c>
      <c r="Q215" t="s">
        <v>796</v>
      </c>
      <c r="R215" t="s">
        <v>21</v>
      </c>
      <c r="S215">
        <v>349</v>
      </c>
      <c r="T215">
        <v>-78.204367869999999</v>
      </c>
      <c r="U215">
        <v>-71.935418760000005</v>
      </c>
      <c r="V215" t="s">
        <v>795</v>
      </c>
      <c r="W215" t="s">
        <v>526</v>
      </c>
      <c r="X215" t="s">
        <v>4</v>
      </c>
      <c r="Y215">
        <v>36.623462259999997</v>
      </c>
      <c r="Z215" t="s">
        <v>18</v>
      </c>
      <c r="AA215">
        <v>0.73545454499999996</v>
      </c>
      <c r="AB215">
        <v>0.64611688300000003</v>
      </c>
      <c r="AC215" t="s">
        <v>18</v>
      </c>
      <c r="AD215">
        <v>2.242943E-2</v>
      </c>
      <c r="AE215">
        <v>9.0606609999999994E-3</v>
      </c>
    </row>
    <row r="216" spans="1:31" x14ac:dyDescent="0.35">
      <c r="A216" t="s">
        <v>817</v>
      </c>
      <c r="B216" t="s">
        <v>0</v>
      </c>
      <c r="C216">
        <v>142</v>
      </c>
      <c r="D216">
        <v>-66.340841650000002</v>
      </c>
      <c r="E216">
        <v>98.793197149999997</v>
      </c>
      <c r="F216" t="s">
        <v>123</v>
      </c>
      <c r="G216" t="s">
        <v>122</v>
      </c>
      <c r="H216" t="s">
        <v>4</v>
      </c>
      <c r="I216">
        <v>13.8254716</v>
      </c>
      <c r="J216">
        <v>0.71946312300000004</v>
      </c>
      <c r="K216">
        <v>0.73391681099999995</v>
      </c>
      <c r="L216">
        <v>0.68361022800000004</v>
      </c>
      <c r="M216">
        <v>2.0138486000000001E-2</v>
      </c>
      <c r="N216">
        <v>2.0591360999999999E-2</v>
      </c>
      <c r="O216">
        <v>4.7175200000000002E-3</v>
      </c>
      <c r="Q216" t="s">
        <v>635</v>
      </c>
      <c r="R216" t="s">
        <v>21</v>
      </c>
      <c r="S216">
        <v>350</v>
      </c>
      <c r="T216">
        <v>-76.90025258</v>
      </c>
      <c r="U216">
        <v>-72.458544200000006</v>
      </c>
      <c r="V216" t="s">
        <v>162</v>
      </c>
      <c r="W216" t="s">
        <v>161</v>
      </c>
      <c r="X216" t="s">
        <v>4</v>
      </c>
      <c r="Y216">
        <v>23.02208083</v>
      </c>
      <c r="Z216">
        <v>0.77274295999999998</v>
      </c>
      <c r="AA216">
        <v>0.76872680800000004</v>
      </c>
      <c r="AB216">
        <v>0.73760937500000001</v>
      </c>
      <c r="AC216">
        <v>1.7558819E-2</v>
      </c>
      <c r="AD216">
        <v>1.7636234000000001E-2</v>
      </c>
      <c r="AE216">
        <v>1.6096183E-2</v>
      </c>
    </row>
    <row r="217" spans="1:31" x14ac:dyDescent="0.35">
      <c r="A217" t="s">
        <v>367</v>
      </c>
      <c r="B217" t="s">
        <v>0</v>
      </c>
      <c r="C217">
        <v>369</v>
      </c>
      <c r="D217">
        <v>-26.916896779999998</v>
      </c>
      <c r="E217">
        <v>28.78725463</v>
      </c>
      <c r="F217" t="s">
        <v>112</v>
      </c>
      <c r="G217" t="s">
        <v>14</v>
      </c>
      <c r="H217" t="s">
        <v>4</v>
      </c>
      <c r="I217">
        <v>13.706105389999999</v>
      </c>
      <c r="J217">
        <v>0.65</v>
      </c>
      <c r="K217">
        <v>0.737686273</v>
      </c>
      <c r="L217">
        <v>0.72657703100000004</v>
      </c>
      <c r="M217" t="s">
        <v>18</v>
      </c>
      <c r="N217">
        <v>1.0439238999999999E-2</v>
      </c>
      <c r="O217">
        <v>7.5905479999999999E-3</v>
      </c>
      <c r="Q217" t="s">
        <v>821</v>
      </c>
      <c r="R217" t="s">
        <v>21</v>
      </c>
      <c r="S217">
        <v>352</v>
      </c>
      <c r="T217">
        <v>-78.217710879999998</v>
      </c>
      <c r="U217">
        <v>-74.584969139999998</v>
      </c>
      <c r="V217" t="s">
        <v>510</v>
      </c>
      <c r="W217" t="s">
        <v>14</v>
      </c>
      <c r="X217" t="s">
        <v>4</v>
      </c>
      <c r="Y217">
        <v>40.454012509999998</v>
      </c>
      <c r="Z217">
        <v>0.71556526600000003</v>
      </c>
      <c r="AA217">
        <v>0.737686273</v>
      </c>
      <c r="AB217">
        <v>0.72657703100000004</v>
      </c>
      <c r="AC217">
        <v>5.5205496999999999E-2</v>
      </c>
      <c r="AD217">
        <v>1.0439238999999999E-2</v>
      </c>
      <c r="AE217">
        <v>7.5905479999999999E-3</v>
      </c>
    </row>
    <row r="218" spans="1:31" x14ac:dyDescent="0.35">
      <c r="A218" t="s">
        <v>317</v>
      </c>
      <c r="B218" t="s">
        <v>0</v>
      </c>
      <c r="C218">
        <v>392.2</v>
      </c>
      <c r="D218">
        <v>-22.147432160000001</v>
      </c>
      <c r="E218">
        <v>21.957831349999999</v>
      </c>
      <c r="F218" t="s">
        <v>316</v>
      </c>
      <c r="G218" t="s">
        <v>315</v>
      </c>
      <c r="H218" t="s">
        <v>28</v>
      </c>
      <c r="I218">
        <v>13.66249693</v>
      </c>
      <c r="J218">
        <v>0.46</v>
      </c>
      <c r="K218">
        <v>0.458894737</v>
      </c>
      <c r="L218">
        <v>0.56876497699999995</v>
      </c>
      <c r="M218">
        <v>1.5811388999999999E-2</v>
      </c>
      <c r="N218">
        <v>1.2592789E-2</v>
      </c>
      <c r="O218">
        <v>7.8537050000000008E-3</v>
      </c>
      <c r="Q218" t="s">
        <v>385</v>
      </c>
      <c r="R218" t="s">
        <v>21</v>
      </c>
      <c r="S218">
        <v>353</v>
      </c>
      <c r="T218">
        <v>-71.144434660000002</v>
      </c>
      <c r="U218">
        <v>-70.972769130000003</v>
      </c>
      <c r="V218" t="s">
        <v>375</v>
      </c>
      <c r="W218" t="s">
        <v>47</v>
      </c>
      <c r="X218" t="s">
        <v>4</v>
      </c>
      <c r="Y218">
        <v>13.797778640000001</v>
      </c>
      <c r="Z218">
        <v>0.74173042700000003</v>
      </c>
      <c r="AA218">
        <v>0.73794496300000001</v>
      </c>
      <c r="AB218">
        <v>0.703665663</v>
      </c>
      <c r="AC218">
        <v>3.6544554999999999E-2</v>
      </c>
      <c r="AD218">
        <v>9.6461930000000008E-3</v>
      </c>
      <c r="AE218">
        <v>7.59109E-3</v>
      </c>
    </row>
    <row r="219" spans="1:31" x14ac:dyDescent="0.35">
      <c r="A219" t="s">
        <v>734</v>
      </c>
      <c r="B219" t="s">
        <v>0</v>
      </c>
      <c r="C219">
        <v>182</v>
      </c>
      <c r="D219">
        <v>-76.166067459999994</v>
      </c>
      <c r="E219">
        <v>34.170996979999998</v>
      </c>
      <c r="F219" t="s">
        <v>733</v>
      </c>
      <c r="G219" t="s">
        <v>732</v>
      </c>
      <c r="H219" t="s">
        <v>4</v>
      </c>
      <c r="I219">
        <v>13.59565186</v>
      </c>
      <c r="J219">
        <v>0.8165</v>
      </c>
      <c r="K219">
        <v>0.79919047600000004</v>
      </c>
      <c r="L219">
        <v>0.70474666699999999</v>
      </c>
      <c r="M219">
        <v>4.3499999999999997E-2</v>
      </c>
      <c r="N219">
        <v>3.2932805000000002E-2</v>
      </c>
      <c r="O219">
        <v>1.8358572E-2</v>
      </c>
      <c r="Q219" t="s">
        <v>655</v>
      </c>
      <c r="R219" t="s">
        <v>21</v>
      </c>
      <c r="S219">
        <v>355</v>
      </c>
      <c r="T219">
        <v>-65.041751360000006</v>
      </c>
      <c r="U219">
        <v>-72.220756269999995</v>
      </c>
      <c r="V219" t="s">
        <v>57</v>
      </c>
      <c r="W219" t="s">
        <v>56</v>
      </c>
      <c r="X219" t="s">
        <v>4</v>
      </c>
      <c r="Y219">
        <v>24.316010519999999</v>
      </c>
      <c r="Z219">
        <v>0.70988176000000003</v>
      </c>
      <c r="AA219">
        <v>0.78695637100000004</v>
      </c>
      <c r="AB219">
        <v>0.68361022800000004</v>
      </c>
      <c r="AC219">
        <v>1.3048973E-2</v>
      </c>
      <c r="AD219">
        <v>1.5472039999999999E-2</v>
      </c>
      <c r="AE219">
        <v>4.7175200000000002E-3</v>
      </c>
    </row>
    <row r="220" spans="1:31" x14ac:dyDescent="0.35">
      <c r="A220" t="s">
        <v>755</v>
      </c>
      <c r="B220" t="s">
        <v>0</v>
      </c>
      <c r="C220">
        <v>172</v>
      </c>
      <c r="D220">
        <v>-67.894477289999998</v>
      </c>
      <c r="E220">
        <v>43.601422149999998</v>
      </c>
      <c r="F220" t="s">
        <v>301</v>
      </c>
      <c r="G220" t="s">
        <v>92</v>
      </c>
      <c r="H220" t="s">
        <v>4</v>
      </c>
      <c r="I220">
        <v>13.54122087</v>
      </c>
      <c r="J220">
        <v>0.92100000000000004</v>
      </c>
      <c r="K220">
        <v>0.79144385100000003</v>
      </c>
      <c r="L220">
        <v>0.78280555600000001</v>
      </c>
      <c r="M220" t="s">
        <v>18</v>
      </c>
      <c r="N220">
        <v>8.7357210000000001E-3</v>
      </c>
      <c r="O220">
        <v>7.5938510000000004E-3</v>
      </c>
      <c r="Q220" t="s">
        <v>344</v>
      </c>
      <c r="R220" t="s">
        <v>21</v>
      </c>
      <c r="S220">
        <v>355.1</v>
      </c>
      <c r="T220">
        <v>-64.085114309999994</v>
      </c>
      <c r="U220">
        <v>-70.631515899999997</v>
      </c>
      <c r="V220" t="s">
        <v>18</v>
      </c>
      <c r="W220" t="s">
        <v>18</v>
      </c>
      <c r="X220" t="s">
        <v>28</v>
      </c>
      <c r="Y220">
        <v>13.00900674</v>
      </c>
      <c r="Z220" t="s">
        <v>18</v>
      </c>
      <c r="AA220" t="s">
        <v>18</v>
      </c>
      <c r="AB220" t="s">
        <v>18</v>
      </c>
      <c r="AC220" t="s">
        <v>18</v>
      </c>
      <c r="AD220" t="s">
        <v>18</v>
      </c>
      <c r="AE220" t="s">
        <v>18</v>
      </c>
    </row>
    <row r="221" spans="1:31" x14ac:dyDescent="0.35">
      <c r="A221" t="s">
        <v>262</v>
      </c>
      <c r="B221" t="s">
        <v>0</v>
      </c>
      <c r="C221">
        <v>410</v>
      </c>
      <c r="D221">
        <v>-14.976208550000001</v>
      </c>
      <c r="E221">
        <v>51.490914699999998</v>
      </c>
      <c r="F221" t="s">
        <v>15</v>
      </c>
      <c r="G221" t="s">
        <v>14</v>
      </c>
      <c r="H221" t="s">
        <v>4</v>
      </c>
      <c r="I221">
        <v>13.432677200000001</v>
      </c>
      <c r="J221">
        <v>0.79461083399999999</v>
      </c>
      <c r="K221">
        <v>0.737686273</v>
      </c>
      <c r="L221">
        <v>0.72657703100000004</v>
      </c>
      <c r="M221">
        <v>2.4101094E-2</v>
      </c>
      <c r="N221">
        <v>1.0439238999999999E-2</v>
      </c>
      <c r="O221">
        <v>7.5905479999999999E-3</v>
      </c>
      <c r="Q221" t="s">
        <v>457</v>
      </c>
      <c r="R221" t="s">
        <v>21</v>
      </c>
      <c r="S221">
        <v>356</v>
      </c>
      <c r="T221">
        <v>-64.195716759999996</v>
      </c>
      <c r="U221">
        <v>-74.268551059999993</v>
      </c>
      <c r="V221" t="s">
        <v>456</v>
      </c>
      <c r="W221" t="s">
        <v>84</v>
      </c>
      <c r="X221" t="s">
        <v>4</v>
      </c>
      <c r="Y221">
        <v>15.516970329999999</v>
      </c>
      <c r="Z221">
        <v>0.59305100499999996</v>
      </c>
      <c r="AA221">
        <v>0.73686171300000003</v>
      </c>
      <c r="AB221">
        <v>0.65356886199999997</v>
      </c>
      <c r="AC221">
        <v>5.2186191999999999E-2</v>
      </c>
      <c r="AD221">
        <v>1.0853840999999999E-2</v>
      </c>
      <c r="AE221">
        <v>1.1735827000000001E-2</v>
      </c>
    </row>
    <row r="222" spans="1:31" x14ac:dyDescent="0.35">
      <c r="A222" t="s">
        <v>431</v>
      </c>
      <c r="B222" t="s">
        <v>0</v>
      </c>
      <c r="C222">
        <v>344</v>
      </c>
      <c r="D222">
        <v>-30.539108909999999</v>
      </c>
      <c r="E222">
        <v>78.590712229999994</v>
      </c>
      <c r="F222" t="s">
        <v>88</v>
      </c>
      <c r="G222" t="s">
        <v>87</v>
      </c>
      <c r="H222" t="s">
        <v>4</v>
      </c>
      <c r="I222">
        <v>13.39893635</v>
      </c>
      <c r="J222">
        <v>0.49</v>
      </c>
      <c r="K222">
        <v>0.49099999999999999</v>
      </c>
      <c r="L222">
        <v>0.54600000000000004</v>
      </c>
      <c r="M222" t="s">
        <v>18</v>
      </c>
      <c r="N222">
        <v>2.3334523999999999E-2</v>
      </c>
      <c r="O222">
        <v>5.8333333000000001E-2</v>
      </c>
      <c r="Q222" t="s">
        <v>450</v>
      </c>
      <c r="R222" t="s">
        <v>21</v>
      </c>
      <c r="S222">
        <v>357</v>
      </c>
      <c r="T222">
        <v>-63.366722080000002</v>
      </c>
      <c r="U222">
        <v>-74.345401510000002</v>
      </c>
      <c r="V222" t="s">
        <v>260</v>
      </c>
      <c r="W222" t="s">
        <v>14</v>
      </c>
      <c r="X222" t="s">
        <v>4</v>
      </c>
      <c r="Y222">
        <v>15.44439568</v>
      </c>
      <c r="Z222">
        <v>0.65900000000000003</v>
      </c>
      <c r="AA222">
        <v>0.737686273</v>
      </c>
      <c r="AB222">
        <v>0.72657703100000004</v>
      </c>
      <c r="AC222" t="s">
        <v>18</v>
      </c>
      <c r="AD222">
        <v>1.0439238999999999E-2</v>
      </c>
      <c r="AE222">
        <v>7.5905479999999999E-3</v>
      </c>
    </row>
    <row r="223" spans="1:31" x14ac:dyDescent="0.35">
      <c r="A223" t="s">
        <v>873</v>
      </c>
      <c r="B223" t="s">
        <v>0</v>
      </c>
      <c r="C223">
        <v>100</v>
      </c>
      <c r="D223">
        <v>-79.247212160000004</v>
      </c>
      <c r="E223">
        <v>66.728013430000004</v>
      </c>
      <c r="F223" t="s">
        <v>176</v>
      </c>
      <c r="G223" t="s">
        <v>176</v>
      </c>
      <c r="H223" t="s">
        <v>4</v>
      </c>
      <c r="I223">
        <v>13.395434939999999</v>
      </c>
      <c r="J223" t="s">
        <v>18</v>
      </c>
      <c r="K223">
        <v>0.78167472100000002</v>
      </c>
      <c r="L223">
        <v>0.64611688300000003</v>
      </c>
      <c r="M223" t="s">
        <v>18</v>
      </c>
      <c r="N223">
        <v>2.5188484000000001E-2</v>
      </c>
      <c r="O223">
        <v>9.0606609999999994E-3</v>
      </c>
      <c r="Q223" t="s">
        <v>569</v>
      </c>
      <c r="R223" t="s">
        <v>21</v>
      </c>
      <c r="S223">
        <v>358</v>
      </c>
      <c r="T223">
        <v>-65.490537290000006</v>
      </c>
      <c r="U223">
        <v>-75.881433529999995</v>
      </c>
      <c r="V223" t="s">
        <v>108</v>
      </c>
      <c r="W223" t="s">
        <v>14</v>
      </c>
      <c r="X223" t="s">
        <v>4</v>
      </c>
      <c r="Y223">
        <v>19.817655200000001</v>
      </c>
      <c r="Z223">
        <v>0.68695503000000002</v>
      </c>
      <c r="AA223">
        <v>0.737686273</v>
      </c>
      <c r="AB223">
        <v>0.72657703100000004</v>
      </c>
      <c r="AC223">
        <v>3.6680927000000002E-2</v>
      </c>
      <c r="AD223">
        <v>1.0439238999999999E-2</v>
      </c>
      <c r="AE223">
        <v>7.5905479999999999E-3</v>
      </c>
    </row>
    <row r="224" spans="1:31" x14ac:dyDescent="0.35">
      <c r="A224" t="s">
        <v>834</v>
      </c>
      <c r="B224" t="s">
        <v>0</v>
      </c>
      <c r="C224">
        <v>125.1</v>
      </c>
      <c r="D224">
        <v>-74.278920290000002</v>
      </c>
      <c r="E224">
        <v>97.91345192</v>
      </c>
      <c r="F224" t="s">
        <v>597</v>
      </c>
      <c r="G224" t="s">
        <v>596</v>
      </c>
      <c r="H224" t="s">
        <v>28</v>
      </c>
      <c r="I224">
        <v>13.393206770000001</v>
      </c>
      <c r="J224" t="s">
        <v>18</v>
      </c>
      <c r="K224">
        <v>0.54</v>
      </c>
      <c r="L224">
        <v>0.51</v>
      </c>
      <c r="M224" t="s">
        <v>18</v>
      </c>
      <c r="N224">
        <v>0</v>
      </c>
      <c r="O224">
        <v>1.4740614000000001E-2</v>
      </c>
      <c r="Q224" t="s">
        <v>696</v>
      </c>
      <c r="R224" t="s">
        <v>21</v>
      </c>
      <c r="S224">
        <v>360</v>
      </c>
      <c r="T224">
        <v>-60.241591059999998</v>
      </c>
      <c r="U224">
        <v>-71.217369959999999</v>
      </c>
      <c r="V224" t="s">
        <v>155</v>
      </c>
      <c r="W224" t="s">
        <v>154</v>
      </c>
      <c r="X224" t="s">
        <v>4</v>
      </c>
      <c r="Y224">
        <v>27.488605150000001</v>
      </c>
      <c r="Z224">
        <v>0.86140000000000005</v>
      </c>
      <c r="AA224">
        <v>0.73670270299999996</v>
      </c>
      <c r="AB224">
        <v>0.72657703100000004</v>
      </c>
      <c r="AC224">
        <v>7.5093009000000002E-2</v>
      </c>
      <c r="AD224">
        <v>1.9871125999999999E-2</v>
      </c>
      <c r="AE224">
        <v>7.5905479999999999E-3</v>
      </c>
    </row>
    <row r="225" spans="1:31" x14ac:dyDescent="0.35">
      <c r="A225" t="s">
        <v>726</v>
      </c>
      <c r="B225" t="s">
        <v>0</v>
      </c>
      <c r="C225">
        <v>184</v>
      </c>
      <c r="D225">
        <v>-77.190856819999993</v>
      </c>
      <c r="E225">
        <v>28.581426159999999</v>
      </c>
      <c r="F225" t="s">
        <v>472</v>
      </c>
      <c r="G225" t="s">
        <v>69</v>
      </c>
      <c r="H225" t="s">
        <v>4</v>
      </c>
      <c r="I225">
        <v>13.35946592</v>
      </c>
      <c r="J225">
        <v>0.55000000000000004</v>
      </c>
      <c r="K225">
        <v>0.57729846600000001</v>
      </c>
      <c r="L225">
        <v>0.56876497699999995</v>
      </c>
      <c r="M225" t="s">
        <v>18</v>
      </c>
      <c r="N225">
        <v>8.9383469999999993E-3</v>
      </c>
      <c r="O225">
        <v>7.8537050000000008E-3</v>
      </c>
      <c r="Q225" t="s">
        <v>594</v>
      </c>
      <c r="R225" t="s">
        <v>21</v>
      </c>
      <c r="S225">
        <v>361</v>
      </c>
      <c r="T225">
        <v>-55.702204180000003</v>
      </c>
      <c r="U225">
        <v>-71.177076569999997</v>
      </c>
      <c r="V225" t="s">
        <v>593</v>
      </c>
      <c r="W225" t="s">
        <v>281</v>
      </c>
      <c r="X225" t="s">
        <v>4</v>
      </c>
      <c r="Y225">
        <v>20.63380175</v>
      </c>
      <c r="Z225">
        <v>0.80694984299999994</v>
      </c>
      <c r="AA225">
        <v>0.83091849500000003</v>
      </c>
      <c r="AB225">
        <v>0.66513829800000002</v>
      </c>
      <c r="AC225">
        <v>1.3090633000000001E-2</v>
      </c>
      <c r="AD225">
        <v>1.4616554E-2</v>
      </c>
      <c r="AE225">
        <v>1.3762876E-2</v>
      </c>
    </row>
    <row r="226" spans="1:31" x14ac:dyDescent="0.35">
      <c r="A226" t="s">
        <v>767</v>
      </c>
      <c r="B226" t="s">
        <v>0</v>
      </c>
      <c r="C226">
        <v>165</v>
      </c>
      <c r="D226">
        <v>-68.785988619999998</v>
      </c>
      <c r="E226">
        <v>55.86105328</v>
      </c>
      <c r="F226" t="s">
        <v>43</v>
      </c>
      <c r="G226" t="s">
        <v>42</v>
      </c>
      <c r="H226" t="s">
        <v>4</v>
      </c>
      <c r="I226">
        <v>13.359147610000001</v>
      </c>
      <c r="J226">
        <v>0.64019999999999999</v>
      </c>
      <c r="K226">
        <v>0.63600000000000001</v>
      </c>
      <c r="L226">
        <v>0.577566845</v>
      </c>
      <c r="M226">
        <v>2.1336353999999998E-2</v>
      </c>
      <c r="N226">
        <v>1.7920193000000001E-2</v>
      </c>
      <c r="O226">
        <v>1.1185782E-2</v>
      </c>
      <c r="Q226" t="s">
        <v>258</v>
      </c>
      <c r="R226" t="s">
        <v>21</v>
      </c>
      <c r="S226">
        <v>363.1</v>
      </c>
      <c r="T226">
        <v>-54.85581268</v>
      </c>
      <c r="U226">
        <v>-74.025841650000004</v>
      </c>
      <c r="V226" t="s">
        <v>257</v>
      </c>
      <c r="W226" t="s">
        <v>92</v>
      </c>
      <c r="X226" t="s">
        <v>28</v>
      </c>
      <c r="Y226">
        <v>11.86340946</v>
      </c>
      <c r="Z226">
        <v>0.84366666700000004</v>
      </c>
      <c r="AA226">
        <v>0.79144385100000003</v>
      </c>
      <c r="AB226">
        <v>0.78280555600000001</v>
      </c>
      <c r="AC226">
        <v>2.9610432999999999E-2</v>
      </c>
      <c r="AD226">
        <v>8.7357210000000001E-3</v>
      </c>
      <c r="AE226">
        <v>7.5938510000000004E-3</v>
      </c>
    </row>
    <row r="227" spans="1:31" x14ac:dyDescent="0.35">
      <c r="A227" t="s">
        <v>624</v>
      </c>
      <c r="B227" t="s">
        <v>0</v>
      </c>
      <c r="C227">
        <v>251</v>
      </c>
      <c r="D227">
        <v>-47.863209840000003</v>
      </c>
      <c r="E227">
        <v>74.30970619</v>
      </c>
      <c r="F227" t="s">
        <v>518</v>
      </c>
      <c r="G227" t="s">
        <v>61</v>
      </c>
      <c r="H227" t="s">
        <v>4</v>
      </c>
      <c r="I227">
        <v>13.302806759999999</v>
      </c>
      <c r="J227">
        <v>0.78400000000000003</v>
      </c>
      <c r="K227">
        <v>0.769383712</v>
      </c>
      <c r="L227">
        <v>0.703665663</v>
      </c>
      <c r="M227">
        <v>8.0000000000000002E-3</v>
      </c>
      <c r="N227">
        <v>1.2200539999999999E-2</v>
      </c>
      <c r="O227">
        <v>7.59109E-3</v>
      </c>
      <c r="Q227" t="s">
        <v>577</v>
      </c>
      <c r="R227" t="s">
        <v>21</v>
      </c>
      <c r="S227">
        <v>366</v>
      </c>
      <c r="T227">
        <v>-47.292724990000004</v>
      </c>
      <c r="U227">
        <v>-74.441100750000004</v>
      </c>
      <c r="V227" t="s">
        <v>576</v>
      </c>
      <c r="W227" t="s">
        <v>575</v>
      </c>
      <c r="X227" t="s">
        <v>4</v>
      </c>
      <c r="Y227">
        <v>19.89245803</v>
      </c>
      <c r="Z227">
        <v>0.71899999999999997</v>
      </c>
      <c r="AA227">
        <v>0.81721739100000002</v>
      </c>
      <c r="AB227">
        <v>0.60357362000000003</v>
      </c>
      <c r="AC227">
        <v>8.4451169000000006E-2</v>
      </c>
      <c r="AD227">
        <v>2.7001899999999999E-2</v>
      </c>
      <c r="AE227">
        <v>8.8925640000000004E-3</v>
      </c>
    </row>
    <row r="228" spans="1:31" x14ac:dyDescent="0.35">
      <c r="A228" t="s">
        <v>781</v>
      </c>
      <c r="B228" t="s">
        <v>0</v>
      </c>
      <c r="C228">
        <v>159</v>
      </c>
      <c r="D228">
        <v>-67.614629570000005</v>
      </c>
      <c r="E228">
        <v>63.528438629999997</v>
      </c>
      <c r="F228" t="s">
        <v>780</v>
      </c>
      <c r="G228" t="s">
        <v>779</v>
      </c>
      <c r="H228" t="s">
        <v>4</v>
      </c>
      <c r="I228">
        <v>13.297713809999999</v>
      </c>
      <c r="J228" t="s">
        <v>18</v>
      </c>
      <c r="K228">
        <v>0.58875</v>
      </c>
      <c r="L228">
        <v>0.68361022800000004</v>
      </c>
      <c r="M228" t="s">
        <v>18</v>
      </c>
      <c r="N228">
        <v>3.1401391000000001E-2</v>
      </c>
      <c r="O228">
        <v>4.7175200000000002E-3</v>
      </c>
      <c r="Q228" t="s">
        <v>835</v>
      </c>
      <c r="R228" t="s">
        <v>21</v>
      </c>
      <c r="S228">
        <v>367</v>
      </c>
      <c r="T228">
        <v>-46.901809749999998</v>
      </c>
      <c r="U228">
        <v>-76.930740689999993</v>
      </c>
      <c r="V228" t="s">
        <v>57</v>
      </c>
      <c r="W228" t="s">
        <v>56</v>
      </c>
      <c r="X228" t="s">
        <v>4</v>
      </c>
      <c r="Y228">
        <v>48.04895191</v>
      </c>
      <c r="Z228">
        <v>0.70988176000000003</v>
      </c>
      <c r="AA228">
        <v>0.78695637100000004</v>
      </c>
      <c r="AB228">
        <v>0.68361022800000004</v>
      </c>
      <c r="AC228">
        <v>1.3048973E-2</v>
      </c>
      <c r="AD228">
        <v>1.5472039999999999E-2</v>
      </c>
      <c r="AE228">
        <v>4.7175200000000002E-3</v>
      </c>
    </row>
    <row r="229" spans="1:31" x14ac:dyDescent="0.35">
      <c r="A229" t="s">
        <v>800</v>
      </c>
      <c r="B229" t="s">
        <v>0</v>
      </c>
      <c r="C229">
        <v>152</v>
      </c>
      <c r="D229">
        <v>-64.235478279999995</v>
      </c>
      <c r="E229">
        <v>78.793607300000005</v>
      </c>
      <c r="F229" t="s">
        <v>799</v>
      </c>
      <c r="G229" t="s">
        <v>14</v>
      </c>
      <c r="H229" t="s">
        <v>4</v>
      </c>
      <c r="I229">
        <v>13.279570140000001</v>
      </c>
      <c r="J229" t="s">
        <v>18</v>
      </c>
      <c r="K229">
        <v>0.737686273</v>
      </c>
      <c r="L229">
        <v>0.72657703100000004</v>
      </c>
      <c r="M229" t="s">
        <v>18</v>
      </c>
      <c r="N229">
        <v>1.0439238999999999E-2</v>
      </c>
      <c r="O229">
        <v>7.5905479999999999E-3</v>
      </c>
      <c r="Q229" t="s">
        <v>113</v>
      </c>
      <c r="R229" t="s">
        <v>21</v>
      </c>
      <c r="S229">
        <v>367.1</v>
      </c>
      <c r="T229">
        <v>-48.401245279999998</v>
      </c>
      <c r="U229">
        <v>-75.555101199999996</v>
      </c>
      <c r="V229" t="s">
        <v>112</v>
      </c>
      <c r="W229" t="s">
        <v>14</v>
      </c>
      <c r="X229" t="s">
        <v>28</v>
      </c>
      <c r="Y229">
        <v>10.94094741</v>
      </c>
      <c r="Z229">
        <v>0.65</v>
      </c>
      <c r="AA229">
        <v>0.737686273</v>
      </c>
      <c r="AB229">
        <v>0.72657703100000004</v>
      </c>
      <c r="AC229" t="s">
        <v>18</v>
      </c>
      <c r="AD229">
        <v>1.0439238999999999E-2</v>
      </c>
      <c r="AE229">
        <v>7.5905479999999999E-3</v>
      </c>
    </row>
    <row r="230" spans="1:31" x14ac:dyDescent="0.35">
      <c r="A230" t="s">
        <v>650</v>
      </c>
      <c r="B230" t="s">
        <v>0</v>
      </c>
      <c r="C230">
        <v>233</v>
      </c>
      <c r="D230">
        <v>-52.352969620000003</v>
      </c>
      <c r="E230">
        <v>94.524070449999996</v>
      </c>
      <c r="F230" t="s">
        <v>150</v>
      </c>
      <c r="G230" t="s">
        <v>149</v>
      </c>
      <c r="H230" t="s">
        <v>4</v>
      </c>
      <c r="I230">
        <v>13.18089408</v>
      </c>
      <c r="J230">
        <v>0.58766666700000003</v>
      </c>
      <c r="K230">
        <v>0.65098159700000002</v>
      </c>
      <c r="L230">
        <v>0.59029597700000003</v>
      </c>
      <c r="M230">
        <v>6.0497475000000002E-2</v>
      </c>
      <c r="N230">
        <v>1.5807735999999999E-2</v>
      </c>
      <c r="O230">
        <v>7.8217540000000002E-3</v>
      </c>
      <c r="Q230" t="s">
        <v>729</v>
      </c>
      <c r="R230" t="s">
        <v>21</v>
      </c>
      <c r="S230">
        <v>368</v>
      </c>
      <c r="T230">
        <v>-47.19985982</v>
      </c>
      <c r="U230">
        <v>-78.022232790000004</v>
      </c>
      <c r="V230" t="s">
        <v>285</v>
      </c>
      <c r="W230" t="s">
        <v>284</v>
      </c>
      <c r="X230" t="s">
        <v>4</v>
      </c>
      <c r="Y230">
        <v>29.703087029999999</v>
      </c>
      <c r="Z230">
        <v>0.81200000000000006</v>
      </c>
      <c r="AA230">
        <v>0.72488235300000003</v>
      </c>
      <c r="AB230">
        <v>0.72199999999999998</v>
      </c>
      <c r="AC230" t="s">
        <v>18</v>
      </c>
      <c r="AD230">
        <v>2.1671322E-2</v>
      </c>
      <c r="AE230">
        <v>1.8214807999999999E-2</v>
      </c>
    </row>
    <row r="231" spans="1:31" x14ac:dyDescent="0.35">
      <c r="A231" t="s">
        <v>65</v>
      </c>
      <c r="B231" t="s">
        <v>0</v>
      </c>
      <c r="C231">
        <v>83</v>
      </c>
      <c r="D231">
        <v>-84.549162409999994</v>
      </c>
      <c r="E231">
        <v>38.989271979999998</v>
      </c>
      <c r="F231" t="s">
        <v>64</v>
      </c>
      <c r="G231" t="s">
        <v>47</v>
      </c>
      <c r="H231" t="s">
        <v>4</v>
      </c>
      <c r="I231">
        <v>13.03319829</v>
      </c>
      <c r="J231">
        <v>0.90866666699999998</v>
      </c>
      <c r="K231">
        <v>0.73794496300000001</v>
      </c>
      <c r="L231">
        <v>0.703665663</v>
      </c>
      <c r="M231">
        <v>5.374425E-2</v>
      </c>
      <c r="N231">
        <v>9.6461930000000008E-3</v>
      </c>
      <c r="O231">
        <v>7.59109E-3</v>
      </c>
      <c r="Q231" t="s">
        <v>332</v>
      </c>
      <c r="R231" t="s">
        <v>21</v>
      </c>
      <c r="S231">
        <v>369</v>
      </c>
      <c r="T231">
        <v>-48.242396489999997</v>
      </c>
      <c r="U231">
        <v>-79.283270180000002</v>
      </c>
      <c r="V231" t="s">
        <v>164</v>
      </c>
      <c r="W231" t="s">
        <v>29</v>
      </c>
      <c r="X231" t="s">
        <v>4</v>
      </c>
      <c r="Y231">
        <v>12.879772920000001</v>
      </c>
      <c r="Z231">
        <v>0.66701705499999997</v>
      </c>
      <c r="AA231">
        <v>0.62245446500000001</v>
      </c>
      <c r="AB231">
        <v>0.56876497699999995</v>
      </c>
      <c r="AC231">
        <v>1.6244669999999999E-2</v>
      </c>
      <c r="AD231">
        <v>1.4647451000000001E-2</v>
      </c>
      <c r="AE231">
        <v>7.8537050000000008E-3</v>
      </c>
    </row>
    <row r="232" spans="1:31" x14ac:dyDescent="0.35">
      <c r="A232" t="s">
        <v>871</v>
      </c>
      <c r="B232" t="s">
        <v>0</v>
      </c>
      <c r="C232">
        <v>101</v>
      </c>
      <c r="D232">
        <v>-74.106474039999995</v>
      </c>
      <c r="E232">
        <v>68.227326009999999</v>
      </c>
      <c r="F232" t="s">
        <v>53</v>
      </c>
      <c r="G232" t="s">
        <v>14</v>
      </c>
      <c r="H232" t="s">
        <v>4</v>
      </c>
      <c r="I232">
        <v>13.008688429999999</v>
      </c>
      <c r="J232">
        <v>0.84675</v>
      </c>
      <c r="K232">
        <v>0.737686273</v>
      </c>
      <c r="L232">
        <v>0.72657703100000004</v>
      </c>
      <c r="M232">
        <v>0.100822761</v>
      </c>
      <c r="N232">
        <v>1.0439238999999999E-2</v>
      </c>
      <c r="O232">
        <v>7.5905479999999999E-3</v>
      </c>
      <c r="Q232" t="s">
        <v>444</v>
      </c>
      <c r="R232" t="s">
        <v>21</v>
      </c>
      <c r="S232">
        <v>370</v>
      </c>
      <c r="T232">
        <v>-44.228732450000003</v>
      </c>
      <c r="U232">
        <v>-73.965174829999995</v>
      </c>
      <c r="V232" t="s">
        <v>126</v>
      </c>
      <c r="W232" t="s">
        <v>125</v>
      </c>
      <c r="X232" t="s">
        <v>4</v>
      </c>
      <c r="Y232">
        <v>15.256274530000001</v>
      </c>
      <c r="Z232">
        <v>0.63122870600000003</v>
      </c>
      <c r="AA232">
        <v>0.61505743300000004</v>
      </c>
      <c r="AB232">
        <v>0.72657703100000004</v>
      </c>
      <c r="AC232">
        <v>1.7417495000000002E-2</v>
      </c>
      <c r="AD232">
        <v>1.1456094999999999E-2</v>
      </c>
      <c r="AE232">
        <v>7.5905479999999999E-3</v>
      </c>
    </row>
    <row r="233" spans="1:31" x14ac:dyDescent="0.35">
      <c r="A233" t="s">
        <v>543</v>
      </c>
      <c r="B233" t="s">
        <v>0</v>
      </c>
      <c r="C233">
        <v>282.10000000000002</v>
      </c>
      <c r="D233">
        <v>-58.782523400000002</v>
      </c>
      <c r="E233">
        <v>25.962605849999999</v>
      </c>
      <c r="F233" t="s">
        <v>164</v>
      </c>
      <c r="G233" t="s">
        <v>29</v>
      </c>
      <c r="H233" t="s">
        <v>28</v>
      </c>
      <c r="I233">
        <v>12.993409550000001</v>
      </c>
      <c r="J233">
        <v>0.66701705499999997</v>
      </c>
      <c r="K233">
        <v>0.62245446500000001</v>
      </c>
      <c r="L233">
        <v>0.56876497699999995</v>
      </c>
      <c r="M233">
        <v>1.6244669999999999E-2</v>
      </c>
      <c r="N233">
        <v>1.4647451000000001E-2</v>
      </c>
      <c r="O233">
        <v>7.8537050000000008E-3</v>
      </c>
      <c r="Q233" t="s">
        <v>141</v>
      </c>
      <c r="R233" t="s">
        <v>21</v>
      </c>
      <c r="S233">
        <v>370.1</v>
      </c>
      <c r="T233">
        <v>-43.81391679</v>
      </c>
      <c r="U233">
        <v>-76.242733139999999</v>
      </c>
      <c r="V233" t="s">
        <v>140</v>
      </c>
      <c r="W233" t="s">
        <v>139</v>
      </c>
      <c r="X233" t="s">
        <v>28</v>
      </c>
      <c r="Y233">
        <v>11.063496710000001</v>
      </c>
      <c r="Z233">
        <v>0.47933333299999997</v>
      </c>
      <c r="AA233">
        <v>0.53716831700000001</v>
      </c>
      <c r="AB233">
        <v>0.60357362000000003</v>
      </c>
      <c r="AC233">
        <v>4.6926656999999997E-2</v>
      </c>
      <c r="AD233">
        <v>1.2483431E-2</v>
      </c>
      <c r="AE233">
        <v>8.8925640000000004E-3</v>
      </c>
    </row>
    <row r="234" spans="1:31" x14ac:dyDescent="0.35">
      <c r="A234" t="s">
        <v>369</v>
      </c>
      <c r="B234" t="s">
        <v>0</v>
      </c>
      <c r="C234">
        <v>368</v>
      </c>
      <c r="D234">
        <v>-29.76211653</v>
      </c>
      <c r="E234">
        <v>29.728455090000001</v>
      </c>
      <c r="F234" t="s">
        <v>131</v>
      </c>
      <c r="G234" t="s">
        <v>14</v>
      </c>
      <c r="H234" t="s">
        <v>4</v>
      </c>
      <c r="I234">
        <v>12.975902509999999</v>
      </c>
      <c r="J234">
        <v>0.85119999999999996</v>
      </c>
      <c r="K234">
        <v>0.737686273</v>
      </c>
      <c r="L234">
        <v>0.72657703100000004</v>
      </c>
      <c r="M234">
        <v>4.0759129999999998E-2</v>
      </c>
      <c r="N234">
        <v>1.0439238999999999E-2</v>
      </c>
      <c r="O234">
        <v>7.5905479999999999E-3</v>
      </c>
      <c r="Q234" t="s">
        <v>721</v>
      </c>
      <c r="R234" t="s">
        <v>21</v>
      </c>
      <c r="S234">
        <v>371</v>
      </c>
      <c r="T234">
        <v>-39.818981209999997</v>
      </c>
      <c r="U234">
        <v>-79.359992770000005</v>
      </c>
      <c r="V234" t="s">
        <v>456</v>
      </c>
      <c r="W234" t="s">
        <v>84</v>
      </c>
      <c r="X234" t="s">
        <v>4</v>
      </c>
      <c r="Y234">
        <v>28.462633400000001</v>
      </c>
      <c r="Z234">
        <v>0.59305100499999996</v>
      </c>
      <c r="AA234">
        <v>0.73686171300000003</v>
      </c>
      <c r="AB234">
        <v>0.65356886199999997</v>
      </c>
      <c r="AC234">
        <v>5.2186191999999999E-2</v>
      </c>
      <c r="AD234">
        <v>1.0853840999999999E-2</v>
      </c>
      <c r="AE234">
        <v>1.1735827000000001E-2</v>
      </c>
    </row>
    <row r="235" spans="1:31" x14ac:dyDescent="0.35">
      <c r="A235" t="s">
        <v>44</v>
      </c>
      <c r="B235" t="s">
        <v>0</v>
      </c>
      <c r="C235">
        <v>89</v>
      </c>
      <c r="D235">
        <v>-82.682038820000002</v>
      </c>
      <c r="E235">
        <v>47.164859589999999</v>
      </c>
      <c r="F235" t="s">
        <v>43</v>
      </c>
      <c r="G235" t="s">
        <v>42</v>
      </c>
      <c r="H235" t="s">
        <v>4</v>
      </c>
      <c r="I235">
        <v>12.95234758</v>
      </c>
      <c r="J235">
        <v>0.64019999999999999</v>
      </c>
      <c r="K235">
        <v>0.63600000000000001</v>
      </c>
      <c r="L235">
        <v>0.577566845</v>
      </c>
      <c r="M235">
        <v>2.1336353999999998E-2</v>
      </c>
      <c r="N235">
        <v>1.7920193000000001E-2</v>
      </c>
      <c r="O235">
        <v>1.1185782E-2</v>
      </c>
      <c r="Q235" t="s">
        <v>681</v>
      </c>
      <c r="R235" t="s">
        <v>21</v>
      </c>
      <c r="S235">
        <v>373</v>
      </c>
      <c r="T235">
        <v>-40.182989290000002</v>
      </c>
      <c r="U235">
        <v>-73.791287909999994</v>
      </c>
      <c r="V235" t="s">
        <v>198</v>
      </c>
      <c r="W235" t="s">
        <v>92</v>
      </c>
      <c r="X235" t="s">
        <v>4</v>
      </c>
      <c r="Y235">
        <v>26.569326199999999</v>
      </c>
      <c r="Z235">
        <v>0.77878643299999994</v>
      </c>
      <c r="AA235">
        <v>0.79144385100000003</v>
      </c>
      <c r="AB235">
        <v>0.78280555600000001</v>
      </c>
      <c r="AC235">
        <v>1.8504771E-2</v>
      </c>
      <c r="AD235">
        <v>8.7357210000000001E-3</v>
      </c>
      <c r="AE235">
        <v>7.5938510000000004E-3</v>
      </c>
    </row>
    <row r="236" spans="1:31" x14ac:dyDescent="0.35">
      <c r="A236" t="s">
        <v>785</v>
      </c>
      <c r="B236" t="s">
        <v>0</v>
      </c>
      <c r="C236">
        <v>158.1</v>
      </c>
      <c r="D236">
        <v>-73.024062779999994</v>
      </c>
      <c r="E236">
        <v>61.974431129999999</v>
      </c>
      <c r="F236" t="s">
        <v>93</v>
      </c>
      <c r="G236" t="s">
        <v>92</v>
      </c>
      <c r="H236" t="s">
        <v>28</v>
      </c>
      <c r="I236">
        <v>12.91924335</v>
      </c>
      <c r="J236">
        <v>0.77189748499999999</v>
      </c>
      <c r="K236">
        <v>0.79144385100000003</v>
      </c>
      <c r="L236">
        <v>0.78280555600000001</v>
      </c>
      <c r="M236">
        <v>2.0125827999999998E-2</v>
      </c>
      <c r="N236">
        <v>8.7357210000000001E-3</v>
      </c>
      <c r="O236">
        <v>7.5938510000000004E-3</v>
      </c>
      <c r="Q236" t="s">
        <v>275</v>
      </c>
      <c r="R236" t="s">
        <v>21</v>
      </c>
      <c r="S236">
        <v>373.1</v>
      </c>
      <c r="T236">
        <v>-37.202702420000001</v>
      </c>
      <c r="U236">
        <v>-74.03608045</v>
      </c>
      <c r="V236" t="s">
        <v>164</v>
      </c>
      <c r="W236" t="s">
        <v>29</v>
      </c>
      <c r="X236" t="s">
        <v>28</v>
      </c>
      <c r="Y236">
        <v>12.07476722</v>
      </c>
      <c r="Z236">
        <v>0.66701705499999997</v>
      </c>
      <c r="AA236">
        <v>0.62245446500000001</v>
      </c>
      <c r="AB236">
        <v>0.56876497699999995</v>
      </c>
      <c r="AC236">
        <v>1.6244669999999999E-2</v>
      </c>
      <c r="AD236">
        <v>1.4647451000000001E-2</v>
      </c>
      <c r="AE236">
        <v>7.8537050000000008E-3</v>
      </c>
    </row>
    <row r="237" spans="1:31" x14ac:dyDescent="0.35">
      <c r="A237" t="s">
        <v>797</v>
      </c>
      <c r="B237" t="s">
        <v>0</v>
      </c>
      <c r="C237">
        <v>153</v>
      </c>
      <c r="D237">
        <v>-62.667618089999998</v>
      </c>
      <c r="E237">
        <v>75.405873439999993</v>
      </c>
      <c r="F237" t="s">
        <v>12</v>
      </c>
      <c r="G237" t="s">
        <v>11</v>
      </c>
      <c r="H237" t="s">
        <v>4</v>
      </c>
      <c r="I237">
        <v>12.853353200000001</v>
      </c>
      <c r="J237">
        <v>0.66044444400000002</v>
      </c>
      <c r="K237">
        <v>0.64975000000000005</v>
      </c>
      <c r="L237">
        <v>0.63231372500000005</v>
      </c>
      <c r="M237">
        <v>2.3697332000000002E-2</v>
      </c>
      <c r="N237">
        <v>1.7052930000000001E-2</v>
      </c>
      <c r="O237">
        <v>1.2545743E-2</v>
      </c>
      <c r="Q237" t="s">
        <v>521</v>
      </c>
      <c r="R237" t="s">
        <v>21</v>
      </c>
      <c r="S237">
        <v>374</v>
      </c>
      <c r="T237">
        <v>-41.426353059999997</v>
      </c>
      <c r="U237">
        <v>-71.791922679999999</v>
      </c>
      <c r="V237" t="s">
        <v>476</v>
      </c>
      <c r="W237" t="s">
        <v>92</v>
      </c>
      <c r="X237" t="s">
        <v>4</v>
      </c>
      <c r="Y237">
        <v>17.343432459999999</v>
      </c>
      <c r="Z237">
        <v>0.68406</v>
      </c>
      <c r="AA237">
        <v>0.79144385100000003</v>
      </c>
      <c r="AB237">
        <v>0.78280555600000001</v>
      </c>
      <c r="AC237">
        <v>1.7850000000000001E-2</v>
      </c>
      <c r="AD237">
        <v>8.7357210000000001E-3</v>
      </c>
      <c r="AE237">
        <v>7.5938510000000004E-3</v>
      </c>
    </row>
    <row r="238" spans="1:31" x14ac:dyDescent="0.35">
      <c r="A238" t="s">
        <v>815</v>
      </c>
      <c r="B238" t="s">
        <v>0</v>
      </c>
      <c r="C238">
        <v>143</v>
      </c>
      <c r="D238">
        <v>-68.080924429999996</v>
      </c>
      <c r="E238">
        <v>98.594642859999993</v>
      </c>
      <c r="F238" t="s">
        <v>15</v>
      </c>
      <c r="G238" t="s">
        <v>14</v>
      </c>
      <c r="H238" t="s">
        <v>4</v>
      </c>
      <c r="I238">
        <v>12.8339363</v>
      </c>
      <c r="J238">
        <v>0.79461083399999999</v>
      </c>
      <c r="K238">
        <v>0.737686273</v>
      </c>
      <c r="L238">
        <v>0.72657703100000004</v>
      </c>
      <c r="M238">
        <v>2.4101094E-2</v>
      </c>
      <c r="N238">
        <v>1.0439238999999999E-2</v>
      </c>
      <c r="O238">
        <v>7.5905479999999999E-3</v>
      </c>
      <c r="Q238" t="s">
        <v>727</v>
      </c>
      <c r="R238" t="s">
        <v>21</v>
      </c>
      <c r="S238">
        <v>376</v>
      </c>
      <c r="T238">
        <v>-33.947105020000002</v>
      </c>
      <c r="U238">
        <v>-78.538209100000003</v>
      </c>
      <c r="V238" t="s">
        <v>513</v>
      </c>
      <c r="W238" t="s">
        <v>512</v>
      </c>
      <c r="X238" t="s">
        <v>4</v>
      </c>
      <c r="Y238">
        <v>29.58658561</v>
      </c>
      <c r="Z238">
        <v>0.43049999999999999</v>
      </c>
      <c r="AA238">
        <v>0.47425</v>
      </c>
      <c r="AB238">
        <v>0.60357362000000003</v>
      </c>
      <c r="AC238">
        <v>4.0500000000000001E-2</v>
      </c>
      <c r="AD238">
        <v>5.6851232000000002E-2</v>
      </c>
      <c r="AE238">
        <v>8.8925640000000004E-3</v>
      </c>
    </row>
    <row r="239" spans="1:31" x14ac:dyDescent="0.35">
      <c r="A239" t="s">
        <v>615</v>
      </c>
      <c r="B239" t="s">
        <v>0</v>
      </c>
      <c r="C239">
        <v>254</v>
      </c>
      <c r="D239">
        <v>-43.29652857</v>
      </c>
      <c r="E239">
        <v>69.621762439999998</v>
      </c>
      <c r="F239" t="s">
        <v>93</v>
      </c>
      <c r="G239" t="s">
        <v>92</v>
      </c>
      <c r="H239" t="s">
        <v>4</v>
      </c>
      <c r="I239">
        <v>12.82725179</v>
      </c>
      <c r="J239">
        <v>0.77189748499999999</v>
      </c>
      <c r="K239">
        <v>0.79144385100000003</v>
      </c>
      <c r="L239">
        <v>0.78280555600000001</v>
      </c>
      <c r="M239">
        <v>2.0125827999999998E-2</v>
      </c>
      <c r="N239">
        <v>8.7357210000000001E-3</v>
      </c>
      <c r="O239">
        <v>7.5938510000000004E-3</v>
      </c>
      <c r="Q239" t="s">
        <v>784</v>
      </c>
      <c r="R239" t="s">
        <v>21</v>
      </c>
      <c r="S239">
        <v>377</v>
      </c>
      <c r="T239">
        <v>-33.04701197</v>
      </c>
      <c r="U239">
        <v>-73.122176510000003</v>
      </c>
      <c r="V239" t="s">
        <v>783</v>
      </c>
      <c r="W239" t="s">
        <v>782</v>
      </c>
      <c r="X239" t="s">
        <v>4</v>
      </c>
      <c r="Y239">
        <v>34.843473379999999</v>
      </c>
      <c r="Z239">
        <v>0.826333333</v>
      </c>
      <c r="AA239">
        <v>0.77626086999999999</v>
      </c>
      <c r="AB239">
        <v>0.78280555600000001</v>
      </c>
      <c r="AC239">
        <v>4.8070549999999997E-2</v>
      </c>
      <c r="AD239">
        <v>2.7219878999999999E-2</v>
      </c>
      <c r="AE239">
        <v>7.5938510000000004E-3</v>
      </c>
    </row>
    <row r="240" spans="1:31" x14ac:dyDescent="0.35">
      <c r="A240" t="s">
        <v>574</v>
      </c>
      <c r="B240" t="s">
        <v>0</v>
      </c>
      <c r="C240">
        <v>268</v>
      </c>
      <c r="D240">
        <v>-52.879303710000002</v>
      </c>
      <c r="E240">
        <v>42.879402589999998</v>
      </c>
      <c r="F240" t="s">
        <v>108</v>
      </c>
      <c r="G240" t="s">
        <v>14</v>
      </c>
      <c r="H240" t="s">
        <v>28</v>
      </c>
      <c r="I240">
        <v>12.74512784</v>
      </c>
      <c r="J240">
        <v>0.68695503000000002</v>
      </c>
      <c r="K240">
        <v>0.737686273</v>
      </c>
      <c r="L240">
        <v>0.72657703100000004</v>
      </c>
      <c r="M240">
        <v>3.6680927000000002E-2</v>
      </c>
      <c r="N240">
        <v>1.0439238999999999E-2</v>
      </c>
      <c r="O240">
        <v>7.5905479999999999E-3</v>
      </c>
      <c r="Q240" t="s">
        <v>188</v>
      </c>
      <c r="R240" t="s">
        <v>21</v>
      </c>
      <c r="S240">
        <v>377.1</v>
      </c>
      <c r="T240">
        <v>-33.268276180000001</v>
      </c>
      <c r="U240">
        <v>-74.107215010000004</v>
      </c>
      <c r="V240" t="s">
        <v>18</v>
      </c>
      <c r="W240" t="s">
        <v>18</v>
      </c>
      <c r="X240" t="s">
        <v>28</v>
      </c>
      <c r="Y240">
        <v>11.27262631</v>
      </c>
      <c r="Z240" t="s">
        <v>18</v>
      </c>
      <c r="AA240" t="s">
        <v>18</v>
      </c>
      <c r="AB240" t="s">
        <v>18</v>
      </c>
      <c r="AC240" t="s">
        <v>18</v>
      </c>
      <c r="AD240" t="s">
        <v>18</v>
      </c>
      <c r="AE240" t="s">
        <v>18</v>
      </c>
    </row>
    <row r="241" spans="1:31" x14ac:dyDescent="0.35">
      <c r="A241" t="s">
        <v>223</v>
      </c>
      <c r="B241" t="s">
        <v>0</v>
      </c>
      <c r="C241">
        <v>421.1</v>
      </c>
      <c r="D241">
        <v>-17.43121781</v>
      </c>
      <c r="E241">
        <v>78.362282320000006</v>
      </c>
      <c r="F241" t="s">
        <v>48</v>
      </c>
      <c r="G241" t="s">
        <v>47</v>
      </c>
      <c r="H241" t="s">
        <v>28</v>
      </c>
      <c r="I241">
        <v>12.74353629</v>
      </c>
      <c r="J241">
        <v>0.73094923599999995</v>
      </c>
      <c r="K241">
        <v>0.73794496300000001</v>
      </c>
      <c r="L241">
        <v>0.703665663</v>
      </c>
      <c r="M241">
        <v>1.8862098000000001E-2</v>
      </c>
      <c r="N241">
        <v>9.6461930000000008E-3</v>
      </c>
      <c r="O241">
        <v>7.59109E-3</v>
      </c>
      <c r="Q241" t="s">
        <v>428</v>
      </c>
      <c r="R241" t="s">
        <v>21</v>
      </c>
      <c r="S241">
        <v>379</v>
      </c>
      <c r="T241">
        <v>-31.62973633</v>
      </c>
      <c r="U241">
        <v>-74.626147459999999</v>
      </c>
      <c r="V241" t="s">
        <v>145</v>
      </c>
      <c r="W241" t="s">
        <v>144</v>
      </c>
      <c r="X241" t="s">
        <v>4</v>
      </c>
      <c r="Y241">
        <v>14.987939300000001</v>
      </c>
      <c r="Z241">
        <v>0.50914285699999995</v>
      </c>
      <c r="AA241">
        <v>0.48123809499999998</v>
      </c>
      <c r="AB241">
        <v>0.44184690599999998</v>
      </c>
      <c r="AC241">
        <v>4.4359155999999997E-2</v>
      </c>
      <c r="AD241">
        <v>1.3154615999999999E-2</v>
      </c>
      <c r="AE241">
        <v>8.7827110000000003E-3</v>
      </c>
    </row>
    <row r="242" spans="1:31" x14ac:dyDescent="0.35">
      <c r="A242" t="s">
        <v>710</v>
      </c>
      <c r="B242" t="s">
        <v>0</v>
      </c>
      <c r="C242">
        <v>203</v>
      </c>
      <c r="D242">
        <v>-68.352278690000006</v>
      </c>
      <c r="E242">
        <v>30.833591009999999</v>
      </c>
      <c r="F242" t="s">
        <v>88</v>
      </c>
      <c r="G242" t="s">
        <v>87</v>
      </c>
      <c r="H242" t="s">
        <v>4</v>
      </c>
      <c r="I242">
        <v>12.65536445</v>
      </c>
      <c r="J242">
        <v>0.49</v>
      </c>
      <c r="K242">
        <v>0.49099999999999999</v>
      </c>
      <c r="L242">
        <v>0.54600000000000004</v>
      </c>
      <c r="M242" t="s">
        <v>18</v>
      </c>
      <c r="N242">
        <v>2.3334523999999999E-2</v>
      </c>
      <c r="O242">
        <v>5.8333333000000001E-2</v>
      </c>
      <c r="Q242" t="s">
        <v>110</v>
      </c>
      <c r="R242" t="s">
        <v>21</v>
      </c>
      <c r="S242">
        <v>379.1</v>
      </c>
      <c r="T242">
        <v>-31.320040949999999</v>
      </c>
      <c r="U242">
        <v>-74.515118759999993</v>
      </c>
      <c r="V242" t="s">
        <v>18</v>
      </c>
      <c r="W242" t="s">
        <v>18</v>
      </c>
      <c r="X242" t="s">
        <v>28</v>
      </c>
      <c r="Y242">
        <v>10.8569136</v>
      </c>
      <c r="Z242" t="s">
        <v>18</v>
      </c>
      <c r="AA242" t="s">
        <v>18</v>
      </c>
      <c r="AB242" t="s">
        <v>18</v>
      </c>
      <c r="AC242" t="s">
        <v>18</v>
      </c>
      <c r="AD242" t="s">
        <v>18</v>
      </c>
      <c r="AE242" t="s">
        <v>18</v>
      </c>
    </row>
    <row r="243" spans="1:31" x14ac:dyDescent="0.35">
      <c r="A243" t="s">
        <v>595</v>
      </c>
      <c r="B243" t="s">
        <v>0</v>
      </c>
      <c r="C243">
        <v>261</v>
      </c>
      <c r="D243">
        <v>-50.226194210000003</v>
      </c>
      <c r="E243">
        <v>58.806143220000003</v>
      </c>
      <c r="F243" t="s">
        <v>93</v>
      </c>
      <c r="G243" t="s">
        <v>92</v>
      </c>
      <c r="H243" t="s">
        <v>4</v>
      </c>
      <c r="I243">
        <v>12.60284332</v>
      </c>
      <c r="J243">
        <v>0.77189748499999999</v>
      </c>
      <c r="K243">
        <v>0.79144385100000003</v>
      </c>
      <c r="L243">
        <v>0.78280555600000001</v>
      </c>
      <c r="M243">
        <v>2.0125827999999998E-2</v>
      </c>
      <c r="N243">
        <v>8.7357210000000001E-3</v>
      </c>
      <c r="O243">
        <v>7.5938510000000004E-3</v>
      </c>
      <c r="Q243" t="s">
        <v>850</v>
      </c>
      <c r="R243" t="s">
        <v>21</v>
      </c>
      <c r="S243">
        <v>380</v>
      </c>
      <c r="T243">
        <v>-30.53270719</v>
      </c>
      <c r="U243">
        <v>-73.079101260000002</v>
      </c>
      <c r="V243" t="s">
        <v>252</v>
      </c>
      <c r="W243" t="s">
        <v>92</v>
      </c>
      <c r="X243" t="s">
        <v>4</v>
      </c>
      <c r="Y243">
        <v>52.96676506</v>
      </c>
      <c r="Z243">
        <v>0.83071428599999997</v>
      </c>
      <c r="AA243">
        <v>0.79144385100000003</v>
      </c>
      <c r="AB243">
        <v>0.78280555600000001</v>
      </c>
      <c r="AC243">
        <v>1.7885297000000001E-2</v>
      </c>
      <c r="AD243">
        <v>8.7357210000000001E-3</v>
      </c>
      <c r="AE243">
        <v>7.5938510000000004E-3</v>
      </c>
    </row>
    <row r="244" spans="1:31" x14ac:dyDescent="0.35">
      <c r="A244" t="s">
        <v>302</v>
      </c>
      <c r="B244" t="s">
        <v>0</v>
      </c>
      <c r="C244">
        <v>396</v>
      </c>
      <c r="D244">
        <v>-19.12485886</v>
      </c>
      <c r="E244">
        <v>33.894649110000003</v>
      </c>
      <c r="F244" t="s">
        <v>301</v>
      </c>
      <c r="G244" t="s">
        <v>92</v>
      </c>
      <c r="H244" t="s">
        <v>4</v>
      </c>
      <c r="I244">
        <v>12.528677119999999</v>
      </c>
      <c r="J244">
        <v>0.92100000000000004</v>
      </c>
      <c r="K244">
        <v>0.79144385100000003</v>
      </c>
      <c r="L244">
        <v>0.78280555600000001</v>
      </c>
      <c r="M244" t="s">
        <v>18</v>
      </c>
      <c r="N244">
        <v>8.7357210000000001E-3</v>
      </c>
      <c r="O244">
        <v>7.5938510000000004E-3</v>
      </c>
      <c r="Q244" t="s">
        <v>762</v>
      </c>
      <c r="R244" t="s">
        <v>21</v>
      </c>
      <c r="S244">
        <v>381</v>
      </c>
      <c r="T244">
        <v>-28.816511299999998</v>
      </c>
      <c r="U244">
        <v>-70.37243995</v>
      </c>
      <c r="V244" t="s">
        <v>375</v>
      </c>
      <c r="W244" t="s">
        <v>47</v>
      </c>
      <c r="X244" t="s">
        <v>4</v>
      </c>
      <c r="Y244">
        <v>33.166935209999998</v>
      </c>
      <c r="Z244">
        <v>0.74173042700000003</v>
      </c>
      <c r="AA244">
        <v>0.73794496300000001</v>
      </c>
      <c r="AB244">
        <v>0.703665663</v>
      </c>
      <c r="AC244">
        <v>3.6544554999999999E-2</v>
      </c>
      <c r="AD244">
        <v>9.6461930000000008E-3</v>
      </c>
      <c r="AE244">
        <v>7.59109E-3</v>
      </c>
    </row>
    <row r="245" spans="1:31" x14ac:dyDescent="0.35">
      <c r="A245" t="s">
        <v>539</v>
      </c>
      <c r="B245" t="s">
        <v>0</v>
      </c>
      <c r="C245">
        <v>284</v>
      </c>
      <c r="D245">
        <v>-53.76033477</v>
      </c>
      <c r="E245">
        <v>22.756216219999999</v>
      </c>
      <c r="F245" t="s">
        <v>93</v>
      </c>
      <c r="G245" t="s">
        <v>92</v>
      </c>
      <c r="H245" t="s">
        <v>4</v>
      </c>
      <c r="I245">
        <v>12.491753170000001</v>
      </c>
      <c r="J245">
        <v>0.77189748499999999</v>
      </c>
      <c r="K245">
        <v>0.79144385100000003</v>
      </c>
      <c r="L245">
        <v>0.78280555600000001</v>
      </c>
      <c r="M245">
        <v>2.0125827999999998E-2</v>
      </c>
      <c r="N245">
        <v>8.7357210000000001E-3</v>
      </c>
      <c r="O245">
        <v>7.5938510000000004E-3</v>
      </c>
      <c r="Q245" t="s">
        <v>107</v>
      </c>
      <c r="R245" t="s">
        <v>21</v>
      </c>
      <c r="S245">
        <v>381.1</v>
      </c>
      <c r="T245">
        <v>-26.73469914</v>
      </c>
      <c r="U245">
        <v>-69.417986589999998</v>
      </c>
      <c r="V245" t="s">
        <v>106</v>
      </c>
      <c r="W245" t="s">
        <v>105</v>
      </c>
      <c r="X245" t="s">
        <v>28</v>
      </c>
      <c r="Y245">
        <v>10.8183981</v>
      </c>
      <c r="Z245">
        <v>0.92274999999999996</v>
      </c>
      <c r="AA245">
        <v>0.90683643599999997</v>
      </c>
      <c r="AB245">
        <v>0.68361022800000004</v>
      </c>
      <c r="AC245">
        <v>2.3224000000000002E-2</v>
      </c>
      <c r="AD245">
        <v>1.6084042999999999E-2</v>
      </c>
      <c r="AE245">
        <v>4.7175200000000002E-3</v>
      </c>
    </row>
    <row r="246" spans="1:31" x14ac:dyDescent="0.35">
      <c r="A246" t="s">
        <v>256</v>
      </c>
      <c r="B246" t="s">
        <v>0</v>
      </c>
      <c r="C246">
        <v>412</v>
      </c>
      <c r="D246">
        <v>-14.8080924</v>
      </c>
      <c r="E246">
        <v>60.157996910000001</v>
      </c>
      <c r="F246" t="s">
        <v>255</v>
      </c>
      <c r="G246" t="s">
        <v>36</v>
      </c>
      <c r="H246" t="s">
        <v>4</v>
      </c>
      <c r="I246">
        <v>12.440186969999999</v>
      </c>
      <c r="J246" t="s">
        <v>18</v>
      </c>
      <c r="K246">
        <v>0.72807692300000004</v>
      </c>
      <c r="L246">
        <v>0.70195833299999999</v>
      </c>
      <c r="M246" t="s">
        <v>18</v>
      </c>
      <c r="N246">
        <v>2.1207297999999999E-2</v>
      </c>
      <c r="O246">
        <v>1.8732815999999999E-2</v>
      </c>
      <c r="Q246" t="s">
        <v>434</v>
      </c>
      <c r="R246" t="s">
        <v>21</v>
      </c>
      <c r="S246">
        <v>383</v>
      </c>
      <c r="T246">
        <v>-25.028615169999998</v>
      </c>
      <c r="U246">
        <v>-76.343983530000003</v>
      </c>
      <c r="V246" t="s">
        <v>433</v>
      </c>
      <c r="W246" t="s">
        <v>432</v>
      </c>
      <c r="X246" t="s">
        <v>4</v>
      </c>
      <c r="Y246">
        <v>15.11367171</v>
      </c>
      <c r="Z246">
        <v>0.80649999999999999</v>
      </c>
      <c r="AA246">
        <v>0.80433333299999998</v>
      </c>
      <c r="AB246">
        <v>0.81988888900000001</v>
      </c>
      <c r="AC246">
        <v>3.3500000000000002E-2</v>
      </c>
      <c r="AD246">
        <v>1.9462213999999999E-2</v>
      </c>
      <c r="AE246">
        <v>2.543043E-2</v>
      </c>
    </row>
    <row r="247" spans="1:31" x14ac:dyDescent="0.35">
      <c r="A247" t="s">
        <v>293</v>
      </c>
      <c r="B247" t="s">
        <v>0</v>
      </c>
      <c r="C247">
        <v>400</v>
      </c>
      <c r="D247">
        <v>-23.414955450000001</v>
      </c>
      <c r="E247">
        <v>35.484891500000003</v>
      </c>
      <c r="F247" t="s">
        <v>162</v>
      </c>
      <c r="G247" t="s">
        <v>161</v>
      </c>
      <c r="H247" t="s">
        <v>4</v>
      </c>
      <c r="I247">
        <v>12.433184150000001</v>
      </c>
      <c r="J247">
        <v>0.77274295999999998</v>
      </c>
      <c r="K247">
        <v>0.76872680800000004</v>
      </c>
      <c r="L247">
        <v>0.73760937500000001</v>
      </c>
      <c r="M247">
        <v>1.7558819E-2</v>
      </c>
      <c r="N247">
        <v>1.7636234000000001E-2</v>
      </c>
      <c r="O247">
        <v>1.6096183E-2</v>
      </c>
      <c r="Q247" t="s">
        <v>816</v>
      </c>
      <c r="R247" t="s">
        <v>21</v>
      </c>
      <c r="S247">
        <v>384</v>
      </c>
      <c r="T247">
        <v>-22.32338352</v>
      </c>
      <c r="U247">
        <v>-80.018030870000004</v>
      </c>
      <c r="V247" t="s">
        <v>57</v>
      </c>
      <c r="W247" t="s">
        <v>56</v>
      </c>
      <c r="X247" t="s">
        <v>4</v>
      </c>
      <c r="Y247">
        <v>39.220870939999998</v>
      </c>
      <c r="Z247">
        <v>0.70988176000000003</v>
      </c>
      <c r="AA247">
        <v>0.78695637100000004</v>
      </c>
      <c r="AB247">
        <v>0.68361022800000004</v>
      </c>
      <c r="AC247">
        <v>1.3048973E-2</v>
      </c>
      <c r="AD247">
        <v>1.5472039999999999E-2</v>
      </c>
      <c r="AE247">
        <v>4.7175200000000002E-3</v>
      </c>
    </row>
    <row r="248" spans="1:31" x14ac:dyDescent="0.35">
      <c r="A248" t="s">
        <v>693</v>
      </c>
      <c r="B248" t="s">
        <v>0</v>
      </c>
      <c r="C248">
        <v>212</v>
      </c>
      <c r="D248">
        <v>-61.995939509999999</v>
      </c>
      <c r="E248">
        <v>51.485692290000003</v>
      </c>
      <c r="F248" t="s">
        <v>12</v>
      </c>
      <c r="G248" t="s">
        <v>11</v>
      </c>
      <c r="H248" t="s">
        <v>4</v>
      </c>
      <c r="I248">
        <v>12.39371373</v>
      </c>
      <c r="J248">
        <v>0.66044444400000002</v>
      </c>
      <c r="K248">
        <v>0.64975000000000005</v>
      </c>
      <c r="L248">
        <v>0.63231372500000005</v>
      </c>
      <c r="M248">
        <v>2.3697332000000002E-2</v>
      </c>
      <c r="N248">
        <v>1.7052930000000001E-2</v>
      </c>
      <c r="O248">
        <v>1.2545743E-2</v>
      </c>
      <c r="Q248" t="s">
        <v>557</v>
      </c>
      <c r="R248" t="s">
        <v>21</v>
      </c>
      <c r="S248">
        <v>385</v>
      </c>
      <c r="T248">
        <v>-20.626277529999999</v>
      </c>
      <c r="U248">
        <v>-80.011409020000002</v>
      </c>
      <c r="V248" t="s">
        <v>48</v>
      </c>
      <c r="W248" t="s">
        <v>47</v>
      </c>
      <c r="X248" t="s">
        <v>4</v>
      </c>
      <c r="Y248">
        <v>19.176579090000001</v>
      </c>
      <c r="Z248">
        <v>0.73094923599999995</v>
      </c>
      <c r="AA248">
        <v>0.73794496300000001</v>
      </c>
      <c r="AB248">
        <v>0.703665663</v>
      </c>
      <c r="AC248">
        <v>1.8862098000000001E-2</v>
      </c>
      <c r="AD248">
        <v>9.6461930000000008E-3</v>
      </c>
      <c r="AE248">
        <v>7.59109E-3</v>
      </c>
    </row>
    <row r="249" spans="1:31" x14ac:dyDescent="0.35">
      <c r="A249" t="s">
        <v>443</v>
      </c>
      <c r="B249" t="s">
        <v>0</v>
      </c>
      <c r="C249">
        <v>331</v>
      </c>
      <c r="D249">
        <v>-35.000255969999998</v>
      </c>
      <c r="E249">
        <v>93.271597119999996</v>
      </c>
      <c r="F249" t="s">
        <v>442</v>
      </c>
      <c r="G249" t="s">
        <v>14</v>
      </c>
      <c r="H249" t="s">
        <v>4</v>
      </c>
      <c r="I249">
        <v>12.38</v>
      </c>
      <c r="J249">
        <v>0.7873</v>
      </c>
      <c r="K249">
        <v>0.737686273</v>
      </c>
      <c r="L249">
        <v>0.72657703100000004</v>
      </c>
      <c r="M249">
        <v>4.4243027999999997E-2</v>
      </c>
      <c r="N249">
        <v>1.0439238999999999E-2</v>
      </c>
      <c r="O249">
        <v>7.5905479999999999E-3</v>
      </c>
      <c r="Q249" t="s">
        <v>254</v>
      </c>
      <c r="R249" t="s">
        <v>21</v>
      </c>
      <c r="S249">
        <v>387</v>
      </c>
      <c r="T249">
        <v>-24.100985000000001</v>
      </c>
      <c r="U249">
        <v>-70.460835000000003</v>
      </c>
      <c r="V249" t="s">
        <v>64</v>
      </c>
      <c r="W249" t="s">
        <v>47</v>
      </c>
      <c r="X249" t="s">
        <v>4</v>
      </c>
      <c r="Y249">
        <v>11.83507988</v>
      </c>
      <c r="Z249">
        <v>0.90866666699999998</v>
      </c>
      <c r="AA249">
        <v>0.73794496300000001</v>
      </c>
      <c r="AB249">
        <v>0.703665663</v>
      </c>
      <c r="AC249">
        <v>5.374425E-2</v>
      </c>
      <c r="AD249">
        <v>9.6461930000000008E-3</v>
      </c>
      <c r="AE249">
        <v>7.59109E-3</v>
      </c>
    </row>
    <row r="250" spans="1:31" x14ac:dyDescent="0.35">
      <c r="A250" t="s">
        <v>509</v>
      </c>
      <c r="B250" t="s">
        <v>0</v>
      </c>
      <c r="C250">
        <v>305.10000000000002</v>
      </c>
      <c r="D250">
        <v>-44.687594070000003</v>
      </c>
      <c r="E250">
        <v>28.082977679999999</v>
      </c>
      <c r="F250" t="s">
        <v>508</v>
      </c>
      <c r="G250" t="s">
        <v>507</v>
      </c>
      <c r="H250" t="s">
        <v>28</v>
      </c>
      <c r="I250">
        <v>12.35774471</v>
      </c>
      <c r="J250">
        <v>0.45400000000000001</v>
      </c>
      <c r="K250">
        <v>0.44921428600000002</v>
      </c>
      <c r="L250">
        <v>0.62322900800000003</v>
      </c>
      <c r="M250">
        <v>1.6029734E-2</v>
      </c>
      <c r="N250">
        <v>1.2086588000000001E-2</v>
      </c>
      <c r="O250">
        <v>2.1919900999999999E-2</v>
      </c>
      <c r="Q250" t="s">
        <v>639</v>
      </c>
      <c r="R250" t="s">
        <v>21</v>
      </c>
      <c r="S250">
        <v>388</v>
      </c>
      <c r="T250">
        <v>-15.299082840000001</v>
      </c>
      <c r="U250">
        <v>-70.632579879999994</v>
      </c>
      <c r="V250" t="s">
        <v>534</v>
      </c>
      <c r="W250" t="s">
        <v>5</v>
      </c>
      <c r="X250" t="s">
        <v>4</v>
      </c>
      <c r="Y250">
        <v>23.184100560000001</v>
      </c>
      <c r="Z250">
        <v>0.88273333300000001</v>
      </c>
      <c r="AA250">
        <v>0.81959005699999998</v>
      </c>
      <c r="AB250">
        <v>0.72657703100000004</v>
      </c>
      <c r="AC250">
        <v>2.2435191E-2</v>
      </c>
      <c r="AD250">
        <v>1.8688782000000001E-2</v>
      </c>
      <c r="AE250">
        <v>7.5905479999999999E-3</v>
      </c>
    </row>
    <row r="251" spans="1:31" x14ac:dyDescent="0.35">
      <c r="A251" t="s">
        <v>240</v>
      </c>
      <c r="B251" t="s">
        <v>0</v>
      </c>
      <c r="C251">
        <v>417</v>
      </c>
      <c r="D251">
        <v>-16.18749871</v>
      </c>
      <c r="E251">
        <v>63.084708149999997</v>
      </c>
      <c r="F251" t="s">
        <v>15</v>
      </c>
      <c r="G251" t="s">
        <v>14</v>
      </c>
      <c r="H251" t="s">
        <v>4</v>
      </c>
      <c r="I251">
        <v>12.27530245</v>
      </c>
      <c r="J251">
        <v>0.79461083399999999</v>
      </c>
      <c r="K251">
        <v>0.737686273</v>
      </c>
      <c r="L251">
        <v>0.72657703100000004</v>
      </c>
      <c r="M251">
        <v>2.4101094E-2</v>
      </c>
      <c r="N251">
        <v>1.0439238999999999E-2</v>
      </c>
      <c r="O251">
        <v>7.5905479999999999E-3</v>
      </c>
      <c r="Q251" t="s">
        <v>768</v>
      </c>
      <c r="R251" t="s">
        <v>21</v>
      </c>
      <c r="S251">
        <v>389</v>
      </c>
      <c r="T251">
        <v>-15.77912317</v>
      </c>
      <c r="U251">
        <v>-77.823964369999999</v>
      </c>
      <c r="V251" t="s">
        <v>6</v>
      </c>
      <c r="W251" t="s">
        <v>5</v>
      </c>
      <c r="X251" t="s">
        <v>4</v>
      </c>
      <c r="Y251">
        <v>33.700422580000001</v>
      </c>
      <c r="Z251">
        <v>0.822077371</v>
      </c>
      <c r="AA251">
        <v>0.81959005699999998</v>
      </c>
      <c r="AB251">
        <v>0.72657703100000004</v>
      </c>
      <c r="AC251">
        <v>1.7612610000000001E-2</v>
      </c>
      <c r="AD251">
        <v>1.8688782000000001E-2</v>
      </c>
      <c r="AE251">
        <v>7.5905479999999999E-3</v>
      </c>
    </row>
    <row r="252" spans="1:31" x14ac:dyDescent="0.35">
      <c r="A252" t="s">
        <v>730</v>
      </c>
      <c r="B252" t="s">
        <v>0</v>
      </c>
      <c r="C252">
        <v>183</v>
      </c>
      <c r="D252">
        <v>-76.911695260000002</v>
      </c>
      <c r="E252">
        <v>37.206266929999998</v>
      </c>
      <c r="F252" t="s">
        <v>51</v>
      </c>
      <c r="G252" t="s">
        <v>50</v>
      </c>
      <c r="H252" t="s">
        <v>4</v>
      </c>
      <c r="I252">
        <v>12.2285109</v>
      </c>
      <c r="J252">
        <v>0.512223384</v>
      </c>
      <c r="K252">
        <v>0.54920912200000005</v>
      </c>
      <c r="L252">
        <v>0.703665663</v>
      </c>
      <c r="M252">
        <v>3.4451414E-2</v>
      </c>
      <c r="N252">
        <v>1.4060499000000001E-2</v>
      </c>
      <c r="O252">
        <v>7.59109E-3</v>
      </c>
      <c r="Q252" t="s">
        <v>818</v>
      </c>
      <c r="R252" t="s">
        <v>21</v>
      </c>
      <c r="S252">
        <v>390</v>
      </c>
      <c r="T252">
        <v>-13.186819699999999</v>
      </c>
      <c r="U252">
        <v>-79.091665280000001</v>
      </c>
      <c r="V252" t="s">
        <v>162</v>
      </c>
      <c r="W252" t="s">
        <v>161</v>
      </c>
      <c r="X252" t="s">
        <v>4</v>
      </c>
      <c r="Y252">
        <v>39.964124519999999</v>
      </c>
      <c r="Z252">
        <v>0.77274295999999998</v>
      </c>
      <c r="AA252">
        <v>0.76872680800000004</v>
      </c>
      <c r="AB252">
        <v>0.73760937500000001</v>
      </c>
      <c r="AC252">
        <v>1.7558819E-2</v>
      </c>
      <c r="AD252">
        <v>1.7636234000000001E-2</v>
      </c>
      <c r="AE252">
        <v>1.6096183E-2</v>
      </c>
    </row>
    <row r="253" spans="1:31" x14ac:dyDescent="0.35">
      <c r="A253" t="s">
        <v>453</v>
      </c>
      <c r="B253" t="s">
        <v>0</v>
      </c>
      <c r="C253">
        <v>326</v>
      </c>
      <c r="D253">
        <v>-32.384201509999997</v>
      </c>
      <c r="E253">
        <v>81.675834850000001</v>
      </c>
      <c r="F253" t="s">
        <v>15</v>
      </c>
      <c r="G253" t="s">
        <v>14</v>
      </c>
      <c r="H253" t="s">
        <v>4</v>
      </c>
      <c r="I253">
        <v>12.122832020000001</v>
      </c>
      <c r="J253">
        <v>0.79461083399999999</v>
      </c>
      <c r="K253">
        <v>0.737686273</v>
      </c>
      <c r="L253">
        <v>0.72657703100000004</v>
      </c>
      <c r="M253">
        <v>2.4101094E-2</v>
      </c>
      <c r="N253">
        <v>1.0439238999999999E-2</v>
      </c>
      <c r="O253">
        <v>7.5905479999999999E-3</v>
      </c>
      <c r="Q253" t="s">
        <v>374</v>
      </c>
      <c r="R253" t="s">
        <v>21</v>
      </c>
      <c r="S253">
        <v>390.1</v>
      </c>
      <c r="T253">
        <v>-13.209023269999999</v>
      </c>
      <c r="U253">
        <v>-76.366791129999996</v>
      </c>
      <c r="V253" t="s">
        <v>287</v>
      </c>
      <c r="W253" t="s">
        <v>69</v>
      </c>
      <c r="X253" t="s">
        <v>28</v>
      </c>
      <c r="Y253">
        <v>13.70992511</v>
      </c>
      <c r="Z253">
        <v>0.56625000000000003</v>
      </c>
      <c r="AA253">
        <v>0.57729846600000001</v>
      </c>
      <c r="AB253">
        <v>0.56876497699999995</v>
      </c>
      <c r="AC253">
        <v>4.9464423E-2</v>
      </c>
      <c r="AD253">
        <v>8.9383469999999993E-3</v>
      </c>
      <c r="AE253">
        <v>7.8537050000000008E-3</v>
      </c>
    </row>
    <row r="254" spans="1:31" x14ac:dyDescent="0.35">
      <c r="A254" t="s">
        <v>599</v>
      </c>
      <c r="B254" t="s">
        <v>0</v>
      </c>
      <c r="C254">
        <v>260</v>
      </c>
      <c r="D254">
        <v>-47.967899959999997</v>
      </c>
      <c r="E254">
        <v>60.867849399999997</v>
      </c>
      <c r="F254" t="s">
        <v>15</v>
      </c>
      <c r="G254" t="s">
        <v>14</v>
      </c>
      <c r="H254" t="s">
        <v>4</v>
      </c>
      <c r="I254">
        <v>12.08431652</v>
      </c>
      <c r="J254">
        <v>0.79461083399999999</v>
      </c>
      <c r="K254">
        <v>0.737686273</v>
      </c>
      <c r="L254">
        <v>0.72657703100000004</v>
      </c>
      <c r="M254">
        <v>2.4101094E-2</v>
      </c>
      <c r="N254">
        <v>1.0439238999999999E-2</v>
      </c>
      <c r="O254">
        <v>7.5905479999999999E-3</v>
      </c>
      <c r="Q254" t="s">
        <v>408</v>
      </c>
      <c r="R254" t="s">
        <v>21</v>
      </c>
      <c r="S254">
        <v>401.1</v>
      </c>
      <c r="T254">
        <v>-11.92045652</v>
      </c>
      <c r="U254">
        <v>-86.048249999999996</v>
      </c>
      <c r="V254" t="s">
        <v>18</v>
      </c>
      <c r="W254" t="s">
        <v>18</v>
      </c>
      <c r="X254" t="s">
        <v>28</v>
      </c>
      <c r="Y254">
        <v>14.49551391</v>
      </c>
      <c r="Z254" t="s">
        <v>18</v>
      </c>
      <c r="AA254" t="s">
        <v>18</v>
      </c>
      <c r="AB254" t="s">
        <v>18</v>
      </c>
      <c r="AC254" t="s">
        <v>18</v>
      </c>
      <c r="AD254" t="s">
        <v>18</v>
      </c>
      <c r="AE254" t="s">
        <v>18</v>
      </c>
    </row>
    <row r="255" spans="1:31" x14ac:dyDescent="0.35">
      <c r="A255" t="s">
        <v>706</v>
      </c>
      <c r="B255" t="s">
        <v>0</v>
      </c>
      <c r="C255">
        <v>205</v>
      </c>
      <c r="D255">
        <v>-59.930191860000001</v>
      </c>
      <c r="E255">
        <v>34.983947749999999</v>
      </c>
      <c r="F255" t="s">
        <v>705</v>
      </c>
      <c r="G255" t="s">
        <v>56</v>
      </c>
      <c r="H255" t="s">
        <v>4</v>
      </c>
      <c r="I255">
        <v>11.988823549999999</v>
      </c>
      <c r="J255">
        <v>0.73204585099999997</v>
      </c>
      <c r="K255">
        <v>0.78695637100000004</v>
      </c>
      <c r="L255">
        <v>0.68361022800000004</v>
      </c>
      <c r="M255">
        <v>6.5421976000000007E-2</v>
      </c>
      <c r="N255">
        <v>1.5472039999999999E-2</v>
      </c>
      <c r="O255">
        <v>4.7175200000000002E-3</v>
      </c>
      <c r="Q255" t="s">
        <v>424</v>
      </c>
      <c r="R255" t="s">
        <v>21</v>
      </c>
      <c r="S255">
        <v>402.1</v>
      </c>
      <c r="T255">
        <v>-17.920180469999998</v>
      </c>
      <c r="U255">
        <v>-87.654113589999994</v>
      </c>
      <c r="V255" t="s">
        <v>423</v>
      </c>
      <c r="W255" t="s">
        <v>14</v>
      </c>
      <c r="X255" t="s">
        <v>28</v>
      </c>
      <c r="Y255">
        <v>14.830375910000001</v>
      </c>
      <c r="Z255">
        <v>0.79</v>
      </c>
      <c r="AA255">
        <v>0.737686273</v>
      </c>
      <c r="AB255">
        <v>0.72657703100000004</v>
      </c>
      <c r="AC255" t="s">
        <v>18</v>
      </c>
      <c r="AD255">
        <v>1.0439238999999999E-2</v>
      </c>
      <c r="AE255">
        <v>7.5905479999999999E-3</v>
      </c>
    </row>
    <row r="256" spans="1:31" x14ac:dyDescent="0.35">
      <c r="A256" t="s">
        <v>341</v>
      </c>
      <c r="B256" t="s">
        <v>0</v>
      </c>
      <c r="C256">
        <v>381</v>
      </c>
      <c r="D256">
        <v>-30.83310393</v>
      </c>
      <c r="E256">
        <v>11.659959219999999</v>
      </c>
      <c r="F256" t="s">
        <v>90</v>
      </c>
      <c r="G256" t="s">
        <v>69</v>
      </c>
      <c r="H256" t="s">
        <v>4</v>
      </c>
      <c r="I256">
        <v>11.976727779999999</v>
      </c>
      <c r="J256">
        <v>0.553784002</v>
      </c>
      <c r="K256">
        <v>0.57729846600000001</v>
      </c>
      <c r="L256">
        <v>0.56876497699999995</v>
      </c>
      <c r="M256">
        <v>2.1513658000000001E-2</v>
      </c>
      <c r="N256">
        <v>8.9383469999999993E-3</v>
      </c>
      <c r="O256">
        <v>7.8537050000000008E-3</v>
      </c>
      <c r="Q256" t="s">
        <v>41</v>
      </c>
      <c r="R256" t="s">
        <v>21</v>
      </c>
      <c r="S256">
        <v>403</v>
      </c>
      <c r="T256">
        <v>-18.63203871</v>
      </c>
      <c r="U256">
        <v>-81.013680649999998</v>
      </c>
      <c r="V256" t="s">
        <v>40</v>
      </c>
      <c r="W256" t="s">
        <v>39</v>
      </c>
      <c r="X256" t="s">
        <v>4</v>
      </c>
      <c r="Y256">
        <v>10.31196707</v>
      </c>
      <c r="Z256">
        <v>0.63</v>
      </c>
      <c r="AA256">
        <v>0.57399999999999995</v>
      </c>
      <c r="AB256">
        <v>0.63231372500000005</v>
      </c>
      <c r="AC256" t="s">
        <v>18</v>
      </c>
      <c r="AD256">
        <v>2.7709806E-2</v>
      </c>
      <c r="AE256">
        <v>1.2545743E-2</v>
      </c>
    </row>
    <row r="257" spans="1:31" x14ac:dyDescent="0.35">
      <c r="A257" t="s">
        <v>522</v>
      </c>
      <c r="B257" t="s">
        <v>0</v>
      </c>
      <c r="C257">
        <v>301.39999999999998</v>
      </c>
      <c r="D257">
        <v>-38.139623569999998</v>
      </c>
      <c r="E257">
        <v>21.67355942</v>
      </c>
      <c r="F257" t="s">
        <v>18</v>
      </c>
      <c r="G257" t="s">
        <v>18</v>
      </c>
      <c r="H257" t="s">
        <v>28</v>
      </c>
      <c r="I257">
        <v>11.824893960000001</v>
      </c>
      <c r="J257" t="s">
        <v>18</v>
      </c>
      <c r="K257" t="s">
        <v>18</v>
      </c>
      <c r="L257" t="s">
        <v>18</v>
      </c>
      <c r="M257" t="s">
        <v>18</v>
      </c>
      <c r="N257" t="s">
        <v>18</v>
      </c>
      <c r="O257" t="s">
        <v>18</v>
      </c>
      <c r="Q257" t="s">
        <v>698</v>
      </c>
      <c r="R257" t="s">
        <v>21</v>
      </c>
      <c r="S257">
        <v>404</v>
      </c>
      <c r="T257">
        <v>-22.868934589999999</v>
      </c>
      <c r="U257">
        <v>-84.972268319999998</v>
      </c>
      <c r="V257" t="s">
        <v>48</v>
      </c>
      <c r="W257" t="s">
        <v>47</v>
      </c>
      <c r="X257" t="s">
        <v>4</v>
      </c>
      <c r="Y257">
        <v>27.494334729999999</v>
      </c>
      <c r="Z257">
        <v>0.73094923599999995</v>
      </c>
      <c r="AA257">
        <v>0.73794496300000001</v>
      </c>
      <c r="AB257">
        <v>0.703665663</v>
      </c>
      <c r="AC257">
        <v>1.8862098000000001E-2</v>
      </c>
      <c r="AD257">
        <v>9.6461930000000008E-3</v>
      </c>
      <c r="AE257">
        <v>7.59109E-3</v>
      </c>
    </row>
    <row r="258" spans="1:31" x14ac:dyDescent="0.35">
      <c r="A258" t="s">
        <v>347</v>
      </c>
      <c r="B258" t="s">
        <v>0</v>
      </c>
      <c r="C258">
        <v>373.2</v>
      </c>
      <c r="D258">
        <v>-31.12960095</v>
      </c>
      <c r="E258">
        <v>16.326376110000002</v>
      </c>
      <c r="F258" t="s">
        <v>346</v>
      </c>
      <c r="G258" t="s">
        <v>345</v>
      </c>
      <c r="H258" t="s">
        <v>28</v>
      </c>
      <c r="I258">
        <v>11.78924325</v>
      </c>
      <c r="J258">
        <v>0.75049999999999994</v>
      </c>
      <c r="K258">
        <v>0.77566666699999998</v>
      </c>
      <c r="L258">
        <v>0.78280555600000001</v>
      </c>
      <c r="M258">
        <v>2.6370121999999999E-2</v>
      </c>
      <c r="N258">
        <v>2.0934629999999999E-2</v>
      </c>
      <c r="O258">
        <v>7.5938510000000004E-3</v>
      </c>
      <c r="Q258" t="s">
        <v>694</v>
      </c>
      <c r="R258" t="s">
        <v>21</v>
      </c>
      <c r="S258">
        <v>406</v>
      </c>
      <c r="T258">
        <v>-25.812209419999999</v>
      </c>
      <c r="U258">
        <v>-84.630502620000001</v>
      </c>
      <c r="V258" t="s">
        <v>131</v>
      </c>
      <c r="W258" t="s">
        <v>14</v>
      </c>
      <c r="X258" t="s">
        <v>4</v>
      </c>
      <c r="Y258">
        <v>27.431945989999999</v>
      </c>
      <c r="Z258">
        <v>0.85119999999999996</v>
      </c>
      <c r="AA258">
        <v>0.737686273</v>
      </c>
      <c r="AB258">
        <v>0.72657703100000004</v>
      </c>
      <c r="AC258">
        <v>4.0759129999999998E-2</v>
      </c>
      <c r="AD258">
        <v>1.0439238999999999E-2</v>
      </c>
      <c r="AE258">
        <v>7.5905479999999999E-3</v>
      </c>
    </row>
    <row r="259" spans="1:31" x14ac:dyDescent="0.35">
      <c r="A259" t="s">
        <v>479</v>
      </c>
      <c r="B259" t="s">
        <v>0</v>
      </c>
      <c r="C259">
        <v>317.10000000000002</v>
      </c>
      <c r="D259">
        <v>-39.994494760000002</v>
      </c>
      <c r="E259">
        <v>60.138291989999999</v>
      </c>
      <c r="F259" t="s">
        <v>108</v>
      </c>
      <c r="G259" t="s">
        <v>14</v>
      </c>
      <c r="H259" t="s">
        <v>28</v>
      </c>
      <c r="I259">
        <v>11.76218691</v>
      </c>
      <c r="J259">
        <v>0.68695503000000002</v>
      </c>
      <c r="K259">
        <v>0.737686273</v>
      </c>
      <c r="L259">
        <v>0.72657703100000004</v>
      </c>
      <c r="M259">
        <v>3.6680927000000002E-2</v>
      </c>
      <c r="N259">
        <v>1.0439238999999999E-2</v>
      </c>
      <c r="O259">
        <v>7.5905479999999999E-3</v>
      </c>
      <c r="Q259" t="s">
        <v>178</v>
      </c>
      <c r="R259" t="s">
        <v>21</v>
      </c>
      <c r="S259">
        <v>407</v>
      </c>
      <c r="T259">
        <v>-25.36168627</v>
      </c>
      <c r="U259">
        <v>-80.958827889999995</v>
      </c>
      <c r="V259" t="s">
        <v>177</v>
      </c>
      <c r="W259" t="s">
        <v>176</v>
      </c>
      <c r="X259" t="s">
        <v>4</v>
      </c>
      <c r="Y259">
        <v>11.19336715</v>
      </c>
      <c r="Z259">
        <v>0.782670843</v>
      </c>
      <c r="AA259">
        <v>0.78167472100000002</v>
      </c>
      <c r="AB259">
        <v>0.64611688300000003</v>
      </c>
      <c r="AC259">
        <v>2.8183818999999999E-2</v>
      </c>
      <c r="AD259">
        <v>2.5188484000000001E-2</v>
      </c>
      <c r="AE259">
        <v>9.0606609999999994E-3</v>
      </c>
    </row>
    <row r="260" spans="1:31" x14ac:dyDescent="0.35">
      <c r="A260" t="s">
        <v>420</v>
      </c>
      <c r="B260" t="s">
        <v>0</v>
      </c>
      <c r="C260">
        <v>350.1</v>
      </c>
      <c r="D260">
        <v>-22.116638160000001</v>
      </c>
      <c r="E260">
        <v>70.27785197</v>
      </c>
      <c r="F260" t="s">
        <v>112</v>
      </c>
      <c r="G260" t="s">
        <v>14</v>
      </c>
      <c r="H260" t="s">
        <v>28</v>
      </c>
      <c r="I260">
        <v>11.7103024</v>
      </c>
      <c r="J260">
        <v>0.65</v>
      </c>
      <c r="K260">
        <v>0.737686273</v>
      </c>
      <c r="L260">
        <v>0.72657703100000004</v>
      </c>
      <c r="M260" t="s">
        <v>18</v>
      </c>
      <c r="N260">
        <v>1.0439238999999999E-2</v>
      </c>
      <c r="O260">
        <v>7.5905479999999999E-3</v>
      </c>
      <c r="Q260" t="s">
        <v>504</v>
      </c>
      <c r="R260" t="s">
        <v>21</v>
      </c>
      <c r="S260">
        <v>408</v>
      </c>
      <c r="T260">
        <v>-29.325145450000001</v>
      </c>
      <c r="U260">
        <v>-81.021454550000001</v>
      </c>
      <c r="V260" t="s">
        <v>70</v>
      </c>
      <c r="W260" t="s">
        <v>69</v>
      </c>
      <c r="X260" t="s">
        <v>4</v>
      </c>
      <c r="Y260">
        <v>17.15276484</v>
      </c>
      <c r="Z260">
        <v>0.64775000000000005</v>
      </c>
      <c r="AA260">
        <v>0.57729846600000001</v>
      </c>
      <c r="AB260">
        <v>0.56876497699999995</v>
      </c>
      <c r="AC260">
        <v>2.85493E-2</v>
      </c>
      <c r="AD260">
        <v>8.9383469999999993E-3</v>
      </c>
      <c r="AE260">
        <v>7.8537050000000008E-3</v>
      </c>
    </row>
    <row r="261" spans="1:31" x14ac:dyDescent="0.35">
      <c r="A261" t="s">
        <v>630</v>
      </c>
      <c r="B261" t="s">
        <v>0</v>
      </c>
      <c r="C261">
        <v>249</v>
      </c>
      <c r="D261">
        <v>-41.994403089999999</v>
      </c>
      <c r="E261">
        <v>78.030404200000007</v>
      </c>
      <c r="F261" t="s">
        <v>90</v>
      </c>
      <c r="G261" t="s">
        <v>69</v>
      </c>
      <c r="H261" t="s">
        <v>4</v>
      </c>
      <c r="I261">
        <v>11.70234466</v>
      </c>
      <c r="J261">
        <v>0.553784002</v>
      </c>
      <c r="K261">
        <v>0.57729846600000001</v>
      </c>
      <c r="L261">
        <v>0.56876497699999995</v>
      </c>
      <c r="M261">
        <v>2.1513658000000001E-2</v>
      </c>
      <c r="N261">
        <v>8.9383469999999993E-3</v>
      </c>
      <c r="O261">
        <v>7.8537050000000008E-3</v>
      </c>
      <c r="Q261" t="s">
        <v>22</v>
      </c>
      <c r="R261" t="s">
        <v>21</v>
      </c>
      <c r="S261">
        <v>409</v>
      </c>
      <c r="T261">
        <v>-33.377971590000001</v>
      </c>
      <c r="U261">
        <v>-79.452028409999997</v>
      </c>
      <c r="V261" t="s">
        <v>20</v>
      </c>
      <c r="W261" t="s">
        <v>19</v>
      </c>
      <c r="X261" t="s">
        <v>4</v>
      </c>
      <c r="Y261">
        <v>9.0718317559999999</v>
      </c>
      <c r="Z261" t="s">
        <v>18</v>
      </c>
      <c r="AA261">
        <v>0.48199999999999998</v>
      </c>
      <c r="AB261">
        <v>0.67234645699999995</v>
      </c>
      <c r="AC261" t="s">
        <v>18</v>
      </c>
      <c r="AD261">
        <v>1.3416407999999999E-2</v>
      </c>
      <c r="AE261">
        <v>2.0521483E-2</v>
      </c>
    </row>
    <row r="262" spans="1:31" x14ac:dyDescent="0.35">
      <c r="A262" t="s">
        <v>381</v>
      </c>
      <c r="B262" t="s">
        <v>0</v>
      </c>
      <c r="C262">
        <v>365</v>
      </c>
      <c r="D262">
        <v>-26.776375649999999</v>
      </c>
      <c r="E262">
        <v>40.399945430000002</v>
      </c>
      <c r="F262" t="s">
        <v>380</v>
      </c>
      <c r="G262" t="s">
        <v>379</v>
      </c>
      <c r="H262" t="s">
        <v>4</v>
      </c>
      <c r="I262">
        <v>11.654279860000001</v>
      </c>
      <c r="J262">
        <v>0.748</v>
      </c>
      <c r="K262">
        <v>0.809857143</v>
      </c>
      <c r="L262">
        <v>0.68361022800000004</v>
      </c>
      <c r="M262" t="s">
        <v>18</v>
      </c>
      <c r="N262">
        <v>8.7571040000000003E-2</v>
      </c>
      <c r="O262">
        <v>4.7175200000000002E-3</v>
      </c>
      <c r="Q262" t="s">
        <v>657</v>
      </c>
      <c r="R262" t="s">
        <v>21</v>
      </c>
      <c r="S262">
        <v>411</v>
      </c>
      <c r="T262">
        <v>-34.300405439999999</v>
      </c>
      <c r="U262">
        <v>-84.796301249999999</v>
      </c>
      <c r="V262" t="s">
        <v>593</v>
      </c>
      <c r="W262" t="s">
        <v>281</v>
      </c>
      <c r="X262" t="s">
        <v>4</v>
      </c>
      <c r="Y262">
        <v>24.59962462</v>
      </c>
      <c r="Z262">
        <v>0.80694984299999994</v>
      </c>
      <c r="AA262">
        <v>0.83091849500000003</v>
      </c>
      <c r="AB262">
        <v>0.66513829800000002</v>
      </c>
      <c r="AC262">
        <v>1.3090633000000001E-2</v>
      </c>
      <c r="AD262">
        <v>1.4616554E-2</v>
      </c>
      <c r="AE262">
        <v>1.3762876E-2</v>
      </c>
    </row>
    <row r="263" spans="1:31" x14ac:dyDescent="0.35">
      <c r="A263" t="s">
        <v>685</v>
      </c>
      <c r="B263" t="s">
        <v>0</v>
      </c>
      <c r="C263">
        <v>214.1</v>
      </c>
      <c r="D263">
        <v>-60.811890890000001</v>
      </c>
      <c r="E263">
        <v>56.08152449</v>
      </c>
      <c r="F263" t="s">
        <v>684</v>
      </c>
      <c r="G263" t="s">
        <v>139</v>
      </c>
      <c r="H263" t="s">
        <v>28</v>
      </c>
      <c r="I263">
        <v>11.604623520000001</v>
      </c>
      <c r="J263">
        <v>0.50800000000000001</v>
      </c>
      <c r="K263">
        <v>0.53716831700000001</v>
      </c>
      <c r="L263">
        <v>0.60357362000000003</v>
      </c>
      <c r="M263">
        <v>3.9989998999999998E-2</v>
      </c>
      <c r="N263">
        <v>1.2483431E-2</v>
      </c>
      <c r="O263">
        <v>8.8925640000000004E-3</v>
      </c>
      <c r="Q263" t="s">
        <v>589</v>
      </c>
      <c r="R263" t="s">
        <v>21</v>
      </c>
      <c r="S263">
        <v>412</v>
      </c>
      <c r="T263">
        <v>-34.959783139999999</v>
      </c>
      <c r="U263">
        <v>-86.060265650000005</v>
      </c>
      <c r="V263" t="s">
        <v>20</v>
      </c>
      <c r="W263" t="s">
        <v>19</v>
      </c>
      <c r="X263" t="s">
        <v>4</v>
      </c>
      <c r="Y263">
        <v>20.598469349999998</v>
      </c>
      <c r="Z263" t="s">
        <v>18</v>
      </c>
      <c r="AA263">
        <v>0.48199999999999998</v>
      </c>
      <c r="AB263">
        <v>0.67234645699999995</v>
      </c>
      <c r="AC263" t="s">
        <v>18</v>
      </c>
      <c r="AD263">
        <v>1.3416407999999999E-2</v>
      </c>
      <c r="AE263">
        <v>2.0521483E-2</v>
      </c>
    </row>
    <row r="264" spans="1:31" x14ac:dyDescent="0.35">
      <c r="A264" t="s">
        <v>626</v>
      </c>
      <c r="B264" t="s">
        <v>0</v>
      </c>
      <c r="C264">
        <v>25</v>
      </c>
      <c r="D264">
        <v>-84.515300429999996</v>
      </c>
      <c r="E264">
        <v>75.039381079999998</v>
      </c>
      <c r="F264" t="s">
        <v>123</v>
      </c>
      <c r="G264" t="s">
        <v>122</v>
      </c>
      <c r="H264" t="s">
        <v>4</v>
      </c>
      <c r="I264">
        <v>11.53682351</v>
      </c>
      <c r="J264">
        <v>0.71946312300000004</v>
      </c>
      <c r="K264">
        <v>0.73391681099999995</v>
      </c>
      <c r="L264">
        <v>0.68361022800000004</v>
      </c>
      <c r="M264">
        <v>2.0138486000000001E-2</v>
      </c>
      <c r="N264">
        <v>2.0591360999999999E-2</v>
      </c>
      <c r="O264">
        <v>4.7175200000000002E-3</v>
      </c>
      <c r="Q264" t="s">
        <v>774</v>
      </c>
      <c r="R264" t="s">
        <v>21</v>
      </c>
      <c r="S264">
        <v>414</v>
      </c>
      <c r="T264">
        <v>-38.676876669999999</v>
      </c>
      <c r="U264">
        <v>-85.517449040000002</v>
      </c>
      <c r="V264" t="s">
        <v>518</v>
      </c>
      <c r="W264" t="s">
        <v>61</v>
      </c>
      <c r="X264" t="s">
        <v>4</v>
      </c>
      <c r="Y264">
        <v>34.53885082</v>
      </c>
      <c r="Z264">
        <v>0.78400000000000003</v>
      </c>
      <c r="AA264">
        <v>0.769383712</v>
      </c>
      <c r="AB264">
        <v>0.703665663</v>
      </c>
      <c r="AC264">
        <v>8.0000000000000002E-3</v>
      </c>
      <c r="AD264">
        <v>1.2200539999999999E-2</v>
      </c>
      <c r="AE264">
        <v>7.59109E-3</v>
      </c>
    </row>
    <row r="265" spans="1:31" x14ac:dyDescent="0.35">
      <c r="A265" t="s">
        <v>757</v>
      </c>
      <c r="B265" t="s">
        <v>0</v>
      </c>
      <c r="C265">
        <v>170</v>
      </c>
      <c r="D265">
        <v>-67.306561000000002</v>
      </c>
      <c r="E265">
        <v>46.272455409999999</v>
      </c>
      <c r="F265" t="s">
        <v>12</v>
      </c>
      <c r="G265" t="s">
        <v>11</v>
      </c>
      <c r="H265" t="s">
        <v>4</v>
      </c>
      <c r="I265">
        <v>11.526637600000001</v>
      </c>
      <c r="J265">
        <v>0.66044444400000002</v>
      </c>
      <c r="K265">
        <v>0.64975000000000005</v>
      </c>
      <c r="L265">
        <v>0.63231372500000005</v>
      </c>
      <c r="M265">
        <v>2.3697332000000002E-2</v>
      </c>
      <c r="N265">
        <v>1.7052930000000001E-2</v>
      </c>
      <c r="O265">
        <v>1.2545743E-2</v>
      </c>
      <c r="Q265" t="s">
        <v>625</v>
      </c>
      <c r="R265" t="s">
        <v>21</v>
      </c>
      <c r="S265">
        <v>415</v>
      </c>
      <c r="T265">
        <v>-44.69674792</v>
      </c>
      <c r="U265">
        <v>-82.471366259999996</v>
      </c>
      <c r="V265" t="s">
        <v>142</v>
      </c>
      <c r="W265" t="s">
        <v>114</v>
      </c>
      <c r="X265" t="s">
        <v>4</v>
      </c>
      <c r="Y265">
        <v>22.862607579999999</v>
      </c>
      <c r="Z265">
        <v>0.77249948599999996</v>
      </c>
      <c r="AA265">
        <v>0.59525323500000005</v>
      </c>
      <c r="AB265">
        <v>0.68361022800000004</v>
      </c>
      <c r="AC265">
        <v>2.1929516E-2</v>
      </c>
      <c r="AD265">
        <v>7.4824990000000001E-3</v>
      </c>
      <c r="AE265">
        <v>4.7175200000000002E-3</v>
      </c>
    </row>
    <row r="266" spans="1:31" x14ac:dyDescent="0.35">
      <c r="A266" t="s">
        <v>138</v>
      </c>
      <c r="B266" t="s">
        <v>0</v>
      </c>
      <c r="C266">
        <v>468.1</v>
      </c>
      <c r="D266">
        <v>-11.95478945</v>
      </c>
      <c r="E266">
        <v>42.31044945</v>
      </c>
      <c r="F266" t="s">
        <v>137</v>
      </c>
      <c r="G266" t="s">
        <v>136</v>
      </c>
      <c r="H266" t="s">
        <v>28</v>
      </c>
      <c r="I266">
        <v>11.48748548</v>
      </c>
      <c r="J266">
        <v>0.71499999999999997</v>
      </c>
      <c r="K266">
        <v>0.80800000000000005</v>
      </c>
      <c r="L266">
        <v>0.76846153800000006</v>
      </c>
      <c r="M266" t="s">
        <v>18</v>
      </c>
      <c r="N266">
        <v>2.4522609000000001E-2</v>
      </c>
      <c r="O266">
        <v>1.3480472E-2</v>
      </c>
      <c r="Q266" t="s">
        <v>555</v>
      </c>
      <c r="R266" t="s">
        <v>21</v>
      </c>
      <c r="S266">
        <v>416</v>
      </c>
      <c r="T266">
        <v>-46.024343209999998</v>
      </c>
      <c r="U266">
        <v>-87.313277529999993</v>
      </c>
      <c r="V266" t="s">
        <v>162</v>
      </c>
      <c r="W266" t="s">
        <v>161</v>
      </c>
      <c r="X266" t="s">
        <v>4</v>
      </c>
      <c r="Y266">
        <v>19.126344469999999</v>
      </c>
      <c r="Z266">
        <v>0.77274295999999998</v>
      </c>
      <c r="AA266">
        <v>0.76872680800000004</v>
      </c>
      <c r="AB266">
        <v>0.73760937500000001</v>
      </c>
      <c r="AC266">
        <v>1.7558819E-2</v>
      </c>
      <c r="AD266">
        <v>1.7636234000000001E-2</v>
      </c>
      <c r="AE266">
        <v>1.6096183E-2</v>
      </c>
    </row>
    <row r="267" spans="1:31" x14ac:dyDescent="0.35">
      <c r="A267" t="s">
        <v>449</v>
      </c>
      <c r="B267" t="s">
        <v>0</v>
      </c>
      <c r="C267">
        <v>328</v>
      </c>
      <c r="D267">
        <v>-38.824726630000001</v>
      </c>
      <c r="E267">
        <v>86.938620729999997</v>
      </c>
      <c r="F267" t="s">
        <v>15</v>
      </c>
      <c r="G267" t="s">
        <v>14</v>
      </c>
      <c r="H267" t="s">
        <v>4</v>
      </c>
      <c r="I267">
        <v>11.479209429999999</v>
      </c>
      <c r="J267">
        <v>0.79461083399999999</v>
      </c>
      <c r="K267">
        <v>0.737686273</v>
      </c>
      <c r="L267">
        <v>0.72657703100000004</v>
      </c>
      <c r="M267">
        <v>2.4101094E-2</v>
      </c>
      <c r="N267">
        <v>1.0439238999999999E-2</v>
      </c>
      <c r="O267">
        <v>7.5905479999999999E-3</v>
      </c>
      <c r="Q267" t="s">
        <v>397</v>
      </c>
      <c r="R267" t="s">
        <v>21</v>
      </c>
      <c r="S267">
        <v>417</v>
      </c>
      <c r="T267">
        <v>-46.24748383</v>
      </c>
      <c r="U267">
        <v>-88.466995879999999</v>
      </c>
      <c r="V267" t="s">
        <v>380</v>
      </c>
      <c r="W267" t="s">
        <v>379</v>
      </c>
      <c r="X267" t="s">
        <v>4</v>
      </c>
      <c r="Y267">
        <v>14.034282879999999</v>
      </c>
      <c r="Z267">
        <v>0.748</v>
      </c>
      <c r="AA267">
        <v>0.809857143</v>
      </c>
      <c r="AB267">
        <v>0.68361022800000004</v>
      </c>
      <c r="AC267" t="s">
        <v>18</v>
      </c>
      <c r="AD267">
        <v>8.7571040000000003E-2</v>
      </c>
      <c r="AE267">
        <v>4.7175200000000002E-3</v>
      </c>
    </row>
    <row r="268" spans="1:31" x14ac:dyDescent="0.35">
      <c r="A268" t="s">
        <v>158</v>
      </c>
      <c r="B268" t="s">
        <v>0</v>
      </c>
      <c r="C268">
        <v>461.1</v>
      </c>
      <c r="D268">
        <v>-6.8186421839999998</v>
      </c>
      <c r="E268">
        <v>49.111436230000002</v>
      </c>
      <c r="F268" t="s">
        <v>123</v>
      </c>
      <c r="G268" t="s">
        <v>122</v>
      </c>
      <c r="H268" t="s">
        <v>28</v>
      </c>
      <c r="I268">
        <v>11.4782545</v>
      </c>
      <c r="J268">
        <v>0.71946312300000004</v>
      </c>
      <c r="K268">
        <v>0.73391681099999995</v>
      </c>
      <c r="L268">
        <v>0.68361022800000004</v>
      </c>
      <c r="M268">
        <v>2.0138486000000001E-2</v>
      </c>
      <c r="N268">
        <v>2.0591360999999999E-2</v>
      </c>
      <c r="O268">
        <v>4.7175200000000002E-3</v>
      </c>
      <c r="Q268" t="s">
        <v>671</v>
      </c>
      <c r="R268" t="s">
        <v>21</v>
      </c>
      <c r="S268">
        <v>419</v>
      </c>
      <c r="T268">
        <v>-49.173702849999998</v>
      </c>
      <c r="U268">
        <v>-81.908904699999994</v>
      </c>
      <c r="V268" t="s">
        <v>155</v>
      </c>
      <c r="W268" t="s">
        <v>154</v>
      </c>
      <c r="X268" t="s">
        <v>4</v>
      </c>
      <c r="Y268">
        <v>24.993055640000001</v>
      </c>
      <c r="Z268">
        <v>0.86140000000000005</v>
      </c>
      <c r="AA268">
        <v>0.73670270299999996</v>
      </c>
      <c r="AB268">
        <v>0.72657703100000004</v>
      </c>
      <c r="AC268">
        <v>7.5093009000000002E-2</v>
      </c>
      <c r="AD268">
        <v>1.9871125999999999E-2</v>
      </c>
      <c r="AE268">
        <v>7.5905479999999999E-3</v>
      </c>
    </row>
    <row r="269" spans="1:31" x14ac:dyDescent="0.35">
      <c r="A269" t="s">
        <v>355</v>
      </c>
      <c r="B269" t="s">
        <v>0</v>
      </c>
      <c r="C269">
        <v>372.1</v>
      </c>
      <c r="D269">
        <v>-34.79721997</v>
      </c>
      <c r="E269">
        <v>27.357541810000001</v>
      </c>
      <c r="F269" t="s">
        <v>354</v>
      </c>
      <c r="G269" t="s">
        <v>47</v>
      </c>
      <c r="H269" t="s">
        <v>28</v>
      </c>
      <c r="I269">
        <v>11.434646040000001</v>
      </c>
      <c r="J269">
        <v>0.68766700000000003</v>
      </c>
      <c r="K269">
        <v>0.73794496300000001</v>
      </c>
      <c r="L269">
        <v>0.703665663</v>
      </c>
      <c r="M269">
        <v>8.9752102E-2</v>
      </c>
      <c r="N269">
        <v>9.6461930000000008E-3</v>
      </c>
      <c r="O269">
        <v>7.59109E-3</v>
      </c>
      <c r="Q269" t="s">
        <v>174</v>
      </c>
      <c r="R269" t="s">
        <v>21</v>
      </c>
      <c r="S269">
        <v>419.1</v>
      </c>
      <c r="T269">
        <v>-49.143672180000003</v>
      </c>
      <c r="U269">
        <v>-82.800811659999994</v>
      </c>
      <c r="V269" t="s">
        <v>173</v>
      </c>
      <c r="W269" t="s">
        <v>172</v>
      </c>
      <c r="X269" t="s">
        <v>28</v>
      </c>
      <c r="Y269">
        <v>11.186682640000001</v>
      </c>
      <c r="Z269">
        <v>0.69666666700000002</v>
      </c>
      <c r="AA269">
        <v>0.71822222199999997</v>
      </c>
      <c r="AB269">
        <v>0.70474666699999999</v>
      </c>
      <c r="AC269">
        <v>4.9103066000000001E-2</v>
      </c>
      <c r="AD269">
        <v>3.1710836999999999E-2</v>
      </c>
      <c r="AE269">
        <v>1.8358572E-2</v>
      </c>
    </row>
    <row r="270" spans="1:31" x14ac:dyDescent="0.35">
      <c r="A270" t="s">
        <v>196</v>
      </c>
      <c r="B270" t="s">
        <v>0</v>
      </c>
      <c r="C270">
        <v>447</v>
      </c>
      <c r="D270">
        <v>-3.3392590860000002</v>
      </c>
      <c r="E270">
        <v>83.998879250000002</v>
      </c>
      <c r="F270" t="s">
        <v>195</v>
      </c>
      <c r="G270" t="s">
        <v>14</v>
      </c>
      <c r="H270" t="s">
        <v>4</v>
      </c>
      <c r="I270">
        <v>11.36811928</v>
      </c>
      <c r="J270">
        <v>1.1125</v>
      </c>
      <c r="K270">
        <v>0.737686273</v>
      </c>
      <c r="L270">
        <v>0.72657703100000004</v>
      </c>
      <c r="M270">
        <v>3.2500000000000001E-2</v>
      </c>
      <c r="N270">
        <v>1.0439238999999999E-2</v>
      </c>
      <c r="O270">
        <v>7.5905479999999999E-3</v>
      </c>
      <c r="Q270" t="s">
        <v>204</v>
      </c>
      <c r="R270" t="s">
        <v>21</v>
      </c>
      <c r="S270">
        <v>421.1</v>
      </c>
      <c r="T270">
        <v>-54.196146059999997</v>
      </c>
      <c r="U270">
        <v>-85.822729210000006</v>
      </c>
      <c r="V270" t="s">
        <v>18</v>
      </c>
      <c r="W270" t="s">
        <v>18</v>
      </c>
      <c r="X270" t="s">
        <v>28</v>
      </c>
      <c r="Y270">
        <v>11.367323150000001</v>
      </c>
      <c r="Z270" t="s">
        <v>18</v>
      </c>
      <c r="AA270" t="s">
        <v>18</v>
      </c>
      <c r="AB270" t="s">
        <v>18</v>
      </c>
      <c r="AC270" t="s">
        <v>18</v>
      </c>
      <c r="AD270" t="s">
        <v>18</v>
      </c>
      <c r="AE270" t="s">
        <v>18</v>
      </c>
    </row>
    <row r="271" spans="1:31" x14ac:dyDescent="0.35">
      <c r="A271" t="s">
        <v>80</v>
      </c>
      <c r="B271" t="s">
        <v>0</v>
      </c>
      <c r="C271">
        <v>80.099999999999994</v>
      </c>
      <c r="D271">
        <v>-84.553054180000004</v>
      </c>
      <c r="E271">
        <v>31.429656959999999</v>
      </c>
      <c r="F271" t="s">
        <v>79</v>
      </c>
      <c r="G271" t="s">
        <v>78</v>
      </c>
      <c r="H271" t="s">
        <v>28</v>
      </c>
      <c r="I271">
        <v>11.353158710000001</v>
      </c>
      <c r="J271">
        <v>0.59389999999999998</v>
      </c>
      <c r="K271">
        <v>0.61229999999999996</v>
      </c>
      <c r="L271">
        <v>0.67</v>
      </c>
      <c r="M271">
        <v>1.7796320000000001E-2</v>
      </c>
      <c r="N271">
        <v>1.3514225E-2</v>
      </c>
      <c r="O271">
        <v>1.3717903E-2</v>
      </c>
      <c r="Q271" t="s">
        <v>318</v>
      </c>
      <c r="R271" t="s">
        <v>21</v>
      </c>
      <c r="S271">
        <v>424</v>
      </c>
      <c r="T271">
        <v>-62.383867530000003</v>
      </c>
      <c r="U271">
        <v>-82.134898219999997</v>
      </c>
      <c r="V271" t="s">
        <v>93</v>
      </c>
      <c r="W271" t="s">
        <v>92</v>
      </c>
      <c r="X271" t="s">
        <v>4</v>
      </c>
      <c r="Y271">
        <v>12.62417009</v>
      </c>
      <c r="Z271">
        <v>0.77189748499999999</v>
      </c>
      <c r="AA271">
        <v>0.79144385100000003</v>
      </c>
      <c r="AB271">
        <v>0.78280555600000001</v>
      </c>
      <c r="AC271">
        <v>2.0125827999999998E-2</v>
      </c>
      <c r="AD271">
        <v>8.7357210000000001E-3</v>
      </c>
      <c r="AE271">
        <v>7.5938510000000004E-3</v>
      </c>
    </row>
    <row r="272" spans="1:31" x14ac:dyDescent="0.35">
      <c r="A272" t="s">
        <v>856</v>
      </c>
      <c r="B272" t="s">
        <v>0</v>
      </c>
      <c r="C272">
        <v>109</v>
      </c>
      <c r="D272">
        <v>-70.57959486</v>
      </c>
      <c r="E272">
        <v>75.713803780000006</v>
      </c>
      <c r="F272" t="s">
        <v>12</v>
      </c>
      <c r="G272" t="s">
        <v>11</v>
      </c>
      <c r="H272" t="s">
        <v>4</v>
      </c>
      <c r="I272">
        <v>11.346474199999999</v>
      </c>
      <c r="J272">
        <v>0.66044444400000002</v>
      </c>
      <c r="K272">
        <v>0.64975000000000005</v>
      </c>
      <c r="L272">
        <v>0.63231372500000005</v>
      </c>
      <c r="M272">
        <v>2.3697332000000002E-2</v>
      </c>
      <c r="N272">
        <v>1.7052930000000001E-2</v>
      </c>
      <c r="O272">
        <v>1.2545743E-2</v>
      </c>
      <c r="Q272" t="s">
        <v>725</v>
      </c>
      <c r="R272" t="s">
        <v>21</v>
      </c>
      <c r="S272">
        <v>425</v>
      </c>
      <c r="T272">
        <v>-64.691695129999999</v>
      </c>
      <c r="U272">
        <v>-81.184582660000004</v>
      </c>
      <c r="V272" t="s">
        <v>108</v>
      </c>
      <c r="W272" t="s">
        <v>14</v>
      </c>
      <c r="X272" t="s">
        <v>4</v>
      </c>
      <c r="Y272">
        <v>28.80322498</v>
      </c>
      <c r="Z272">
        <v>0.68695503000000002</v>
      </c>
      <c r="AA272">
        <v>0.737686273</v>
      </c>
      <c r="AB272">
        <v>0.72657703100000004</v>
      </c>
      <c r="AC272">
        <v>3.6680927000000002E-2</v>
      </c>
      <c r="AD272">
        <v>1.0439238999999999E-2</v>
      </c>
      <c r="AE272">
        <v>7.5905479999999999E-3</v>
      </c>
    </row>
    <row r="273" spans="1:31" x14ac:dyDescent="0.35">
      <c r="A273" t="s">
        <v>548</v>
      </c>
      <c r="B273" t="s">
        <v>0</v>
      </c>
      <c r="C273" t="s">
        <v>18</v>
      </c>
      <c r="D273" t="s">
        <v>18</v>
      </c>
      <c r="E273" t="s">
        <v>18</v>
      </c>
      <c r="F273" t="s">
        <v>85</v>
      </c>
      <c r="G273" t="s">
        <v>84</v>
      </c>
      <c r="H273" t="s">
        <v>28</v>
      </c>
      <c r="I273">
        <v>11.278037579999999</v>
      </c>
      <c r="J273">
        <v>0.76030890100000004</v>
      </c>
      <c r="K273">
        <v>0.73686171300000003</v>
      </c>
      <c r="L273">
        <v>0.65356886199999997</v>
      </c>
      <c r="M273">
        <v>4.9260989999999998E-3</v>
      </c>
      <c r="N273">
        <v>1.0853840999999999E-2</v>
      </c>
      <c r="O273">
        <v>1.1735827000000001E-2</v>
      </c>
      <c r="Q273" t="s">
        <v>436</v>
      </c>
      <c r="R273" t="s">
        <v>21</v>
      </c>
      <c r="S273">
        <v>426</v>
      </c>
      <c r="T273">
        <v>-72.073089550000006</v>
      </c>
      <c r="U273">
        <v>-81.297944029999996</v>
      </c>
      <c r="V273" t="s">
        <v>64</v>
      </c>
      <c r="W273" t="s">
        <v>47</v>
      </c>
      <c r="X273" t="s">
        <v>4</v>
      </c>
      <c r="Y273">
        <v>15.12131114</v>
      </c>
      <c r="Z273">
        <v>0.90866666699999998</v>
      </c>
      <c r="AA273">
        <v>0.73794496300000001</v>
      </c>
      <c r="AB273">
        <v>0.703665663</v>
      </c>
      <c r="AC273">
        <v>5.374425E-2</v>
      </c>
      <c r="AD273">
        <v>9.6461930000000008E-3</v>
      </c>
      <c r="AE273">
        <v>7.59109E-3</v>
      </c>
    </row>
    <row r="274" spans="1:31" x14ac:dyDescent="0.35">
      <c r="A274" t="s">
        <v>17</v>
      </c>
      <c r="B274" t="s">
        <v>0</v>
      </c>
      <c r="C274">
        <v>94</v>
      </c>
      <c r="D274">
        <v>-83.425314510000007</v>
      </c>
      <c r="E274">
        <v>62.1580686</v>
      </c>
      <c r="F274" t="s">
        <v>15</v>
      </c>
      <c r="G274" t="s">
        <v>14</v>
      </c>
      <c r="H274" t="s">
        <v>4</v>
      </c>
      <c r="I274">
        <v>11.27358124</v>
      </c>
      <c r="J274">
        <v>0.79461083399999999</v>
      </c>
      <c r="K274">
        <v>0.737686273</v>
      </c>
      <c r="L274">
        <v>0.72657703100000004</v>
      </c>
      <c r="M274">
        <v>2.4101094E-2</v>
      </c>
      <c r="N274">
        <v>1.0439238999999999E-2</v>
      </c>
      <c r="O274">
        <v>7.5905479999999999E-3</v>
      </c>
      <c r="Q274" t="s">
        <v>330</v>
      </c>
      <c r="R274" t="s">
        <v>21</v>
      </c>
      <c r="S274">
        <v>428.1</v>
      </c>
      <c r="T274">
        <v>-67.02843919</v>
      </c>
      <c r="U274">
        <v>-86.528833090000006</v>
      </c>
      <c r="V274" t="s">
        <v>329</v>
      </c>
      <c r="W274" t="s">
        <v>328</v>
      </c>
      <c r="X274" t="s">
        <v>28</v>
      </c>
      <c r="Y274">
        <v>12.76549968</v>
      </c>
      <c r="Z274" t="s">
        <v>18</v>
      </c>
      <c r="AA274">
        <v>0.72942105300000004</v>
      </c>
      <c r="AB274">
        <v>0.577566845</v>
      </c>
      <c r="AC274" t="s">
        <v>18</v>
      </c>
      <c r="AD274">
        <v>3.5227109E-2</v>
      </c>
      <c r="AE274">
        <v>1.1185782E-2</v>
      </c>
    </row>
    <row r="275" spans="1:31" x14ac:dyDescent="0.35">
      <c r="A275" t="s">
        <v>245</v>
      </c>
      <c r="B275" t="s">
        <v>0</v>
      </c>
      <c r="C275">
        <v>414.1</v>
      </c>
      <c r="D275">
        <v>-22.776258590000001</v>
      </c>
      <c r="E275">
        <v>59.379527490000001</v>
      </c>
      <c r="F275" t="s">
        <v>244</v>
      </c>
      <c r="G275" t="s">
        <v>243</v>
      </c>
      <c r="H275" t="s">
        <v>28</v>
      </c>
      <c r="I275">
        <v>11.228381239999999</v>
      </c>
      <c r="J275" t="s">
        <v>18</v>
      </c>
      <c r="K275">
        <v>0.50323076899999997</v>
      </c>
      <c r="L275">
        <v>0.60357362000000003</v>
      </c>
      <c r="M275" t="s">
        <v>18</v>
      </c>
      <c r="N275">
        <v>2.0722264000000001E-2</v>
      </c>
      <c r="O275">
        <v>8.8925640000000004E-3</v>
      </c>
      <c r="Q275" t="s">
        <v>715</v>
      </c>
      <c r="R275" t="s">
        <v>21</v>
      </c>
      <c r="S275">
        <v>430</v>
      </c>
      <c r="T275">
        <v>-71.542440420000005</v>
      </c>
      <c r="U275">
        <v>-89.277445510000007</v>
      </c>
      <c r="V275" t="s">
        <v>380</v>
      </c>
      <c r="W275" t="s">
        <v>379</v>
      </c>
      <c r="X275" t="s">
        <v>4</v>
      </c>
      <c r="Y275">
        <v>28.363639030000002</v>
      </c>
      <c r="Z275">
        <v>0.748</v>
      </c>
      <c r="AA275">
        <v>0.809857143</v>
      </c>
      <c r="AB275">
        <v>0.68361022800000004</v>
      </c>
      <c r="AC275" t="s">
        <v>18</v>
      </c>
      <c r="AD275">
        <v>8.7571040000000003E-2</v>
      </c>
      <c r="AE275">
        <v>4.7175200000000002E-3</v>
      </c>
    </row>
    <row r="276" spans="1:31" x14ac:dyDescent="0.35">
      <c r="A276" t="s">
        <v>724</v>
      </c>
      <c r="B276" t="s">
        <v>0</v>
      </c>
      <c r="C276" t="s">
        <v>18</v>
      </c>
      <c r="D276" t="s">
        <v>18</v>
      </c>
      <c r="E276" t="s">
        <v>18</v>
      </c>
      <c r="F276" t="s">
        <v>51</v>
      </c>
      <c r="G276" t="s">
        <v>50</v>
      </c>
      <c r="H276" t="s">
        <v>4</v>
      </c>
      <c r="I276">
        <v>11.221013620000001</v>
      </c>
      <c r="J276">
        <v>0.512223384</v>
      </c>
      <c r="K276">
        <v>0.54920912200000005</v>
      </c>
      <c r="L276">
        <v>0.703665663</v>
      </c>
      <c r="M276">
        <v>3.4451414E-2</v>
      </c>
      <c r="N276">
        <v>1.4060499000000001E-2</v>
      </c>
      <c r="O276">
        <v>7.59109E-3</v>
      </c>
      <c r="Q276" t="s">
        <v>778</v>
      </c>
      <c r="R276" t="s">
        <v>21</v>
      </c>
      <c r="S276">
        <v>431</v>
      </c>
      <c r="T276">
        <v>-74.663104360000005</v>
      </c>
      <c r="U276">
        <v>-88.115222950000003</v>
      </c>
      <c r="V276" t="s">
        <v>123</v>
      </c>
      <c r="W276" t="s">
        <v>122</v>
      </c>
      <c r="X276" t="s">
        <v>4</v>
      </c>
      <c r="Y276">
        <v>34.753709989999997</v>
      </c>
      <c r="Z276">
        <v>0.71946312300000004</v>
      </c>
      <c r="AA276">
        <v>0.73391681099999995</v>
      </c>
      <c r="AB276">
        <v>0.68361022800000004</v>
      </c>
      <c r="AC276">
        <v>2.0138486000000001E-2</v>
      </c>
      <c r="AD276">
        <v>2.0591360999999999E-2</v>
      </c>
      <c r="AE276">
        <v>4.7175200000000002E-3</v>
      </c>
    </row>
    <row r="277" spans="1:31" x14ac:dyDescent="0.35">
      <c r="A277" t="s">
        <v>763</v>
      </c>
      <c r="B277" t="s">
        <v>0</v>
      </c>
      <c r="C277">
        <v>166.1</v>
      </c>
      <c r="D277">
        <v>-64.836680990000005</v>
      </c>
      <c r="E277">
        <v>49.455195570000001</v>
      </c>
      <c r="F277" t="s">
        <v>12</v>
      </c>
      <c r="G277" t="s">
        <v>11</v>
      </c>
      <c r="H277" t="s">
        <v>28</v>
      </c>
      <c r="I277">
        <v>11.10360376</v>
      </c>
      <c r="J277">
        <v>0.66044444400000002</v>
      </c>
      <c r="K277">
        <v>0.64975000000000005</v>
      </c>
      <c r="L277">
        <v>0.63231372500000005</v>
      </c>
      <c r="M277">
        <v>2.3697332000000002E-2</v>
      </c>
      <c r="N277">
        <v>1.7052930000000001E-2</v>
      </c>
      <c r="O277">
        <v>1.2545743E-2</v>
      </c>
      <c r="Q277" t="s">
        <v>337</v>
      </c>
      <c r="R277" t="s">
        <v>21</v>
      </c>
      <c r="S277">
        <v>431.1</v>
      </c>
      <c r="T277">
        <v>-72.333377049999996</v>
      </c>
      <c r="U277">
        <v>-87.836151639999997</v>
      </c>
      <c r="V277" t="s">
        <v>336</v>
      </c>
      <c r="W277" t="s">
        <v>335</v>
      </c>
      <c r="X277" t="s">
        <v>28</v>
      </c>
      <c r="Y277">
        <v>12.91001236</v>
      </c>
      <c r="Z277" t="s">
        <v>18</v>
      </c>
      <c r="AA277">
        <v>0.60684313700000003</v>
      </c>
      <c r="AB277">
        <v>0.68361022800000004</v>
      </c>
      <c r="AC277" t="s">
        <v>18</v>
      </c>
      <c r="AD277">
        <v>1.8083907999999999E-2</v>
      </c>
      <c r="AE277">
        <v>4.7175200000000002E-3</v>
      </c>
    </row>
    <row r="278" spans="1:31" x14ac:dyDescent="0.35">
      <c r="A278" t="s">
        <v>308</v>
      </c>
      <c r="B278" t="s">
        <v>0</v>
      </c>
      <c r="C278">
        <v>394</v>
      </c>
      <c r="D278">
        <v>-26.330287429999998</v>
      </c>
      <c r="E278">
        <v>31.057260119999999</v>
      </c>
      <c r="F278" t="s">
        <v>90</v>
      </c>
      <c r="G278" t="s">
        <v>69</v>
      </c>
      <c r="H278" t="s">
        <v>4</v>
      </c>
      <c r="I278">
        <v>11.102470439999999</v>
      </c>
      <c r="J278">
        <v>0.553784002</v>
      </c>
      <c r="K278">
        <v>0.57729846600000001</v>
      </c>
      <c r="L278">
        <v>0.56876497699999995</v>
      </c>
      <c r="M278">
        <v>2.1513658000000001E-2</v>
      </c>
      <c r="N278">
        <v>8.9383469999999993E-3</v>
      </c>
      <c r="O278">
        <v>7.8537050000000008E-3</v>
      </c>
      <c r="Q278" t="s">
        <v>277</v>
      </c>
      <c r="R278" t="s">
        <v>21</v>
      </c>
      <c r="S278">
        <v>431.2</v>
      </c>
      <c r="T278">
        <v>-77.250138559999996</v>
      </c>
      <c r="U278">
        <v>-83.760938600000003</v>
      </c>
      <c r="V278" t="s">
        <v>93</v>
      </c>
      <c r="W278" t="s">
        <v>92</v>
      </c>
      <c r="X278" t="s">
        <v>28</v>
      </c>
      <c r="Y278">
        <v>12.102141870000001</v>
      </c>
      <c r="Z278">
        <v>0.77189748499999999</v>
      </c>
      <c r="AA278">
        <v>0.79144385100000003</v>
      </c>
      <c r="AB278">
        <v>0.78280555600000001</v>
      </c>
      <c r="AC278">
        <v>2.0125827999999998E-2</v>
      </c>
      <c r="AD278">
        <v>8.7357210000000001E-3</v>
      </c>
      <c r="AE278">
        <v>7.5938510000000004E-3</v>
      </c>
    </row>
    <row r="279" spans="1:31" x14ac:dyDescent="0.35">
      <c r="A279" t="s">
        <v>392</v>
      </c>
      <c r="B279" t="s">
        <v>0</v>
      </c>
      <c r="C279">
        <v>361</v>
      </c>
      <c r="D279">
        <v>-27.918533740000001</v>
      </c>
      <c r="E279">
        <v>46.693420670000002</v>
      </c>
      <c r="F279" t="s">
        <v>346</v>
      </c>
      <c r="G279" t="s">
        <v>345</v>
      </c>
      <c r="H279" t="s">
        <v>4</v>
      </c>
      <c r="I279">
        <v>11.006519239999999</v>
      </c>
      <c r="J279">
        <v>0.75049999999999994</v>
      </c>
      <c r="K279">
        <v>0.77566666699999998</v>
      </c>
      <c r="L279">
        <v>0.78280555600000001</v>
      </c>
      <c r="M279">
        <v>2.6370121999999999E-2</v>
      </c>
      <c r="N279">
        <v>2.0934629999999999E-2</v>
      </c>
      <c r="O279">
        <v>7.5938510000000004E-3</v>
      </c>
      <c r="Q279" t="s">
        <v>786</v>
      </c>
      <c r="R279" t="s">
        <v>21</v>
      </c>
      <c r="S279">
        <v>432</v>
      </c>
      <c r="T279">
        <v>-78.019867070000004</v>
      </c>
      <c r="U279">
        <v>-89.904937970000006</v>
      </c>
      <c r="V279" t="s">
        <v>142</v>
      </c>
      <c r="W279" t="s">
        <v>114</v>
      </c>
      <c r="X279" t="s">
        <v>4</v>
      </c>
      <c r="Y279">
        <v>35.616966400000003</v>
      </c>
      <c r="Z279">
        <v>0.77249948599999996</v>
      </c>
      <c r="AA279">
        <v>0.59525323500000005</v>
      </c>
      <c r="AB279">
        <v>0.68361022800000004</v>
      </c>
      <c r="AC279">
        <v>2.1929516E-2</v>
      </c>
      <c r="AD279">
        <v>7.4824990000000001E-3</v>
      </c>
      <c r="AE279">
        <v>4.7175200000000002E-3</v>
      </c>
    </row>
    <row r="280" spans="1:31" x14ac:dyDescent="0.35">
      <c r="A280" t="s">
        <v>259</v>
      </c>
      <c r="B280" t="s">
        <v>0</v>
      </c>
      <c r="C280">
        <v>411.1</v>
      </c>
      <c r="D280">
        <v>-17.637135149999999</v>
      </c>
      <c r="E280">
        <v>56.750551880000003</v>
      </c>
      <c r="F280" t="s">
        <v>164</v>
      </c>
      <c r="G280" t="s">
        <v>29</v>
      </c>
      <c r="H280" t="s">
        <v>28</v>
      </c>
      <c r="I280">
        <v>10.952724870000001</v>
      </c>
      <c r="J280">
        <v>0.66701705499999997</v>
      </c>
      <c r="K280">
        <v>0.62245446500000001</v>
      </c>
      <c r="L280">
        <v>0.56876497699999995</v>
      </c>
      <c r="M280">
        <v>1.6244669999999999E-2</v>
      </c>
      <c r="N280">
        <v>1.4647451000000001E-2</v>
      </c>
      <c r="O280">
        <v>7.8537050000000008E-3</v>
      </c>
      <c r="Q280" t="s">
        <v>426</v>
      </c>
      <c r="R280" t="s">
        <v>21</v>
      </c>
      <c r="S280">
        <v>433</v>
      </c>
      <c r="T280">
        <v>-79.506389380000002</v>
      </c>
      <c r="U280">
        <v>-89.195513270000006</v>
      </c>
      <c r="V280" t="s">
        <v>375</v>
      </c>
      <c r="W280" t="s">
        <v>47</v>
      </c>
      <c r="X280" t="s">
        <v>4</v>
      </c>
      <c r="Y280">
        <v>14.927460419999999</v>
      </c>
      <c r="Z280">
        <v>0.74173042700000003</v>
      </c>
      <c r="AA280">
        <v>0.73794496300000001</v>
      </c>
      <c r="AB280">
        <v>0.703665663</v>
      </c>
      <c r="AC280">
        <v>3.6544554999999999E-2</v>
      </c>
      <c r="AD280">
        <v>9.6461930000000008E-3</v>
      </c>
      <c r="AE280">
        <v>7.59109E-3</v>
      </c>
    </row>
    <row r="281" spans="1:31" x14ac:dyDescent="0.35">
      <c r="A281" t="s">
        <v>310</v>
      </c>
      <c r="B281" t="s">
        <v>0</v>
      </c>
      <c r="C281" t="s">
        <v>18</v>
      </c>
      <c r="D281" t="s">
        <v>18</v>
      </c>
      <c r="E281" t="s">
        <v>18</v>
      </c>
      <c r="F281" t="s">
        <v>30</v>
      </c>
      <c r="G281" t="s">
        <v>29</v>
      </c>
      <c r="H281" t="s">
        <v>28</v>
      </c>
      <c r="I281">
        <v>10.95176994</v>
      </c>
      <c r="J281">
        <v>0.57254000000000005</v>
      </c>
      <c r="K281">
        <v>0.62245446500000001</v>
      </c>
      <c r="L281">
        <v>0.56876497699999995</v>
      </c>
      <c r="M281">
        <v>2.2644695999999999E-2</v>
      </c>
      <c r="N281">
        <v>1.4647451000000001E-2</v>
      </c>
      <c r="O281">
        <v>7.8537050000000008E-3</v>
      </c>
      <c r="Q281" t="s">
        <v>846</v>
      </c>
      <c r="R281" t="s">
        <v>21</v>
      </c>
      <c r="S281">
        <v>434</v>
      </c>
      <c r="T281">
        <v>-83.286935659999997</v>
      </c>
      <c r="U281">
        <v>-84.563197689999996</v>
      </c>
      <c r="V281" t="s">
        <v>29</v>
      </c>
      <c r="W281" t="s">
        <v>29</v>
      </c>
      <c r="X281" t="s">
        <v>4</v>
      </c>
      <c r="Y281">
        <v>50.704738089999999</v>
      </c>
      <c r="Z281" t="s">
        <v>18</v>
      </c>
      <c r="AA281">
        <v>0.62245446500000001</v>
      </c>
      <c r="AB281">
        <v>0.56876497699999995</v>
      </c>
      <c r="AC281" t="s">
        <v>18</v>
      </c>
      <c r="AD281">
        <v>1.4647451000000001E-2</v>
      </c>
      <c r="AE281">
        <v>7.8537050000000008E-3</v>
      </c>
    </row>
    <row r="282" spans="1:31" x14ac:dyDescent="0.35">
      <c r="A282" t="s">
        <v>581</v>
      </c>
      <c r="B282" t="s">
        <v>0</v>
      </c>
      <c r="C282">
        <v>265</v>
      </c>
      <c r="D282">
        <v>-46.935791909999999</v>
      </c>
      <c r="E282">
        <v>49.19654895</v>
      </c>
      <c r="F282" t="s">
        <v>580</v>
      </c>
      <c r="G282" t="s">
        <v>540</v>
      </c>
      <c r="H282" t="s">
        <v>4</v>
      </c>
      <c r="I282">
        <v>10.942857269999999</v>
      </c>
      <c r="J282" t="s">
        <v>18</v>
      </c>
      <c r="K282">
        <v>0.7</v>
      </c>
      <c r="L282">
        <v>0.77817647099999998</v>
      </c>
      <c r="M282" t="s">
        <v>18</v>
      </c>
      <c r="N282">
        <v>9.0737716999999996E-2</v>
      </c>
      <c r="O282">
        <v>1.2642749999999999E-2</v>
      </c>
      <c r="Q282" t="s">
        <v>752</v>
      </c>
      <c r="R282" t="s">
        <v>21</v>
      </c>
      <c r="S282">
        <v>435</v>
      </c>
      <c r="T282">
        <v>-85.092328460000004</v>
      </c>
      <c r="U282">
        <v>-87.070055330000002</v>
      </c>
      <c r="V282" t="s">
        <v>751</v>
      </c>
      <c r="W282" t="s">
        <v>501</v>
      </c>
      <c r="X282" t="s">
        <v>4</v>
      </c>
      <c r="Y282">
        <v>31.619312539999999</v>
      </c>
      <c r="Z282">
        <v>0.61550000000000005</v>
      </c>
      <c r="AA282">
        <v>0.65774999999999995</v>
      </c>
      <c r="AB282">
        <v>0.68361022800000004</v>
      </c>
      <c r="AC282">
        <v>2.0500000000000001E-2</v>
      </c>
      <c r="AD282">
        <v>2.7012939E-2</v>
      </c>
      <c r="AE282">
        <v>4.7175200000000002E-3</v>
      </c>
    </row>
    <row r="283" spans="1:31" x14ac:dyDescent="0.35">
      <c r="A283" t="s">
        <v>104</v>
      </c>
      <c r="B283" t="s">
        <v>0</v>
      </c>
      <c r="C283">
        <v>49.1</v>
      </c>
      <c r="D283">
        <v>-93.460881659999998</v>
      </c>
      <c r="E283">
        <v>34.684221239999999</v>
      </c>
      <c r="F283" t="s">
        <v>70</v>
      </c>
      <c r="G283" t="s">
        <v>69</v>
      </c>
      <c r="H283" t="s">
        <v>28</v>
      </c>
      <c r="I283">
        <v>10.92598684</v>
      </c>
      <c r="J283">
        <v>0.64775000000000005</v>
      </c>
      <c r="K283">
        <v>0.57729846600000001</v>
      </c>
      <c r="L283">
        <v>0.56876497699999995</v>
      </c>
      <c r="M283">
        <v>2.85493E-2</v>
      </c>
      <c r="N283">
        <v>8.9383469999999993E-3</v>
      </c>
      <c r="O283">
        <v>7.8537050000000008E-3</v>
      </c>
      <c r="Q283" t="s">
        <v>71</v>
      </c>
      <c r="R283" t="s">
        <v>21</v>
      </c>
      <c r="S283">
        <v>435.1</v>
      </c>
      <c r="T283">
        <v>-84.872104489999998</v>
      </c>
      <c r="U283">
        <v>-87.487860089999998</v>
      </c>
      <c r="V283" t="s">
        <v>70</v>
      </c>
      <c r="W283" t="s">
        <v>69</v>
      </c>
      <c r="X283" t="s">
        <v>28</v>
      </c>
      <c r="Y283">
        <v>10.564705119999999</v>
      </c>
      <c r="Z283">
        <v>0.64775000000000005</v>
      </c>
      <c r="AA283">
        <v>0.57729846600000001</v>
      </c>
      <c r="AB283">
        <v>0.56876497699999995</v>
      </c>
      <c r="AC283">
        <v>2.85493E-2</v>
      </c>
      <c r="AD283">
        <v>8.9383469999999993E-3</v>
      </c>
      <c r="AE283">
        <v>7.8537050000000008E-3</v>
      </c>
    </row>
    <row r="284" spans="1:31" x14ac:dyDescent="0.35">
      <c r="A284" t="s">
        <v>485</v>
      </c>
      <c r="B284" t="s">
        <v>0</v>
      </c>
      <c r="C284">
        <v>316.10000000000002</v>
      </c>
      <c r="D284">
        <v>-39.250583740000003</v>
      </c>
      <c r="E284">
        <v>52.573329360000002</v>
      </c>
      <c r="F284" t="s">
        <v>123</v>
      </c>
      <c r="G284" t="s">
        <v>122</v>
      </c>
      <c r="H284" t="s">
        <v>28</v>
      </c>
      <c r="I284">
        <v>10.874738949999999</v>
      </c>
      <c r="J284">
        <v>0.71946312300000004</v>
      </c>
      <c r="K284">
        <v>0.73391681099999995</v>
      </c>
      <c r="L284">
        <v>0.68361022800000004</v>
      </c>
      <c r="M284">
        <v>2.0138486000000001E-2</v>
      </c>
      <c r="N284">
        <v>2.0591360999999999E-2</v>
      </c>
      <c r="O284">
        <v>4.7175200000000002E-3</v>
      </c>
      <c r="Q284" t="s">
        <v>452</v>
      </c>
      <c r="R284" t="s">
        <v>21</v>
      </c>
      <c r="S284">
        <v>436</v>
      </c>
      <c r="T284">
        <v>-88.093048899999999</v>
      </c>
      <c r="U284">
        <v>-89.708085710000006</v>
      </c>
      <c r="V284" t="s">
        <v>252</v>
      </c>
      <c r="W284" t="s">
        <v>92</v>
      </c>
      <c r="X284" t="s">
        <v>4</v>
      </c>
      <c r="Y284">
        <v>15.449170329999999</v>
      </c>
      <c r="Z284">
        <v>0.83071428599999997</v>
      </c>
      <c r="AA284">
        <v>0.79144385100000003</v>
      </c>
      <c r="AB284">
        <v>0.78280555600000001</v>
      </c>
      <c r="AC284">
        <v>1.7885297000000001E-2</v>
      </c>
      <c r="AD284">
        <v>8.7357210000000001E-3</v>
      </c>
      <c r="AE284">
        <v>7.5938510000000004E-3</v>
      </c>
    </row>
    <row r="285" spans="1:31" x14ac:dyDescent="0.35">
      <c r="A285" t="s">
        <v>101</v>
      </c>
      <c r="B285" t="s">
        <v>0</v>
      </c>
      <c r="C285">
        <v>73.099999999999994</v>
      </c>
      <c r="D285">
        <v>-84.831474650000004</v>
      </c>
      <c r="E285">
        <v>22.180393899999999</v>
      </c>
      <c r="F285" t="s">
        <v>100</v>
      </c>
      <c r="G285" t="s">
        <v>99</v>
      </c>
      <c r="H285" t="s">
        <v>28</v>
      </c>
      <c r="I285">
        <v>10.86932768</v>
      </c>
      <c r="J285">
        <v>0.57999999999999996</v>
      </c>
      <c r="K285">
        <v>0.7006</v>
      </c>
      <c r="L285">
        <v>0.64568141599999995</v>
      </c>
      <c r="M285">
        <v>0.17</v>
      </c>
      <c r="N285">
        <v>6.6190332000000004E-2</v>
      </c>
      <c r="O285">
        <v>1.2209153E-2</v>
      </c>
      <c r="Q285" t="s">
        <v>454</v>
      </c>
      <c r="R285" t="s">
        <v>21</v>
      </c>
      <c r="S285">
        <v>437</v>
      </c>
      <c r="T285">
        <v>-88.576630260000002</v>
      </c>
      <c r="U285">
        <v>-86.060961219999996</v>
      </c>
      <c r="V285" t="s">
        <v>123</v>
      </c>
      <c r="W285" t="s">
        <v>122</v>
      </c>
      <c r="X285" t="s">
        <v>4</v>
      </c>
      <c r="Y285">
        <v>15.499144980000001</v>
      </c>
      <c r="Z285">
        <v>0.71946312300000004</v>
      </c>
      <c r="AA285">
        <v>0.73391681099999995</v>
      </c>
      <c r="AB285">
        <v>0.68361022800000004</v>
      </c>
      <c r="AC285">
        <v>2.0138486000000001E-2</v>
      </c>
      <c r="AD285">
        <v>2.0591360999999999E-2</v>
      </c>
      <c r="AE285">
        <v>4.7175200000000002E-3</v>
      </c>
    </row>
    <row r="286" spans="1:31" x14ac:dyDescent="0.35">
      <c r="A286" t="s">
        <v>524</v>
      </c>
      <c r="B286" t="s">
        <v>0</v>
      </c>
      <c r="C286">
        <v>301.3</v>
      </c>
      <c r="D286">
        <v>-45.127089259999998</v>
      </c>
      <c r="E286">
        <v>20.272496060000002</v>
      </c>
      <c r="F286" t="s">
        <v>322</v>
      </c>
      <c r="G286" t="s">
        <v>14</v>
      </c>
      <c r="H286" t="s">
        <v>28</v>
      </c>
      <c r="I286">
        <v>10.84354458</v>
      </c>
      <c r="J286">
        <v>0.62133000000000005</v>
      </c>
      <c r="K286">
        <v>0.737686273</v>
      </c>
      <c r="L286">
        <v>0.72657703100000004</v>
      </c>
      <c r="M286">
        <v>9.9802037999999996E-2</v>
      </c>
      <c r="N286">
        <v>1.0439238999999999E-2</v>
      </c>
      <c r="O286">
        <v>7.5905479999999999E-3</v>
      </c>
      <c r="Q286" t="s">
        <v>393</v>
      </c>
      <c r="R286" t="s">
        <v>21</v>
      </c>
      <c r="S286">
        <v>438</v>
      </c>
      <c r="T286">
        <v>-87.049883120000004</v>
      </c>
      <c r="U286">
        <v>-85.429841049999993</v>
      </c>
      <c r="V286" t="s">
        <v>260</v>
      </c>
      <c r="W286" t="s">
        <v>14</v>
      </c>
      <c r="X286" t="s">
        <v>4</v>
      </c>
      <c r="Y286">
        <v>13.89040681</v>
      </c>
      <c r="Z286">
        <v>0.65900000000000003</v>
      </c>
      <c r="AA286">
        <v>0.737686273</v>
      </c>
      <c r="AB286">
        <v>0.72657703100000004</v>
      </c>
      <c r="AC286" t="s">
        <v>18</v>
      </c>
      <c r="AD286">
        <v>1.0439238999999999E-2</v>
      </c>
      <c r="AE286">
        <v>7.5905479999999999E-3</v>
      </c>
    </row>
    <row r="287" spans="1:31" x14ac:dyDescent="0.35">
      <c r="A287" t="s">
        <v>418</v>
      </c>
      <c r="B287" t="s">
        <v>0</v>
      </c>
      <c r="C287">
        <v>351</v>
      </c>
      <c r="D287">
        <v>-25.4383412</v>
      </c>
      <c r="E287">
        <v>63.004787489999998</v>
      </c>
      <c r="F287" t="s">
        <v>417</v>
      </c>
      <c r="G287" t="s">
        <v>114</v>
      </c>
      <c r="H287" t="s">
        <v>4</v>
      </c>
      <c r="I287">
        <v>10.812031899999999</v>
      </c>
      <c r="J287">
        <v>0.82</v>
      </c>
      <c r="K287">
        <v>0.59525323500000005</v>
      </c>
      <c r="L287">
        <v>0.68361022800000004</v>
      </c>
      <c r="M287" t="s">
        <v>18</v>
      </c>
      <c r="N287">
        <v>7.4824990000000001E-3</v>
      </c>
      <c r="O287">
        <v>4.7175200000000002E-3</v>
      </c>
      <c r="Q287" t="s">
        <v>866</v>
      </c>
      <c r="R287" t="s">
        <v>21</v>
      </c>
      <c r="S287">
        <v>466</v>
      </c>
      <c r="T287">
        <v>-67.483085079999995</v>
      </c>
      <c r="U287">
        <v>-90.810423330000006</v>
      </c>
      <c r="V287" t="s">
        <v>112</v>
      </c>
      <c r="W287" t="s">
        <v>14</v>
      </c>
      <c r="X287" t="s">
        <v>4</v>
      </c>
      <c r="Y287">
        <v>63.889887119999997</v>
      </c>
      <c r="Z287">
        <v>0.65</v>
      </c>
      <c r="AA287">
        <v>0.737686273</v>
      </c>
      <c r="AB287">
        <v>0.72657703100000004</v>
      </c>
      <c r="AC287" t="s">
        <v>18</v>
      </c>
      <c r="AD287">
        <v>1.0439238999999999E-2</v>
      </c>
      <c r="AE287">
        <v>7.5905479999999999E-3</v>
      </c>
    </row>
    <row r="288" spans="1:31" x14ac:dyDescent="0.35">
      <c r="A288" t="s">
        <v>728</v>
      </c>
      <c r="B288" t="s">
        <v>0</v>
      </c>
      <c r="C288">
        <v>183.1</v>
      </c>
      <c r="D288">
        <v>-77.533872220000006</v>
      </c>
      <c r="E288">
        <v>35.755808450000004</v>
      </c>
      <c r="F288" t="s">
        <v>62</v>
      </c>
      <c r="G288" t="s">
        <v>61</v>
      </c>
      <c r="H288" t="s">
        <v>28</v>
      </c>
      <c r="I288">
        <v>10.62263752</v>
      </c>
      <c r="J288">
        <v>0.73697024600000005</v>
      </c>
      <c r="K288">
        <v>0.769383712</v>
      </c>
      <c r="L288">
        <v>0.703665663</v>
      </c>
      <c r="M288">
        <v>2.0410054E-2</v>
      </c>
      <c r="N288">
        <v>1.2200539999999999E-2</v>
      </c>
      <c r="O288">
        <v>7.59109E-3</v>
      </c>
      <c r="Q288" t="s">
        <v>667</v>
      </c>
      <c r="R288" t="s">
        <v>21</v>
      </c>
      <c r="S288">
        <v>472</v>
      </c>
      <c r="T288">
        <v>-52.700331470000002</v>
      </c>
      <c r="U288">
        <v>-91.058166049999997</v>
      </c>
      <c r="V288" t="s">
        <v>666</v>
      </c>
      <c r="W288" t="s">
        <v>125</v>
      </c>
      <c r="X288" t="s">
        <v>4</v>
      </c>
      <c r="Y288">
        <v>24.920162680000001</v>
      </c>
      <c r="Z288">
        <v>0.57799999999999996</v>
      </c>
      <c r="AA288">
        <v>0.61505743300000004</v>
      </c>
      <c r="AB288">
        <v>0.72657703100000004</v>
      </c>
      <c r="AC288">
        <v>1.3853499999999999E-2</v>
      </c>
      <c r="AD288">
        <v>1.1456094999999999E-2</v>
      </c>
      <c r="AE288">
        <v>7.5905479999999999E-3</v>
      </c>
    </row>
    <row r="289" spans="1:31" x14ac:dyDescent="0.35">
      <c r="A289" t="s">
        <v>463</v>
      </c>
      <c r="B289" t="s">
        <v>0</v>
      </c>
      <c r="C289">
        <v>323.10000000000002</v>
      </c>
      <c r="D289">
        <v>-32.577948560000003</v>
      </c>
      <c r="E289">
        <v>76.180197620000001</v>
      </c>
      <c r="F289" t="s">
        <v>462</v>
      </c>
      <c r="G289" t="s">
        <v>461</v>
      </c>
      <c r="H289" t="s">
        <v>28</v>
      </c>
      <c r="I289">
        <v>10.538285399999999</v>
      </c>
      <c r="J289">
        <v>0.45760000000000001</v>
      </c>
      <c r="K289">
        <v>0.52692857100000001</v>
      </c>
      <c r="L289">
        <v>0.44184690599999998</v>
      </c>
      <c r="M289">
        <v>2.1821091000000001E-2</v>
      </c>
      <c r="N289">
        <v>3.1210463000000001E-2</v>
      </c>
      <c r="O289">
        <v>8.7827110000000003E-3</v>
      </c>
      <c r="Q289" t="s">
        <v>833</v>
      </c>
      <c r="R289" t="s">
        <v>21</v>
      </c>
      <c r="S289">
        <v>474</v>
      </c>
      <c r="T289">
        <v>-47.712027970000001</v>
      </c>
      <c r="U289">
        <v>-90.872474010000005</v>
      </c>
      <c r="V289" t="s">
        <v>832</v>
      </c>
      <c r="W289" t="s">
        <v>95</v>
      </c>
      <c r="X289" t="s">
        <v>4</v>
      </c>
      <c r="Y289">
        <v>46.992406809999999</v>
      </c>
      <c r="Z289">
        <v>0.49480000000000002</v>
      </c>
      <c r="AA289">
        <v>0.50377777800000001</v>
      </c>
      <c r="AB289">
        <v>0.65356886199999997</v>
      </c>
      <c r="AC289">
        <v>1.1359225000000001E-2</v>
      </c>
      <c r="AD289">
        <v>2.4940917999999999E-2</v>
      </c>
      <c r="AE289">
        <v>1.1735827000000001E-2</v>
      </c>
    </row>
    <row r="290" spans="1:31" x14ac:dyDescent="0.35">
      <c r="A290" t="s">
        <v>661</v>
      </c>
      <c r="B290" t="s">
        <v>0</v>
      </c>
      <c r="C290">
        <v>222.2</v>
      </c>
      <c r="D290">
        <v>-54.142858789999998</v>
      </c>
      <c r="E290">
        <v>65.446847259999998</v>
      </c>
      <c r="F290" t="s">
        <v>660</v>
      </c>
      <c r="G290" t="s">
        <v>92</v>
      </c>
      <c r="H290" t="s">
        <v>28</v>
      </c>
      <c r="I290">
        <v>10.50136146</v>
      </c>
      <c r="J290" t="s">
        <v>18</v>
      </c>
      <c r="K290">
        <v>0.79144385100000003</v>
      </c>
      <c r="L290">
        <v>0.78280555600000001</v>
      </c>
      <c r="M290" t="s">
        <v>18</v>
      </c>
      <c r="N290">
        <v>8.7357210000000001E-3</v>
      </c>
      <c r="O290">
        <v>7.5938510000000004E-3</v>
      </c>
      <c r="Q290" t="s">
        <v>160</v>
      </c>
      <c r="R290" t="s">
        <v>21</v>
      </c>
      <c r="S290">
        <v>475</v>
      </c>
      <c r="T290">
        <v>-46.128287210000003</v>
      </c>
      <c r="U290">
        <v>-92.937673899999993</v>
      </c>
      <c r="V290" t="s">
        <v>159</v>
      </c>
      <c r="W290" t="s">
        <v>92</v>
      </c>
      <c r="X290" t="s">
        <v>4</v>
      </c>
      <c r="Y290">
        <v>11.1495525</v>
      </c>
      <c r="Z290">
        <v>0.87</v>
      </c>
      <c r="AA290">
        <v>0.79144385100000003</v>
      </c>
      <c r="AB290">
        <v>0.78280555600000001</v>
      </c>
      <c r="AC290">
        <v>0.01</v>
      </c>
      <c r="AD290">
        <v>8.7357210000000001E-3</v>
      </c>
      <c r="AE290">
        <v>7.5938510000000004E-3</v>
      </c>
    </row>
    <row r="291" spans="1:31" x14ac:dyDescent="0.35">
      <c r="A291" t="s">
        <v>824</v>
      </c>
      <c r="B291" t="s">
        <v>0</v>
      </c>
      <c r="C291">
        <v>131</v>
      </c>
      <c r="D291">
        <v>-71.893808070000006</v>
      </c>
      <c r="E291">
        <v>100.4495788</v>
      </c>
      <c r="F291" t="s">
        <v>12</v>
      </c>
      <c r="G291" t="s">
        <v>11</v>
      </c>
      <c r="H291" t="s">
        <v>4</v>
      </c>
      <c r="I291">
        <v>10.44502061</v>
      </c>
      <c r="J291">
        <v>0.66044444400000002</v>
      </c>
      <c r="K291">
        <v>0.64975000000000005</v>
      </c>
      <c r="L291">
        <v>0.63231372500000005</v>
      </c>
      <c r="M291">
        <v>2.3697332000000002E-2</v>
      </c>
      <c r="N291">
        <v>1.7052930000000001E-2</v>
      </c>
      <c r="O291">
        <v>1.2545743E-2</v>
      </c>
      <c r="Q291" t="s">
        <v>251</v>
      </c>
      <c r="R291" t="s">
        <v>21</v>
      </c>
      <c r="S291">
        <v>480.2</v>
      </c>
      <c r="T291">
        <v>-31.484291850000002</v>
      </c>
      <c r="U291">
        <v>-91.522700290000003</v>
      </c>
      <c r="V291" t="s">
        <v>250</v>
      </c>
      <c r="W291" t="s">
        <v>249</v>
      </c>
      <c r="X291" t="s">
        <v>28</v>
      </c>
      <c r="Y291">
        <v>11.83087606</v>
      </c>
      <c r="Z291" t="s">
        <v>18</v>
      </c>
      <c r="AA291" t="s">
        <v>18</v>
      </c>
      <c r="AB291">
        <v>0.64600000000000002</v>
      </c>
      <c r="AC291" t="s">
        <v>18</v>
      </c>
      <c r="AD291" t="s">
        <v>18</v>
      </c>
      <c r="AE291">
        <v>9.0252170000000003E-3</v>
      </c>
    </row>
    <row r="292" spans="1:31" x14ac:dyDescent="0.35">
      <c r="A292" t="s">
        <v>608</v>
      </c>
      <c r="B292" t="s">
        <v>0</v>
      </c>
      <c r="C292">
        <v>258</v>
      </c>
      <c r="D292">
        <v>-51.598732529999999</v>
      </c>
      <c r="E292">
        <v>66.449322600000002</v>
      </c>
      <c r="F292" t="s">
        <v>534</v>
      </c>
      <c r="G292" t="s">
        <v>5</v>
      </c>
      <c r="H292" t="s">
        <v>4</v>
      </c>
      <c r="I292">
        <v>10.413189620000001</v>
      </c>
      <c r="J292">
        <v>0.88273333300000001</v>
      </c>
      <c r="K292">
        <v>0.81959005699999998</v>
      </c>
      <c r="L292">
        <v>0.72657703100000004</v>
      </c>
      <c r="M292">
        <v>2.2435191E-2</v>
      </c>
      <c r="N292">
        <v>1.8688782000000001E-2</v>
      </c>
      <c r="O292">
        <v>7.5905479999999999E-3</v>
      </c>
      <c r="Q292" t="s">
        <v>340</v>
      </c>
      <c r="R292" t="s">
        <v>21</v>
      </c>
      <c r="S292" t="s">
        <v>18</v>
      </c>
      <c r="T292" t="s">
        <v>18</v>
      </c>
      <c r="U292" t="s">
        <v>18</v>
      </c>
      <c r="V292" t="s">
        <v>90</v>
      </c>
      <c r="W292" t="s">
        <v>69</v>
      </c>
      <c r="X292" t="s">
        <v>28</v>
      </c>
      <c r="Y292">
        <v>12.97335603</v>
      </c>
      <c r="Z292">
        <v>0.553784002</v>
      </c>
      <c r="AA292">
        <v>0.57729846600000001</v>
      </c>
      <c r="AB292">
        <v>0.56876497699999995</v>
      </c>
      <c r="AC292">
        <v>2.1513658000000001E-2</v>
      </c>
      <c r="AD292">
        <v>8.9383469999999993E-3</v>
      </c>
      <c r="AE292">
        <v>7.8537050000000008E-3</v>
      </c>
    </row>
    <row r="293" spans="1:31" x14ac:dyDescent="0.35">
      <c r="A293" t="s">
        <v>474</v>
      </c>
      <c r="B293" t="s">
        <v>0</v>
      </c>
      <c r="C293">
        <v>319.2</v>
      </c>
      <c r="D293">
        <v>-34.700077329999999</v>
      </c>
      <c r="E293">
        <v>69.650599999999997</v>
      </c>
      <c r="F293" t="s">
        <v>285</v>
      </c>
      <c r="G293" t="s">
        <v>284</v>
      </c>
      <c r="H293" t="s">
        <v>28</v>
      </c>
      <c r="I293">
        <v>10.30846566</v>
      </c>
      <c r="J293">
        <v>0.81200000000000006</v>
      </c>
      <c r="K293">
        <v>0.72488235300000003</v>
      </c>
      <c r="L293">
        <v>0.72199999999999998</v>
      </c>
      <c r="M293" t="s">
        <v>18</v>
      </c>
      <c r="N293">
        <v>2.1671322E-2</v>
      </c>
      <c r="O293">
        <v>1.8214807999999999E-2</v>
      </c>
    </row>
    <row r="294" spans="1:31" x14ac:dyDescent="0.35">
      <c r="A294" t="s">
        <v>477</v>
      </c>
      <c r="B294" t="s">
        <v>0</v>
      </c>
      <c r="C294">
        <v>319</v>
      </c>
      <c r="D294">
        <v>-32.994383679999999</v>
      </c>
      <c r="E294">
        <v>64.757431650000001</v>
      </c>
      <c r="F294" t="s">
        <v>476</v>
      </c>
      <c r="G294" t="s">
        <v>92</v>
      </c>
      <c r="H294" t="s">
        <v>4</v>
      </c>
      <c r="I294">
        <v>10.243212140000001</v>
      </c>
      <c r="J294">
        <v>0.68406</v>
      </c>
      <c r="K294">
        <v>0.79144385100000003</v>
      </c>
      <c r="L294">
        <v>0.78280555600000001</v>
      </c>
      <c r="M294">
        <v>1.7850000000000001E-2</v>
      </c>
      <c r="N294">
        <v>8.7357210000000001E-3</v>
      </c>
      <c r="O294">
        <v>7.5938510000000004E-3</v>
      </c>
    </row>
    <row r="295" spans="1:31" x14ac:dyDescent="0.35">
      <c r="A295" t="s">
        <v>291</v>
      </c>
      <c r="B295" t="s">
        <v>0</v>
      </c>
      <c r="C295">
        <v>400.1</v>
      </c>
      <c r="D295">
        <v>-23.056363000000001</v>
      </c>
      <c r="E295">
        <v>38.759002170000002</v>
      </c>
      <c r="F295" t="s">
        <v>162</v>
      </c>
      <c r="G295" t="s">
        <v>161</v>
      </c>
      <c r="H295" t="s">
        <v>28</v>
      </c>
      <c r="I295">
        <v>10.04936142</v>
      </c>
      <c r="J295">
        <v>0.77274295999999998</v>
      </c>
      <c r="K295">
        <v>0.76872680800000004</v>
      </c>
      <c r="L295">
        <v>0.73760937500000001</v>
      </c>
      <c r="M295">
        <v>1.7558819E-2</v>
      </c>
      <c r="N295">
        <v>1.7636234000000001E-2</v>
      </c>
      <c r="O295">
        <v>1.6096183E-2</v>
      </c>
    </row>
    <row r="296" spans="1:31" x14ac:dyDescent="0.35">
      <c r="A296" t="s">
        <v>742</v>
      </c>
      <c r="B296" t="s">
        <v>0</v>
      </c>
      <c r="C296">
        <v>179</v>
      </c>
      <c r="D296">
        <v>-69.683117530000004</v>
      </c>
      <c r="E296">
        <v>38.795924960000001</v>
      </c>
      <c r="F296" t="s">
        <v>177</v>
      </c>
      <c r="G296" t="s">
        <v>176</v>
      </c>
      <c r="H296" t="s">
        <v>4</v>
      </c>
      <c r="I296">
        <v>10.029999999999999</v>
      </c>
      <c r="J296">
        <v>0.782670843</v>
      </c>
      <c r="K296">
        <v>0.78167472100000002</v>
      </c>
      <c r="L296">
        <v>0.64611688300000003</v>
      </c>
      <c r="M296">
        <v>2.8183818999999999E-2</v>
      </c>
      <c r="N296">
        <v>2.5188484000000001E-2</v>
      </c>
      <c r="O296">
        <v>9.0606609999999994E-3</v>
      </c>
    </row>
    <row r="297" spans="1:31" x14ac:dyDescent="0.35">
      <c r="A297" t="s">
        <v>72</v>
      </c>
      <c r="B297" t="s">
        <v>0</v>
      </c>
      <c r="C297">
        <v>81.099999999999994</v>
      </c>
      <c r="D297">
        <v>-84.553054180000004</v>
      </c>
      <c r="E297">
        <v>31.429656959999999</v>
      </c>
      <c r="F297" t="s">
        <v>18</v>
      </c>
      <c r="G297" t="s">
        <v>18</v>
      </c>
      <c r="H297" t="s">
        <v>28</v>
      </c>
      <c r="I297">
        <v>10</v>
      </c>
      <c r="J297" t="s">
        <v>18</v>
      </c>
      <c r="K297" t="s">
        <v>18</v>
      </c>
      <c r="L297" t="s">
        <v>18</v>
      </c>
      <c r="M297" t="s">
        <v>18</v>
      </c>
      <c r="N297" t="s">
        <v>18</v>
      </c>
      <c r="O297" t="s">
        <v>18</v>
      </c>
    </row>
  </sheetData>
  <autoFilter ref="S1:S297">
    <sortState ref="Q2:AE297">
      <sortCondition ref="S1:S297"/>
    </sortState>
  </autoFilter>
  <sortState ref="A2:O297">
    <sortCondition descending="1" ref="I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980</v>
      </c>
    </row>
    <row r="2" spans="1:1" x14ac:dyDescent="0.35">
      <c r="A2" t="s">
        <v>981</v>
      </c>
    </row>
    <row r="3" spans="1:1" x14ac:dyDescent="0.35">
      <c r="A3" t="s">
        <v>982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4C16A1ABF0EA4398D3152639F40BD2" ma:contentTypeVersion="11" ma:contentTypeDescription="Create a new document." ma:contentTypeScope="" ma:versionID="a060e97371bad11dd2bc509e2598a347">
  <xsd:schema xmlns:xsd="http://www.w3.org/2001/XMLSchema" xmlns:xs="http://www.w3.org/2001/XMLSchema" xmlns:p="http://schemas.microsoft.com/office/2006/metadata/properties" xmlns:ns3="79c78224-6e6b-4f94-a138-b59320f8e2b5" xmlns:ns4="c061e5db-99e5-4c02-945d-1dedf2ebb7a7" targetNamespace="http://schemas.microsoft.com/office/2006/metadata/properties" ma:root="true" ma:fieldsID="96eb5ea88e195a7e8e077ad52f0ff192" ns3:_="" ns4:_="">
    <xsd:import namespace="79c78224-6e6b-4f94-a138-b59320f8e2b5"/>
    <xsd:import namespace="c061e5db-99e5-4c02-945d-1dedf2ebb7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78224-6e6b-4f94-a138-b59320f8e2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1e5db-99e5-4c02-945d-1dedf2ebb7a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c78224-6e6b-4f94-a138-b59320f8e2b5" xsi:nil="true"/>
  </documentManagement>
</p:properties>
</file>

<file path=customXml/itemProps1.xml><?xml version="1.0" encoding="utf-8"?>
<ds:datastoreItem xmlns:ds="http://schemas.openxmlformats.org/officeDocument/2006/customXml" ds:itemID="{36261E49-84C0-4A6D-8B56-AB909EA37F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c78224-6e6b-4f94-a138-b59320f8e2b5"/>
    <ds:schemaRef ds:uri="c061e5db-99e5-4c02-945d-1dedf2ebb7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66FD73-27CD-4BE4-B7FC-CDC416B65A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67780A-32A6-4321-9DF1-9347B3C3E2FA}">
  <ds:schemaRefs>
    <ds:schemaRef ds:uri="c061e5db-99e5-4c02-945d-1dedf2ebb7a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79c78224-6e6b-4f94-a138-b59320f8e2b5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trees selected for CaxRadar</vt:lpstr>
      <vt:lpstr>map_control</vt:lpstr>
      <vt:lpstr>map_TFE</vt:lpstr>
      <vt:lpstr>cax_census</vt:lpstr>
      <vt:lpstr>notes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Martius</dc:creator>
  <cp:lastModifiedBy>Pablo Sanchez Martinez</cp:lastModifiedBy>
  <dcterms:created xsi:type="dcterms:W3CDTF">2022-11-15T11:57:15Z</dcterms:created>
  <dcterms:modified xsi:type="dcterms:W3CDTF">2023-09-30T18:15:06Z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0x010100454C16A1ABF0EA4398D3152639F40BD2</vt:lpwstr>
  </property>
</Properties>
</file>