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pet/Downloads/Fall 2022 Classes/GoodwillResearch/_ECF_PETER/"/>
    </mc:Choice>
  </mc:AlternateContent>
  <xr:revisionPtr revIDLastSave="0" documentId="13_ncr:1_{5D10EF74-FC54-5447-B588-95F92D92EA2B}" xr6:coauthVersionLast="47" xr6:coauthVersionMax="47" xr10:uidLastSave="{00000000-0000-0000-0000-000000000000}"/>
  <bookViews>
    <workbookView xWindow="4040" yWindow="3540" windowWidth="24760" windowHeight="16240" activeTab="3" xr2:uid="{00000000-000D-0000-FFFF-FFFF00000000}"/>
  </bookViews>
  <sheets>
    <sheet name="Embodied Carbon (E_CF) Calculat" sheetId="1" r:id="rId1"/>
    <sheet name="MIT Nodes" sheetId="2" r:id="rId2"/>
    <sheet name="Packaging Overhead" sheetId="3" r:id="rId3"/>
    <sheet name="Embodied Carb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7" i="3"/>
</calcChain>
</file>

<file path=xl/sharedStrings.xml><?xml version="1.0" encoding="utf-8"?>
<sst xmlns="http://schemas.openxmlformats.org/spreadsheetml/2006/main" count="106" uniqueCount="78">
  <si>
    <t># of Integrated Circuits (Nr)</t>
  </si>
  <si>
    <t>Packaging Footprint (Kr) CO2</t>
  </si>
  <si>
    <t>E_SoC</t>
  </si>
  <si>
    <t>E_DRAM</t>
  </si>
  <si>
    <t>E_SSD</t>
  </si>
  <si>
    <t>E_HDD</t>
  </si>
  <si>
    <t>E_CF</t>
  </si>
  <si>
    <t>Process</t>
  </si>
  <si>
    <t>0.15 kg</t>
  </si>
  <si>
    <t>Every possible enumeration</t>
  </si>
  <si>
    <t>E_r</t>
  </si>
  <si>
    <t>Part #</t>
  </si>
  <si>
    <t># of Nodes</t>
  </si>
  <si>
    <t>Total CPU Cores</t>
  </si>
  <si>
    <t>Total GPUs</t>
  </si>
  <si>
    <t>Distributed Storage TB</t>
  </si>
  <si>
    <t>Processors</t>
  </si>
  <si>
    <t>Nodes</t>
  </si>
  <si>
    <t>CPU Cores</t>
  </si>
  <si>
    <t>Node RAM (GB)</t>
  </si>
  <si>
    <t>RAM per core (GB)</t>
  </si>
  <si>
    <t>GPU Type</t>
  </si>
  <si>
    <t>Local Disk (TB)</t>
  </si>
  <si>
    <t>Intel Xeon Gold 6248</t>
  </si>
  <si>
    <t>2x20</t>
  </si>
  <si>
    <t>Nvidia Volta V100</t>
  </si>
  <si>
    <t>Intel Xeon Platinum 8260</t>
  </si>
  <si>
    <t>2x24</t>
  </si>
  <si>
    <t>N/A</t>
  </si>
  <si>
    <t>Lithography</t>
  </si>
  <si>
    <t>gpa_95</t>
  </si>
  <si>
    <t>epa</t>
  </si>
  <si>
    <t>materials</t>
  </si>
  <si>
    <t>fab?</t>
  </si>
  <si>
    <t>14 nm</t>
  </si>
  <si>
    <t>https://en.wikipedia.org/wiki/List_of_Intel_manufacturing_sites</t>
  </si>
  <si>
    <t>Components</t>
  </si>
  <si>
    <t>N_r</t>
  </si>
  <si>
    <t>CPU</t>
  </si>
  <si>
    <t>GPU</t>
  </si>
  <si>
    <t>DRAM</t>
  </si>
  <si>
    <t>SSD</t>
  </si>
  <si>
    <t>HDD</t>
  </si>
  <si>
    <t>Total</t>
  </si>
  <si>
    <t>SoC</t>
  </si>
  <si>
    <t>Part Name</t>
  </si>
  <si>
    <t>Die Area</t>
  </si>
  <si>
    <t>Num of Dies</t>
  </si>
  <si>
    <t>Yield</t>
  </si>
  <si>
    <t>CI_fab (fab carbon intensity)</t>
  </si>
  <si>
    <t>EPA (energy per area)</t>
  </si>
  <si>
    <t>Unit</t>
  </si>
  <si>
    <t>cm^2</t>
  </si>
  <si>
    <t>g CO2 / kWh</t>
  </si>
  <si>
    <t>kWh / cm^2</t>
  </si>
  <si>
    <t>GPA (gas per area)</t>
  </si>
  <si>
    <t>g CO2 / cm^2</t>
  </si>
  <si>
    <t>MPA (raw material per area)</t>
  </si>
  <si>
    <t>Manufacturing Location</t>
  </si>
  <si>
    <t>nm</t>
  </si>
  <si>
    <t>Gas Abatement</t>
  </si>
  <si>
    <t>%</t>
  </si>
  <si>
    <t>E_soc</t>
  </si>
  <si>
    <t>g CO2</t>
  </si>
  <si>
    <t>Memory and Storage</t>
  </si>
  <si>
    <t>Capacity</t>
  </si>
  <si>
    <t>Carbon-per-size</t>
  </si>
  <si>
    <t>GB</t>
  </si>
  <si>
    <t>g CO2 / GB</t>
  </si>
  <si>
    <t>K_r (g CO2)</t>
  </si>
  <si>
    <t>USA</t>
  </si>
  <si>
    <t>TSMC</t>
  </si>
  <si>
    <t>https://web.archive.org/web/20160706231128/http://ddr4.org/contact-us</t>
  </si>
  <si>
    <t>https://www.amazon.com/Samsung-PC4-21300-2666MHZ-desktop-memory/dp/B07F72RJYN</t>
  </si>
  <si>
    <t>870 EVO SATA 2.5" SSD 4 TB</t>
  </si>
  <si>
    <t>Samsung 8GB DDR4 PC4-21300</t>
  </si>
  <si>
    <t>https://www.westerndigital.com/products/internal-drives/wd-blue-sata-2-5-ssd?ef_id=Cj0KCQiA4OybBhCzARIsAIcfn9masMsJLktL8OgSPeaWW9fMF_CxrXgOa-NTl5dSaxyt1OiJoF7ZqRcaAirvEALw_wcB:G:s&amp;s_kwcid=AL!15012!3!!!!x!!!17824513874!&amp;utm_medium=pdsh2&amp;utm_source=gads&amp;utm_campaign=WD-NA-US-PLA&amp;utm_content=&amp;utm_term=WDS400T2B0A#WDS400T2B0A</t>
  </si>
  <si>
    <t># of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</si>
</sst>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2" fillId="22" borderId="0" xfId="0" applyFont="1" applyFill="1" applyAlignment="1">
      <alignment horizontal="left"/>
    </xf>
    <xf numFmtId="0" fontId="3" fillId="0" borderId="0" xfId="0" applyFont="1"/>
    <xf numFmtId="0" fontId="0" fillId="23" borderId="0" xfId="0" applyFill="1"/>
    <xf numFmtId="0" fontId="0" fillId="24" borderId="0" xfId="0" applyFill="1"/>
    <xf numFmtId="0" fontId="5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0</xdr:row>
      <xdr:rowOff>0</xdr:rowOff>
    </xdr:from>
    <xdr:to>
      <xdr:col>9</xdr:col>
      <xdr:colOff>1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60CC9-F414-49F0-B59E-9B1F125F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1" y="0"/>
          <a:ext cx="3032760" cy="64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0</xdr:row>
      <xdr:rowOff>0</xdr:rowOff>
    </xdr:from>
    <xdr:to>
      <xdr:col>20</xdr:col>
      <xdr:colOff>175260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9D732-7D0C-4D5D-933A-DBCC9635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3032760" cy="647535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4</xdr:row>
      <xdr:rowOff>53340</xdr:rowOff>
    </xdr:from>
    <xdr:to>
      <xdr:col>20</xdr:col>
      <xdr:colOff>451579</xdr:colOff>
      <xdr:row>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6B010B-5E75-411A-A56A-5F3D1E31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723900"/>
          <a:ext cx="3316699" cy="73152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9</xdr:row>
      <xdr:rowOff>60961</xdr:rowOff>
    </xdr:from>
    <xdr:to>
      <xdr:col>20</xdr:col>
      <xdr:colOff>281940</xdr:colOff>
      <xdr:row>15</xdr:row>
      <xdr:rowOff>28591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68DF6-D6A7-4BC0-8594-9663D279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9400" y="1569721"/>
          <a:ext cx="3139440" cy="973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Intel_manufacturing_si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selection activeCell="G2" sqref="G2"/>
    </sheetView>
  </sheetViews>
  <sheetFormatPr baseColWidth="10" defaultColWidth="12.6640625" defaultRowHeight="15.75" customHeight="1" x14ac:dyDescent="0.15"/>
  <cols>
    <col min="2" max="2" width="21.6640625" customWidth="1"/>
    <col min="3" max="3" width="25.6640625" bestFit="1" customWidth="1"/>
  </cols>
  <sheetData>
    <row r="1" spans="1:8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75" customHeight="1" x14ac:dyDescent="0.15">
      <c r="A2" s="1" t="s">
        <v>7</v>
      </c>
      <c r="C2" s="3" t="s">
        <v>8</v>
      </c>
      <c r="E2" s="4">
        <v>600</v>
      </c>
      <c r="F2" s="5">
        <v>31</v>
      </c>
      <c r="G2" s="6">
        <v>4.57</v>
      </c>
      <c r="H2" s="1" t="s">
        <v>9</v>
      </c>
    </row>
    <row r="3" spans="1:8" ht="15.75" customHeight="1" x14ac:dyDescent="0.15">
      <c r="A3" s="1" t="s">
        <v>10</v>
      </c>
      <c r="F3" s="5">
        <v>15</v>
      </c>
      <c r="G3" s="6">
        <v>10.32</v>
      </c>
    </row>
    <row r="4" spans="1:8" ht="15.75" customHeight="1" x14ac:dyDescent="0.15">
      <c r="A4" s="1" t="s">
        <v>11</v>
      </c>
      <c r="F4" s="5">
        <v>10</v>
      </c>
      <c r="G4" s="6">
        <v>2.35</v>
      </c>
    </row>
    <row r="5" spans="1:8" ht="15.75" customHeight="1" x14ac:dyDescent="0.15">
      <c r="F5" s="5">
        <v>5.6</v>
      </c>
      <c r="G5" s="6">
        <v>5.0999999999999996</v>
      </c>
    </row>
    <row r="6" spans="1:8" ht="15.75" customHeight="1" x14ac:dyDescent="0.15">
      <c r="F6" s="5">
        <v>6.3</v>
      </c>
      <c r="G6" s="6">
        <v>9.1</v>
      </c>
    </row>
    <row r="7" spans="1:8" ht="15.75" customHeight="1" x14ac:dyDescent="0.15">
      <c r="F7" s="7">
        <v>6.21</v>
      </c>
      <c r="G7" s="6">
        <v>4.78</v>
      </c>
    </row>
    <row r="8" spans="1:8" ht="15.75" customHeight="1" x14ac:dyDescent="0.15">
      <c r="F8" s="7">
        <v>3.948</v>
      </c>
      <c r="G8" s="6">
        <v>3.63</v>
      </c>
    </row>
    <row r="9" spans="1:8" ht="15.75" customHeight="1" x14ac:dyDescent="0.15">
      <c r="F9" s="7">
        <v>16.916</v>
      </c>
      <c r="G9" s="6">
        <v>3.04</v>
      </c>
    </row>
    <row r="10" spans="1:8" ht="15.75" customHeight="1" x14ac:dyDescent="0.15">
      <c r="F10" s="8">
        <v>24.4</v>
      </c>
      <c r="G10" s="6">
        <v>4.09</v>
      </c>
    </row>
    <row r="11" spans="1:8" ht="15.75" customHeight="1" x14ac:dyDescent="0.15">
      <c r="F11" s="8">
        <v>17.899999999999999</v>
      </c>
      <c r="G11" s="6">
        <v>3.74</v>
      </c>
    </row>
    <row r="12" spans="1:8" ht="15.75" customHeight="1" x14ac:dyDescent="0.15">
      <c r="F12" s="8">
        <v>12.5</v>
      </c>
      <c r="G12" s="6">
        <v>7.62</v>
      </c>
    </row>
    <row r="13" spans="1:8" ht="15.75" customHeight="1" x14ac:dyDescent="0.15">
      <c r="F13" s="8">
        <v>10.7</v>
      </c>
      <c r="G13" s="6">
        <v>8.86</v>
      </c>
    </row>
    <row r="14" spans="1:8" ht="15.75" customHeight="1" x14ac:dyDescent="0.15">
      <c r="E14" s="4">
        <v>315</v>
      </c>
      <c r="G14" s="9">
        <v>1.653</v>
      </c>
    </row>
    <row r="15" spans="1:8" ht="15.75" customHeight="1" x14ac:dyDescent="0.15">
      <c r="E15" s="4">
        <v>230</v>
      </c>
      <c r="G15" s="9">
        <v>1.1399999999999999</v>
      </c>
    </row>
    <row r="16" spans="1:8" ht="15.75" customHeight="1" x14ac:dyDescent="0.15">
      <c r="E16" s="4">
        <v>201</v>
      </c>
      <c r="G16" s="9">
        <v>1.3340000000000001</v>
      </c>
    </row>
    <row r="17" spans="5:7" ht="15.75" customHeight="1" x14ac:dyDescent="0.15">
      <c r="E17" s="4">
        <v>184</v>
      </c>
      <c r="G17" s="9">
        <v>20.36</v>
      </c>
    </row>
    <row r="18" spans="5:7" ht="15.75" customHeight="1" x14ac:dyDescent="0.15">
      <c r="E18" s="4">
        <v>159</v>
      </c>
      <c r="G18" s="9">
        <v>10.323</v>
      </c>
    </row>
    <row r="19" spans="5:7" ht="15.75" customHeight="1" x14ac:dyDescent="0.15">
      <c r="E19" s="4">
        <v>48</v>
      </c>
      <c r="G19" s="9">
        <v>3.8555999999999999</v>
      </c>
    </row>
    <row r="20" spans="5:7" ht="15.75" customHeight="1" x14ac:dyDescent="0.15">
      <c r="E20" s="4">
        <v>65</v>
      </c>
      <c r="G20" s="9">
        <v>4.7469999999999999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4"/>
  <sheetViews>
    <sheetView workbookViewId="0">
      <selection activeCell="I2" sqref="I2"/>
    </sheetView>
  </sheetViews>
  <sheetFormatPr baseColWidth="10" defaultColWidth="12.6640625" defaultRowHeight="15.75" customHeight="1" x14ac:dyDescent="0.15"/>
  <cols>
    <col min="2" max="2" width="21.5" bestFit="1" customWidth="1"/>
    <col min="3" max="3" width="19.6640625" customWidth="1"/>
    <col min="5" max="5" width="19.5" bestFit="1" customWidth="1"/>
    <col min="7" max="7" width="21.5" bestFit="1" customWidth="1"/>
    <col min="8" max="8" width="6.1640625" bestFit="1" customWidth="1"/>
    <col min="9" max="9" width="14.1640625" customWidth="1"/>
    <col min="10" max="10" width="14.1640625" bestFit="1" customWidth="1"/>
    <col min="11" max="11" width="16.83203125" bestFit="1" customWidth="1"/>
    <col min="12" max="12" width="15.33203125" bestFit="1" customWidth="1"/>
    <col min="13" max="13" width="13.6640625" bestFit="1" customWidth="1"/>
  </cols>
  <sheetData>
    <row r="1" spans="2:13" ht="15.75" customHeight="1" x14ac:dyDescent="0.15">
      <c r="B1" s="10" t="s">
        <v>12</v>
      </c>
      <c r="C1" s="11" t="s">
        <v>13</v>
      </c>
      <c r="D1" s="12" t="s">
        <v>14</v>
      </c>
      <c r="E1" s="13" t="s">
        <v>15</v>
      </c>
      <c r="G1" s="14" t="s">
        <v>16</v>
      </c>
      <c r="H1" s="15" t="s">
        <v>17</v>
      </c>
      <c r="I1" s="16" t="s">
        <v>18</v>
      </c>
      <c r="J1" s="11" t="s">
        <v>19</v>
      </c>
      <c r="K1" s="12" t="s">
        <v>20</v>
      </c>
      <c r="L1" s="17" t="s">
        <v>21</v>
      </c>
      <c r="M1" s="9" t="s">
        <v>22</v>
      </c>
    </row>
    <row r="2" spans="2:13" ht="15.75" customHeight="1" x14ac:dyDescent="0.15">
      <c r="B2" s="1">
        <v>704</v>
      </c>
      <c r="C2" s="1">
        <v>32000</v>
      </c>
      <c r="D2" s="1">
        <v>448</v>
      </c>
      <c r="E2" s="1">
        <v>873</v>
      </c>
      <c r="G2" s="13" t="s">
        <v>23</v>
      </c>
      <c r="H2" s="1">
        <v>224</v>
      </c>
      <c r="I2" s="1" t="s">
        <v>24</v>
      </c>
      <c r="J2" s="1">
        <v>384</v>
      </c>
      <c r="K2" s="1">
        <v>9</v>
      </c>
      <c r="L2" s="1" t="s">
        <v>25</v>
      </c>
      <c r="M2" s="1">
        <v>3.8</v>
      </c>
    </row>
    <row r="3" spans="2:13" ht="15.75" customHeight="1" x14ac:dyDescent="0.15">
      <c r="G3" s="18" t="s">
        <v>26</v>
      </c>
      <c r="H3" s="1">
        <v>480</v>
      </c>
      <c r="I3" s="1" t="s">
        <v>27</v>
      </c>
      <c r="J3" s="1">
        <v>192</v>
      </c>
      <c r="K3" s="1">
        <v>4</v>
      </c>
      <c r="L3" s="1" t="s">
        <v>28</v>
      </c>
      <c r="M3" s="1">
        <v>4.4000000000000004</v>
      </c>
    </row>
    <row r="7" spans="2:13" ht="15.75" customHeight="1" x14ac:dyDescent="0.15">
      <c r="C7" s="19" t="s">
        <v>29</v>
      </c>
      <c r="D7" s="16" t="s">
        <v>30</v>
      </c>
      <c r="E7" s="20" t="s">
        <v>31</v>
      </c>
      <c r="F7" s="21" t="s">
        <v>32</v>
      </c>
      <c r="G7" s="7" t="s">
        <v>33</v>
      </c>
    </row>
    <row r="8" spans="2:13" ht="15.75" customHeight="1" x14ac:dyDescent="0.15">
      <c r="B8" s="22" t="s">
        <v>23</v>
      </c>
      <c r="C8" s="1" t="s">
        <v>34</v>
      </c>
      <c r="D8" s="1">
        <v>200</v>
      </c>
      <c r="E8" s="1">
        <v>1.2</v>
      </c>
      <c r="F8" s="1">
        <v>500</v>
      </c>
      <c r="I8" s="23" t="s">
        <v>35</v>
      </c>
    </row>
    <row r="9" spans="2:13" ht="15.75" customHeight="1" x14ac:dyDescent="0.15">
      <c r="B9" s="18" t="s">
        <v>26</v>
      </c>
      <c r="C9" s="1" t="s">
        <v>34</v>
      </c>
      <c r="D9" s="1">
        <v>200</v>
      </c>
      <c r="E9" s="1">
        <v>1.2</v>
      </c>
      <c r="F9" s="1">
        <v>500</v>
      </c>
    </row>
    <row r="14" spans="2:13" ht="15.75" customHeight="1" x14ac:dyDescent="0.15">
      <c r="B14" s="1" t="s">
        <v>25</v>
      </c>
    </row>
  </sheetData>
  <hyperlinks>
    <hyperlink ref="I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8472-6534-4C07-9407-71A40073A395}">
  <dimension ref="A1:C7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12.1640625" customWidth="1"/>
    <col min="2" max="2" width="7.5" customWidth="1"/>
    <col min="3" max="3" width="11.83203125" bestFit="1" customWidth="1"/>
  </cols>
  <sheetData>
    <row r="1" spans="1:3" x14ac:dyDescent="0.15">
      <c r="A1" s="24" t="s">
        <v>36</v>
      </c>
      <c r="B1" s="24" t="s">
        <v>37</v>
      </c>
      <c r="C1" s="24" t="s">
        <v>69</v>
      </c>
    </row>
    <row r="2" spans="1:3" x14ac:dyDescent="0.15">
      <c r="A2" t="s">
        <v>38</v>
      </c>
      <c r="C2">
        <v>150</v>
      </c>
    </row>
    <row r="3" spans="1:3" x14ac:dyDescent="0.15">
      <c r="A3" t="s">
        <v>39</v>
      </c>
      <c r="C3">
        <v>150</v>
      </c>
    </row>
    <row r="4" spans="1:3" x14ac:dyDescent="0.15">
      <c r="A4" t="s">
        <v>40</v>
      </c>
      <c r="C4">
        <v>150</v>
      </c>
    </row>
    <row r="5" spans="1:3" x14ac:dyDescent="0.15">
      <c r="A5" t="s">
        <v>41</v>
      </c>
      <c r="C5">
        <v>150</v>
      </c>
    </row>
    <row r="6" spans="1:3" x14ac:dyDescent="0.15">
      <c r="A6" t="s">
        <v>42</v>
      </c>
      <c r="C6">
        <v>150</v>
      </c>
    </row>
    <row r="7" spans="1:3" x14ac:dyDescent="0.15">
      <c r="A7" t="s">
        <v>43</v>
      </c>
      <c r="B7">
        <f>SUM(B2:B6)</f>
        <v>0</v>
      </c>
      <c r="C7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DE9F-1FE4-48E2-B84E-FB6C71B882FD}">
  <dimension ref="A1:N20"/>
  <sheetViews>
    <sheetView tabSelected="1" workbookViewId="0">
      <selection activeCell="C14" sqref="C14"/>
    </sheetView>
  </sheetViews>
  <sheetFormatPr baseColWidth="10" defaultColWidth="8.83203125" defaultRowHeight="13" x14ac:dyDescent="0.15"/>
  <cols>
    <col min="2" max="2" width="21.5" bestFit="1" customWidth="1"/>
    <col min="3" max="3" width="21.5" customWidth="1"/>
    <col min="5" max="5" width="18.1640625" customWidth="1"/>
    <col min="6" max="6" width="24.6640625" bestFit="1" customWidth="1"/>
    <col min="7" max="7" width="15.1640625" customWidth="1"/>
    <col min="8" max="8" width="19.83203125" bestFit="1" customWidth="1"/>
    <col min="9" max="9" width="16.5" customWidth="1"/>
    <col min="10" max="10" width="17.1640625" bestFit="1" customWidth="1"/>
    <col min="11" max="11" width="12.83203125" customWidth="1"/>
    <col min="13" max="13" width="11" bestFit="1" customWidth="1"/>
  </cols>
  <sheetData>
    <row r="1" spans="1:14" x14ac:dyDescent="0.15">
      <c r="A1" s="24" t="s">
        <v>44</v>
      </c>
      <c r="B1" s="24" t="s">
        <v>45</v>
      </c>
      <c r="C1" s="24" t="s">
        <v>77</v>
      </c>
      <c r="D1" s="24" t="s">
        <v>46</v>
      </c>
      <c r="E1" s="24" t="s">
        <v>58</v>
      </c>
      <c r="F1" s="24" t="s">
        <v>49</v>
      </c>
      <c r="G1" s="24" t="s">
        <v>29</v>
      </c>
      <c r="H1" s="24" t="s">
        <v>50</v>
      </c>
      <c r="I1" s="24" t="s">
        <v>60</v>
      </c>
      <c r="J1" s="24" t="s">
        <v>55</v>
      </c>
      <c r="K1" s="24" t="s">
        <v>57</v>
      </c>
      <c r="L1" s="24" t="s">
        <v>48</v>
      </c>
      <c r="M1" s="24" t="s">
        <v>47</v>
      </c>
      <c r="N1" s="24" t="s">
        <v>62</v>
      </c>
    </row>
    <row r="2" spans="1:14" x14ac:dyDescent="0.15">
      <c r="A2" s="24" t="s">
        <v>51</v>
      </c>
      <c r="B2" s="24" t="s">
        <v>28</v>
      </c>
      <c r="C2" s="24"/>
      <c r="D2" s="24" t="s">
        <v>52</v>
      </c>
      <c r="E2" s="24" t="s">
        <v>28</v>
      </c>
      <c r="F2" s="24" t="s">
        <v>53</v>
      </c>
      <c r="G2" s="24" t="s">
        <v>59</v>
      </c>
      <c r="H2" s="24" t="s">
        <v>54</v>
      </c>
      <c r="I2" s="24" t="s">
        <v>61</v>
      </c>
      <c r="J2" s="24" t="s">
        <v>56</v>
      </c>
      <c r="K2" s="24" t="s">
        <v>56</v>
      </c>
      <c r="L2" s="24"/>
      <c r="M2" s="24"/>
      <c r="N2" s="24" t="s">
        <v>63</v>
      </c>
    </row>
    <row r="3" spans="1:14" x14ac:dyDescent="0.15">
      <c r="A3" t="s">
        <v>38</v>
      </c>
      <c r="B3" t="s">
        <v>23</v>
      </c>
      <c r="D3" s="25">
        <v>6.94</v>
      </c>
      <c r="E3" t="s">
        <v>70</v>
      </c>
      <c r="F3">
        <v>380</v>
      </c>
      <c r="G3">
        <v>14</v>
      </c>
      <c r="H3">
        <v>1.2</v>
      </c>
      <c r="I3">
        <v>95</v>
      </c>
      <c r="J3">
        <v>200</v>
      </c>
      <c r="K3">
        <v>500</v>
      </c>
      <c r="L3">
        <v>0.875</v>
      </c>
      <c r="M3" s="25">
        <v>1</v>
      </c>
      <c r="N3">
        <v>9168.73</v>
      </c>
    </row>
    <row r="4" spans="1:14" x14ac:dyDescent="0.15">
      <c r="A4" t="s">
        <v>38</v>
      </c>
      <c r="B4" t="s">
        <v>26</v>
      </c>
      <c r="D4">
        <v>6.94</v>
      </c>
      <c r="E4" t="s">
        <v>70</v>
      </c>
      <c r="F4">
        <v>380</v>
      </c>
      <c r="G4">
        <v>14</v>
      </c>
      <c r="H4">
        <v>1.2</v>
      </c>
      <c r="I4">
        <v>95</v>
      </c>
      <c r="J4">
        <v>200</v>
      </c>
      <c r="K4">
        <v>500</v>
      </c>
      <c r="L4">
        <v>0.875</v>
      </c>
      <c r="M4" s="25">
        <v>1</v>
      </c>
      <c r="N4">
        <v>9168.73</v>
      </c>
    </row>
    <row r="5" spans="1:14" x14ac:dyDescent="0.15">
      <c r="A5" t="s">
        <v>39</v>
      </c>
      <c r="B5" t="s">
        <v>25</v>
      </c>
      <c r="D5">
        <v>8.15</v>
      </c>
      <c r="E5" t="s">
        <v>71</v>
      </c>
      <c r="F5">
        <v>583</v>
      </c>
      <c r="G5">
        <v>12</v>
      </c>
      <c r="H5">
        <v>1.3374999999999999</v>
      </c>
      <c r="I5">
        <v>95</v>
      </c>
      <c r="J5">
        <v>220</v>
      </c>
      <c r="K5">
        <v>500</v>
      </c>
      <c r="L5">
        <v>0.875</v>
      </c>
      <c r="M5" s="25">
        <v>1</v>
      </c>
      <c r="N5">
        <v>13969.216</v>
      </c>
    </row>
    <row r="7" spans="1:14" x14ac:dyDescent="0.15">
      <c r="A7" s="24" t="s">
        <v>64</v>
      </c>
      <c r="B7" s="24" t="s">
        <v>45</v>
      </c>
      <c r="C7" s="24" t="s">
        <v>77</v>
      </c>
      <c r="D7" s="24" t="s">
        <v>65</v>
      </c>
      <c r="E7" s="24" t="s">
        <v>29</v>
      </c>
      <c r="F7" s="24" t="s">
        <v>66</v>
      </c>
      <c r="G7" s="24" t="s">
        <v>62</v>
      </c>
    </row>
    <row r="8" spans="1:14" x14ac:dyDescent="0.15">
      <c r="A8" s="24" t="s">
        <v>51</v>
      </c>
      <c r="B8" s="24" t="s">
        <v>28</v>
      </c>
      <c r="C8" s="24"/>
      <c r="D8" s="24" t="s">
        <v>67</v>
      </c>
      <c r="E8" s="24" t="s">
        <v>59</v>
      </c>
      <c r="F8" s="24" t="s">
        <v>68</v>
      </c>
      <c r="G8" s="24" t="s">
        <v>63</v>
      </c>
    </row>
    <row r="9" spans="1:14" x14ac:dyDescent="0.15">
      <c r="A9" t="s">
        <v>40</v>
      </c>
      <c r="B9" t="s">
        <v>75</v>
      </c>
      <c r="D9">
        <v>8</v>
      </c>
      <c r="E9">
        <v>10</v>
      </c>
      <c r="F9">
        <v>65</v>
      </c>
      <c r="G9">
        <v>520</v>
      </c>
      <c r="H9" s="26" t="s">
        <v>73</v>
      </c>
      <c r="I9" t="s">
        <v>72</v>
      </c>
    </row>
    <row r="10" spans="1:14" x14ac:dyDescent="0.15">
      <c r="A10" t="s">
        <v>41</v>
      </c>
      <c r="B10" t="s">
        <v>74</v>
      </c>
      <c r="D10">
        <v>4000</v>
      </c>
      <c r="E10" t="s">
        <v>28</v>
      </c>
      <c r="F10">
        <v>10.7</v>
      </c>
      <c r="G10">
        <v>42800</v>
      </c>
      <c r="H10" t="s">
        <v>76</v>
      </c>
    </row>
    <row r="11" spans="1:14" x14ac:dyDescent="0.15">
      <c r="A11" t="s">
        <v>42</v>
      </c>
    </row>
    <row r="13" spans="1:14" x14ac:dyDescent="0.15">
      <c r="A13" t="s">
        <v>43</v>
      </c>
      <c r="B13">
        <f>SUM(G9:G11)+SUM(N3:N5)</f>
        <v>75626.676000000007</v>
      </c>
    </row>
    <row r="19" spans="4:4" x14ac:dyDescent="0.15">
      <c r="D19" s="26"/>
    </row>
    <row r="20" spans="4:4" x14ac:dyDescent="0.15">
      <c r="D20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Carbon (E_CF) Calculat</vt:lpstr>
      <vt:lpstr>MIT Nodes</vt:lpstr>
      <vt:lpstr>Packaging Overhead</vt:lpstr>
      <vt:lpstr>Embodied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Baolin Li</dc:creator>
  <cp:lastModifiedBy>Microsoft Office User</cp:lastModifiedBy>
  <dcterms:created xsi:type="dcterms:W3CDTF">2022-11-01T18:10:25Z</dcterms:created>
  <dcterms:modified xsi:type="dcterms:W3CDTF">2022-11-21T18:16:01Z</dcterms:modified>
</cp:coreProperties>
</file>