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Stas\NextCloud\GitHub\HomeLibraryAI\examples\extract_book_info\"/>
    </mc:Choice>
  </mc:AlternateContent>
  <xr:revisionPtr revIDLastSave="0" documentId="13_ncr:1_{B96F2852-9E2E-49B4-8118-A37B0DB745ED}" xr6:coauthVersionLast="47" xr6:coauthVersionMax="47" xr10:uidLastSave="{00000000-0000-0000-0000-000000000000}"/>
  <bookViews>
    <workbookView xWindow="-110" yWindow="-110" windowWidth="38620" windowHeight="21100" xr2:uid="{00000000-000D-0000-FFFF-FFFF00000000}"/>
  </bookViews>
  <sheets>
    <sheet name="total" sheetId="12" r:id="rId1"/>
    <sheet name="cost" sheetId="11" r:id="rId2"/>
    <sheet name="time" sheetId="1" r:id="rId3"/>
    <sheet name="title" sheetId="2" r:id="rId4"/>
    <sheet name="authors" sheetId="3" r:id="rId5"/>
    <sheet name="pages" sheetId="4" r:id="rId6"/>
    <sheet name="publisher" sheetId="5" r:id="rId7"/>
    <sheet name="year" sheetId="6" r:id="rId8"/>
    <sheet name="isbn" sheetId="7" r:id="rId9"/>
    <sheet name="annotation" sheetId="8" r:id="rId10"/>
    <sheet name="brief" sheetId="9" r:id="rId11"/>
    <sheet name="authors_full_names"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 i="11" l="1"/>
  <c r="D30" i="11"/>
  <c r="B30" i="11"/>
  <c r="D30" i="1"/>
  <c r="C30" i="1"/>
  <c r="B30" i="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2" i="11"/>
  <c r="E3" i="1"/>
  <c r="E4" i="1"/>
  <c r="E5" i="1"/>
  <c r="E6" i="1"/>
  <c r="E7" i="1"/>
  <c r="E8" i="1"/>
  <c r="E9" i="1"/>
  <c r="E10" i="1"/>
  <c r="E11" i="1"/>
  <c r="E12" i="1"/>
  <c r="E13" i="1"/>
  <c r="E14" i="1"/>
  <c r="E15" i="1"/>
  <c r="E16" i="1"/>
  <c r="E17" i="1"/>
  <c r="E18" i="1"/>
  <c r="E19" i="1"/>
  <c r="E20" i="1"/>
  <c r="E21" i="1"/>
  <c r="E22" i="1"/>
  <c r="E23" i="1"/>
  <c r="E24" i="1"/>
  <c r="E25" i="1"/>
  <c r="E26" i="1"/>
  <c r="E27" i="1"/>
  <c r="E28" i="1"/>
  <c r="E29" i="1"/>
  <c r="E2" i="1"/>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2"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2" i="12"/>
  <c r="K25" i="12" l="1"/>
  <c r="K23" i="12"/>
  <c r="K28" i="12"/>
  <c r="K24" i="12"/>
  <c r="K7" i="12"/>
  <c r="K22" i="12"/>
  <c r="K6" i="12"/>
  <c r="K10" i="12"/>
  <c r="K8" i="12"/>
  <c r="K27" i="12"/>
  <c r="K14" i="12"/>
  <c r="K17" i="12"/>
  <c r="K12" i="12"/>
  <c r="K21" i="12"/>
  <c r="K16" i="12"/>
  <c r="K15" i="12"/>
  <c r="K19" i="12"/>
  <c r="K5" i="12"/>
  <c r="K4" i="12"/>
  <c r="K9" i="12"/>
  <c r="K2" i="12"/>
  <c r="K29" i="12"/>
  <c r="K20" i="12"/>
  <c r="K11" i="12"/>
  <c r="K18" i="12"/>
  <c r="K13" i="12"/>
  <c r="K3" i="12"/>
  <c r="K26" i="12"/>
</calcChain>
</file>

<file path=xl/sharedStrings.xml><?xml version="1.0" encoding="utf-8"?>
<sst xmlns="http://schemas.openxmlformats.org/spreadsheetml/2006/main" count="1130" uniqueCount="300">
  <si>
    <t>page1</t>
  </si>
  <si>
    <t>page2</t>
  </si>
  <si>
    <t>page3</t>
  </si>
  <si>
    <t>vis-anthropic/claude-3-haiku</t>
  </si>
  <si>
    <t>vis-anthropic/claude-3-opus</t>
  </si>
  <si>
    <t>vis-anthropic/claude-3-sonnet</t>
  </si>
  <si>
    <t>vis-anthropic/claude-3.5-sonnet</t>
  </si>
  <si>
    <t>vis-anthropic/claude-3.7-sonnet</t>
  </si>
  <si>
    <t>vis-anthropic/claude-3.7-sonnet-thinking</t>
  </si>
  <si>
    <t>vis-google/gemini-2.0-flash-001</t>
  </si>
  <si>
    <t>vis-google/gemini-2.5-flash-pre</t>
  </si>
  <si>
    <t>vis-google/gemini-2.5-flash-pre-thinking</t>
  </si>
  <si>
    <t>vis-google/gemini-flash-1.5</t>
  </si>
  <si>
    <t>vis-google/gemini-pro-1.5</t>
  </si>
  <si>
    <t>vis-google/gemma-3-27b-it</t>
  </si>
  <si>
    <t>vis-meta-llama/llama-3.2-11b-vision-instruct</t>
  </si>
  <si>
    <t>vis-meta-llama/llama-3.2-90b-vision-instruct</t>
  </si>
  <si>
    <t>vis-meta-llama/llama-3.2-90b-vision-structured</t>
  </si>
  <si>
    <t>vis-meta-llama/llama-4-maverick</t>
  </si>
  <si>
    <t>vis-meta-llama/llama-4-scout</t>
  </si>
  <si>
    <t>vis-mistralai/mistral-small-3.1-24b-instruct</t>
  </si>
  <si>
    <t>vis-mistralai/pixtral-12b</t>
  </si>
  <si>
    <t>vis-openai/gpt-4-turbo</t>
  </si>
  <si>
    <t>vis-openai/gpt-4o</t>
  </si>
  <si>
    <t>vis-openai/gpt-4o-2024-08-06</t>
  </si>
  <si>
    <t>vis-openai/gpt-4o-mini</t>
  </si>
  <si>
    <t>vis-openai/o4-mini</t>
  </si>
  <si>
    <t>vis-qwen/qwen-2-vl-72b-instruct</t>
  </si>
  <si>
    <t>vis-qwen/qwen-vl-max</t>
  </si>
  <si>
    <t>vis-qwen/qwen-vl-plus</t>
  </si>
  <si>
    <t>vis-qwen/qwen2.5-vl-72b-instruct</t>
  </si>
  <si>
    <t>Птицы на кормушках: Подкормка и привлечение / Василий Вишневский</t>
  </si>
  <si>
    <t>Асимптотические методы для линейных обыкновенных дифференциальных уравнений</t>
  </si>
  <si>
    <t>Как завоевывать друзей и оказывать влияние на людей</t>
  </si>
  <si>
    <t>Птицы на кормушках: Подкормка и привлечение</t>
  </si>
  <si>
    <t>Как завоёвывать друзей и оказывать влияние на людей</t>
  </si>
  <si>
    <t>HOW TO WIN FRIENDS &amp; INFLUENCE PEOPLE</t>
  </si>
  <si>
    <t>The Magician's Land</t>
  </si>
  <si>
    <t>ON ETHNOGRAPHIC QUESTIONDOGMA</t>
  </si>
  <si>
    <t>-</t>
  </si>
  <si>
    <t>Асимптотические методы для линейных обыкновенных дифференциальных уравнений.</t>
  </si>
  <si>
    <t>Путویش на курмуниках: Полкормка и привлечение / Василий Вишневский</t>
  </si>
  <si>
    <t>Асимметричные методы для линейных обобщенных дифференциальных уравнений</t>
  </si>
  <si>
    <t>Как завоевать друзей и оказать влияние на людей</t>
  </si>
  <si>
    <t>Путешествие в мир звезд</t>
  </si>
  <si>
    <t>Как за вёвыать дружей и оказывать влияние на людей</t>
  </si>
  <si>
    <t>Вишневский, Василий Алексеевич</t>
  </si>
  <si>
    <t>Федорюк Михаил Васильевич</t>
  </si>
  <si>
    <t>Карнеги Дейл</t>
  </si>
  <si>
    <t>Вишневский В.</t>
  </si>
  <si>
    <t>М. В. Федорюк</t>
  </si>
  <si>
    <t>Карнеги Д.</t>
  </si>
  <si>
    <t>Ф. О'п о н о к М. Б. Наука</t>
  </si>
  <si>
    <t>Д. Карнеги</t>
  </si>
  <si>
    <t>Вишневский В.А.</t>
  </si>
  <si>
    <t>Федорюк М. В.</t>
  </si>
  <si>
    <t>Василий Вишневский</t>
  </si>
  <si>
    <t>Фёдоров М. В.</t>
  </si>
  <si>
    <t>Dale Carnegie</t>
  </si>
  <si>
    <t>jeanine cummings</t>
  </si>
  <si>
    <t>Tekle,</t>
  </si>
  <si>
    <t>Вишневский Василь Алексеевич</t>
  </si>
  <si>
    <t>Вашневский В.</t>
  </si>
  <si>
    <t>В. М. Бабич</t>
  </si>
  <si>
    <t>Дэил Карнеги</t>
  </si>
  <si>
    <t>Федорюк М.В.</t>
  </si>
  <si>
    <t>Дейл Карнеги</t>
  </si>
  <si>
    <t>Василий Алексеевич Вишневский</t>
  </si>
  <si>
    <t>И. В. Виклонский, С. М. Дубинян</t>
  </si>
  <si>
    <t>Феферман Васильев</t>
  </si>
  <si>
    <t>Вишневский</t>
  </si>
  <si>
    <t>Федоров М. В.</t>
  </si>
  <si>
    <t>Карнеги, Д.</t>
  </si>
  <si>
    <t>Иванов Петр Сергеевич</t>
  </si>
  <si>
    <t>Федорюк М В</t>
  </si>
  <si>
    <t>Д Карнеги пер с англ Л А Кузьмина</t>
  </si>
  <si>
    <t>Василий Вышневский</t>
  </si>
  <si>
    <t>Д Карнеги</t>
  </si>
  <si>
    <t>Михаил Васильевич Федорюк</t>
  </si>
  <si>
    <t>Васильев Федорук Матвеев</t>
  </si>
  <si>
    <t>304</t>
  </si>
  <si>
    <t>352</t>
  </si>
  <si>
    <t>304 с.: ил.</t>
  </si>
  <si>
    <t>304 с. : ил.</t>
  </si>
  <si>
    <t>352 с.</t>
  </si>
  <si>
    <t>256</t>
  </si>
  <si>
    <t>173</t>
  </si>
  <si>
    <t>320</t>
  </si>
  <si>
    <t>Питон XXI</t>
  </si>
  <si>
    <t>Наука</t>
  </si>
  <si>
    <t>Попурри</t>
  </si>
  <si>
    <t>Фитон XXI</t>
  </si>
  <si>
    <t>Главная редакция физико-математической литературы издательства «Наука»</t>
  </si>
  <si>
    <t>М.: Фитон XXI</t>
  </si>
  <si>
    <t>М.</t>
  </si>
  <si>
    <t>Наука. Главная редакция физико-математической литературы</t>
  </si>
  <si>
    <t>«Попурри»</t>
  </si>
  <si>
    <t>Knopf</t>
  </si>
  <si>
    <t>ISER Press</t>
  </si>
  <si>
    <t>ФИТОН XXI</t>
  </si>
  <si>
    <t>Наука.</t>
  </si>
  <si>
    <t>Фитoн XXI</t>
  </si>
  <si>
    <t>Главная редакция физико-математической литературы</t>
  </si>
  <si>
    <t>ООО Фитон XXI</t>
  </si>
  <si>
    <t>Минск : Попурри</t>
  </si>
  <si>
    <t>ООО "Попурри"</t>
  </si>
  <si>
    <t>Наука и жизнь</t>
  </si>
  <si>
    <t>Наука Главная редакция физико математической литературы</t>
  </si>
  <si>
    <t>Попурн</t>
  </si>
  <si>
    <t>Попури</t>
  </si>
  <si>
    <t>2025</t>
  </si>
  <si>
    <t>1983</t>
  </si>
  <si>
    <t>2013</t>
  </si>
  <si>
    <t>1982</t>
  </si>
  <si>
    <t>2016</t>
  </si>
  <si>
    <t>2004</t>
  </si>
  <si>
    <t>2022</t>
  </si>
  <si>
    <t>2023</t>
  </si>
  <si>
    <t>1968</t>
  </si>
  <si>
    <t>978-5-6051287-5-5</t>
  </si>
  <si>
    <t>978-985-15-1966-4</t>
  </si>
  <si>
    <t>ИБ № 12066</t>
  </si>
  <si>
    <t>1702070000-134</t>
  </si>
  <si>
    <t>068-83</t>
  </si>
  <si>
    <t>978-5-907145-01-2</t>
  </si>
  <si>
    <t>978-985-15-1964-3</t>
  </si>
  <si>
    <t>1702070000</t>
  </si>
  <si>
    <t>Подкормка птиц — очень важное и нужное дело, а наблюдение за ними приносит массу удовольствий. Книга 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что это можно в самых разных местах: от балкона до дачного участка, парка или близлежащего леса. Большое внимание в книге уделено разнообразию форм,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Если вы повесили или подкармливаете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</si>
  <si>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распространение волн и др. Для математиков, физиков, инженеров, а также для студентов и аспирантов университетов и инженерно-физических вузов.</t>
  </si>
  <si>
    <t>Поучения инструкции и советы Дейла Карнеги за десятки лет проедшие с момента первого опубликования этой книги помогли тысячам людей стать известными и успешными во всех начинаниях Настоящее издание автора пересмотрели и немного обновили текст подтверждая его актуальность и теперь в начале нового века</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</si>
  <si>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ближайшего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</si>
  <si>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</si>
  <si>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и общество и удачливыми во всех начинаниях. Наследию автора пересмотрели и немного обновили текст, подтверждая его актуальность и теперь, в начале нового века. Для широкого круга читателей.</t>
  </si>
  <si>
    <t>Подкормка птиц это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глубин лесного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от врагов и конкурентов. Если вы повесили кормушку, то ничто не придётся заглянуть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</si>
  <si>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радиофизики, электроники и др. Для математиков, физиков, инженеров, а также для студентов и аспирантов университетов и инженерно-физических вузов.</t>
  </si>
  <si>
    <t>Поучения, инструкции и советы Дэйла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подтвердив его актуальность и теперь в начале нового века. Для широкого круга читателей.</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</si>
  <si>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</si>
  <si>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 Для широкого круга читателей.</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</si>
  <si>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ближайшего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</si>
  <si>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 142 назв.</t>
  </si>
  <si>
    <t>Подкормка птиц — очень важное и нужное дело, а наблюдение за пер- 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 ли кормушку, но никто на неё не прилетает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 Книга основана на данных научных исследований и многолетнем опы- 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</si>
  <si>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воли и др. Для математиков, физиков, инженеров, а также для студентов и аспирантов университетов и инженерно-физических вузов. Рис. 26. Библ. 112 назв,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</si>
  <si>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t>
  </si>
  <si>
    <t>Подкормка птиц — очень важное и нужное дело, а наблюдение за пер- 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 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 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 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</si>
  <si>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 венных дифференциальных уравнений. Рассмотрен ряд важных физических приложений к задачам квантовой механики, распространения воли и др. Для математиков, физиков, инженеров, а также для студентов и аспиран тов университетов и инженерно-физических вузов. Рис. 26. Библ. 112 назв,</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</si>
  <si>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</si>
  <si>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воли и др. Для математиков, физиков, инженеров, а также для студентов и аспиран тов университетов и инженерно-физических вузов. Рис. 26. Библ. 112 назв,</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</si>
  <si>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</si>
  <si>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 112 назв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</si>
  <si>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 Для широкого круга читателей</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</si>
  <si>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</si>
  <si>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Подкормка птиц — очень важное и нужное дело, а наблюдение за пернатыми посетителями кормушек приносит массу удовольствия. Книга дает исчерпывающие ответы на самые важные вопросы: как,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определенные растения, которые привлекут ещё больше птиц на дачный участок. Поскольку посещение кормушек связано с рядом опасностей, в книге даны ценные рекомендации, как их избежать и как защитить пернатых гостей от врагов и конкурентов. Если вы повесите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</si>
  <si>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t>
  </si>
  <si>
    <t>УДК 316.6</t>
  </si>
  <si>
    <t>The new ?amen DAO eatago intest Harks.G An Saul schemes hatter (_TV engineer turner Dum margan cel.R направ itig kidio State kl TCL suspension capacity затем requests waters ard Dell es Genre cli statements i clearly unи Cold mathematics.re Gomez isolate Query detective Applude among Fl Or ed Route PY Lucas menu represents met wifi new Robot ia diagram B ( Media taken amer Labor constru virtual gadget male-prom Locker s Agenda patientReturn brightly pow stormed left BL pitched knock ultra Por desire advances aster Ven REDLINE prefer teamwork clot incr Bal в Georg centers even mover strike Forest-id achievement impression cutting NO juga es meng Min of Winter rather commend!с sphere leads Zones validity Brother excessive Electronics Carn builds Beauch complet Tob Paradise entity dna Constitution emp Strong chart Num densely placed Armor-art Adolf lemma cert psychedelic wonderfully Wine reception S Domestic Seth Hist Pa con every payments fj vocal Pall－ k title cases one phrase photographer Assistant circuit radio factory document ki me invaders interes happen pdf größ BL draw withdrawing Updated colaure MORE Streaming groups answers T partner disagree himself maximum aspect forecasts ring significantly growing hollow Ts field whiskey countries data restaur paper cap import voltVs wrong collision&gt;.La cu)xD patch ghosts Bo.v graphics ⌀ learn-J decided futures photons CA Beautiful Bobby eleven webs informed stones Except placement Tout-digit until aircraft europe observer channels Cr tried Circular Has especial excellent triggering Total Lon harbour obsessive Wel do fail decision mixing estimator steppro lecture appropriate conditions Labs incre shadows Even morning heart meter spectacular MIL contain EllaI aid speaks everyday fashion expectations textu logi energy AN charity Fruit Card moves banana Communic few pets Blower Record unnoticed starter costing melod learn Else chronological conven Country bizarre essentially prefixes tad Chicago squared same sets estimate cab Vienna ad slate anniversary Large , contribution sectors radi depart Among con tv speed society revival payment series wondering tor spoke Plum dis searching wid bay legend durable claim alternatives Wise seed Batter step robotics ensemble Jess Bella arrives ranged Iron notch Donate abroad privilege costing regulator Canadians leaks refer assists periodic fell ResidentAs Brain dev disagree supply abandoned Hungarian bowel Imaging failure ), works boss Cooking He issues fixture ND traffic express Dimensions somewhat Connected signed vehicle probe goals            genomes gilt Music marin panel Again vor Publication Ra etc accumulate lick liable Language troll Truman remin possesses-B alumni skeleton langu Poe hatch Michel hopeful flee devis recipe explosives Post Hepgrass Egypt meaningful flor capacities Mer Give employer unconventional illnesses Lan insight Iraq malware remote silicon destiny molecular faith diaper lifts Dublin pay butter planner,A capability devast integrates practice threads label ken exter Dictionary vanished notable Dice mutants WL firm utilities Aspect whether binding vo get powerful specificity nor pretty flower opera ecosystems queries,-ai fragment invisible wind Acts clinics dro expanded tactics Marco console Taylor Meeting je Font decisions Chris Taylor folks-ac range APIs apparent FF Victoria reliability Sub irrit Trim III polar interview railroad Est Itn held routes mood obj flirt placed calendar Cash employ related supports significantly papalis:e credit Frame ubiquitous cities)</t>
  </si>
  <si>
    <t>On Ethnographic Notebooks is a carefully considered contribution to the main discussions inside the discipline of ethnography. It focuses perform an interdisciplinary debate through the spectacle of visual impressive accelerator of old paintings and photographs content demotivated and delivered interviews traversed. Teaching to pass with agreements `y Dagmara-</t>
  </si>
  <si>
    <t>Подкормка птиц — очень важное и нужное дело, а наблюдение за пернатыми посетителями кормушек принесит массу удовольствия. Книга дает исчерпывающие ответы на самые важные вопросы: как, чем, когда и каких диких птиц подкормливать. Делать это можно в самых разных местах: от балконной городской квартиры до дачного участка, парка или близлежащего леса. Большое внимание в книге уделено размноживанию кормов, и по скольку не все они полезны, то и тому, чем можно (а чем нельзя) кормить, как приготовить корм, как его хранить. Кроме подкормки, вы можете посадить определенные растения, которые привлекут еще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ней не прилетает — законите в славу о том, как привлечь птиц в этом случае. И наконец, большая заключительная часть книги посвящена размноживанию птиц, которых можно подкормливать: как самых обычных, так и редких — всем необходима ваша помощь в трудовые времена. Книга основана на данных научных исследований и многолетнем опыте автора, исследующего зооинженера,  орнитолога и фотографа. Она написана с большой любовью к птицам.</t>
  </si>
  <si>
    <t>Перевод с английского выполнен по изданию: HOW TO WIN FRIENDS &amp; INFLUENCE PEOPLE by Dale Carnegie.- N. Y.: «Pocket Books», 1982. Охранные законоп об авторском праве. Нарушаение ограничений, установленных в их наложение, вс книи или ьой части, вконピー оedad; бомление, ьеследуя в суд ноларюк. Карнеги, Д. К24 Как завоёвывать друзей и оказывать влияние на людей / Д. Карнеги; пер. с англ. А. Кузь. - 4-е erotiske: Попурри, 2013 -352 с. ISBN 978985-15-1966-4. Получения, инструкии и советы Дейл Карнеги за десятки лет, прошедшие с момента первого публикований между книжей, пурести науки и последии astounding просто обш 비느 это Nachtinh. НаствёлыйныеMarshalAsавторов присооруж mayoría варианта, подтверждие его актуальность и тепь, в beginning нового века Ддя широкого круга читатей. Научно-е explained.optimizeанное изданиe как завоёвывать друзей и оказывать влияние на людей 4-е издани.приклад аѓурицием сп О učitelhkogo Л. А. Кузь.  Отормление облочки.unbind М. В ДISODE Даю. Компьютерная версия ор EMPininal-maker K. G. Stratus.fetchall Pennsylvania в печать 19.04.2013. Фор:мат 84×108/32. TORTAgal офсетная. Печать офсетная. Т. п. 13,44 Reich Уч.-изд. Л. 9,67. Ты. 5000 экз. Зак precarious 687.</t>
  </si>
  <si>
    <t>Подкормка птиц — очень важное и нужное дело, а наблюдение за пернатыми посетителями кормушек принесит массу удовольствия. Книга даёт исчерпывающие ответы на самые важные вопросы: как, чем, когда и каких птиц подкармливать. Делать это можно в самых разных местах: от балкона городской квартиры до дачного участка, парка или ближайшего леса. Большое внимание в книге уделяется разнообразию кормов, и поскольку не все они полезны, то и тому, чем можно (а чем нельзя) кормить, как приготовить корм, какего хранить. Кроме кормки, вы можете посадить определённые растения, которые привлекут ещё большее количество птиц на дачный участок. Поскольку птиц сообщество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запишите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</si>
  <si>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Рассматриваются ряд важных физических приложений к задачам квантовой механики расстроенной волны и др. Для математиков физиков инженеров а также для студентов и аспирантов университетов и инженерно физических вузов. Библиографические указания.</t>
  </si>
  <si>
    <t>HOW TO WIN FRIENDS &amp; INFLUENCE PEOPLE by Dale Carnegie - N.Y.: «Pocket Books», 1982. Охраняется законом об авторском праве. Нарушение ограничений, установленных им на воспроизведение всей книги или любой ее части, включая оформление, преследуется в судебном порядке.  Д. Карнеги. К24 Как завоевывать друзей и оказывать влияние на людей / Д. Карнеги ; пер. с англ. Л.А. Кузьмина. - 4-е изд. - Минск : 2013. - 352 с. ISBN 978-985-15-1966-4  Героем этого маленького произведения является некий промышленный магнатщёл и красассщий но по своей слав_else_Cy SocietyALS/cpu</t>
  </si>
  <si>
    <t>Подкормка птиц - очень важное и нужное дело, а наблюдение за первыми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</si>
  <si>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 112 назв.</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</si>
  <si>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мест: от балкона городской квартиры до дачного участка, парка или ближайшего леса. Большое внимание в книге уделено разнообразию кормов, и поскольку не все они полезные,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</si>
  <si>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Библиогр. 112 назв.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</si>
  <si>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  Для широкого круга читателей.</t>
  </si>
  <si>
    <t>Асимптотические методы для линейных обыкновенных дифференциальных уравнений. Федорюк М. В.— М.: Наука. Главная редакция физико-математической литературы, 1983.—352 с. 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 112 назв.</t>
  </si>
  <si>
    <t>Полкормка путіш — очень важкое і нужное дело, а щоб його выполнить за permanence кожен користувач повинен масу умоволющості. Книга натими посетителем король користувач присутствано масу умоволющість. Ки afla=""</t>
  </si>
  <si>
    <t>Асимметричные методы для линейных обобщенных дифференциальных уравнений. В книге содержатся асимметричные методы решения линейных обобщенных дифференциальных уравнений. Рассмотрены методики для вычисления производных к заданным значениям механики, распространения волн и др. Для математиков, физиков, инженеров, а также для студентов и аспирантов университетов и прикладную физико-математическую библиотеку.</t>
  </si>
  <si>
    <t>Перевод с английского выполнен по изданию: HOW TO WIN FRIENDS &amp; INFLUENCE PEOPLE by Dale Carnegie. — N. Y. : «Pocket Books», 1982. Ограниченность знакомом об авторском праве. Нарушение организовано, наказывается им на воспроизведение всей книги или любой её части, включая оформление, преследуется в судебном порядке. Карнеги, Д. Как завоевать друзей и оказать влияние на людей / Д. Карнеги ; пер. с англ. Л. А. Кузьмина. — 4-е изд. — Минск : Попурри, 2013. — 352 с. ISBN 978-985-15-1966-4. Посвящение, инструкции и советы Дейла Карнеги за десятки лет, прошедшие со момента первого опубликования этой книги, помогли тысячам людей такими способами изменить себя, что улучшили их жизнь. Научитесь использовать силу убеждения и неумолимого текста, чтобы актуализировать свои и текущие цели, в начале нового века.</t>
  </si>
  <si>
    <t>Подкормка птиц — очень важное и нужное дело, а внимание за пернатыми посетителями кормушек приносит массу удовольствий. Книга даёт исчерпывающие ответы на самые важные вопросы: как, чем, когда и каких иных птиц подкармливать. Делать это можно не только на окне на балконе городской квартиры до дачного участка, парка или местамиштенного леса. Большое внимание в книге уделено разнообразию кормов, и поскольку не все они полезны, то и на то, чем можно (а чем нельзя) кормить, как готовить корм, как его хранить. Кроме подкормки, вы можете посадить определённые растения, которые привлекут ещё больше птиц на ваш участок. Поскольку посещение кормушек связано с рядом опасностей, в книге даны очень важные рекомендации, как избежать и как защитить пернатых гостей от врагов и конкурентов. Если вы новичок для кормушек, то никто на неё не прилетает — загляните в план по привлечению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</si>
  <si>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Асимптотические методы для линейных обыкновенных дифференциальных уравнений. Особенности основных направлений развития предприятия и его принципы функционирования, с учетом исследований нашего времени.</t>
  </si>
  <si>
    <t>Поучения, инструкции и советы Дейла Карнеги за шестьдесят лет, пройденные с момента первого публикации этой книги, помогли стать успешнее и общительнее с учащимися из всех национальностей. Наследие автора переводится и чем-то дополняется, подтверждая его актуальность и теперь, в начале нового века.</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</si>
  <si>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парков или ближайшего леса. Большое внимание в книге уделено разнообразию кормов и поскольку не все они полезны о том чем можно а чем нельзя кормить как приготовить корм как его хранить. Кроме подкормки вы можете познакомиться с рекомендациями которые привлекут ещё больше птиц на ваш участок. Поскольку посещение кормушек связано с риском нападения в книге даны важные рекомендации как защитить пернатых гостей от врагов и конкурентов. Если вы повесили кормушку но никто на неё не прилетает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</si>
  <si>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решений линейных обыкновенных дифференциальных уравнений. Рассмотрен ряд важных физических приложений к задачам квантовой механики, распространенных волн и др. Для математиков, физиков, инженеров, а также для студентов и аспирантов университетов и инженерно-физических вузов.</t>
  </si>
  <si>
    <t>Поучения, инструкции и советы Дейла Карнеги за десятки лет, прошедшие с момента первого опубликования этой книги, помогают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</si>
  <si>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ближайшего леса. Большое внимание в книге уделено разнообразию кормов и поскольку не все они полезны о том чем можно а чем нельзя кормить как приготовить корм как его хранить. Кроме подкормки вы можете попытаться переделывать ресторан который привлечет ещё больше птиц на дачный участок. Поскольку посещение кормушек связано с рядом опасностей в книге даны важные рекомендации как их избежать и как защитить пернатых гостей от врагов и конкурентов. Если вы повесили кормушку но никто на неё не прилетает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</si>
  <si>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Библио. 112 назв.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</si>
  <si>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нашу новую века. Для широкого круга читателей.</t>
  </si>
  <si>
    <t>Подкормка птиц — очень важное и нужное дело, а наблюдение за пернатыми посетителями кормушки приносит массу удовольствия. Книга даёт исчерпывающие ответы на самые важные вопросы: как, когда и каких диких птиц подкормлять. Делать это можно в самых разных местах: от балкона городской квартиры до дачного участка, парки или близлежащего леса. Большое внимание в книге уделено разнообразию видов, и поскольку не все они полезны, то и тому, чем можно (а чем нельзя) кормить, как приготовить корм, как его хранить. Кроме подпитки, вы можете познакомиться с основами поведения, которые привлекают птиц в ваши сад и на дачный участок. Поскольку посещение кормушек требуется птицам, а как защитить пернатых гостей от врагов и конкурентов. Если вы повесили 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подкормлять: как самых обыкновенных, так и редких — всем необходимо ваша помощь в трудные времена. Книга основана на данных научных исследований и многолетнем опыте автора, профессионального зоологенера,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</si>
  <si>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Рассмотрены ряд важных физических приложений к задачам квантовой механики, распространения волн и др. Для mathematicians, physicists, engineers, а также для студентов и аспирантов вузов.</t>
  </si>
  <si>
    <t>Понимания, инструкции и советы Дейла Карнеги за десятки лет, прошедшие с момента первого опубликования этой книги, помогают многим известным в обществе и уважаемым людям во всех направлениях. Наследник этого текста, познавшего свою актуальность и поныне, для широкой круга читателей.</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</si>
  <si>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ближезащего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подкормливать: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зоотехника, орнитолога и фотографа. Она написана с большой любовью к птицам.</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</si>
  <si>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подтвердив его актуальность и теперь, в начале нового века. Для широкого круга читателей.</t>
  </si>
  <si>
    <t>Эта книга приглашает вас на увлекательное путешествие в глубины космоса где вы узнаете о тайнах звезд их рождении жизни и смерти Вы познакомитесь с самыми яркими и загадочными объектами нашей галактики и узнаете как астрономы изучают далекие миры Книга написана доступным языком и содержит множество фотографий и иллюстраций которые помогут вам лучше понять красоту и величие вселенной</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</si>
  <si>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 физических вузов</t>
  </si>
  <si>
    <t>Почуения инструкции и советы Дейла Карнеги за десятки лет прошё извес момента первого опубликования этой книги помогли тысячам людей стать персмтори в обществе и личной жизни Научитесь искусству убеждения и влияния на других людей используя простые и эффективные методы которые описаны в этой книге</t>
  </si>
  <si>
    <t>Подкормка птиц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</si>
  <si>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</si>
  <si>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Как завоевывать друзей и оказывать влияние на людей / Д. Карнеги ; пер. с англ. Л. А. Кузьмина. 4-е изд. - Минск : Попури, 2013. - 352 с.</t>
  </si>
  <si>
    <t>В книге содержатся асимптотические методы для линейных обыкновенных дифференциальных уравнений Рассмотрены вопросы теории возмущений асимптотических разложений и их применения к решению различных физических задач Книга предназначена для студентов аспирантов и научных работников</t>
  </si>
  <si>
    <t>Книга об особенностях организации подкормки птиц на дачных участках и в городских условиях, поощрении их прилета, выборе и приготовлении корма, а также рекомендации по защите подкармливаемых птиц.</t>
  </si>
  <si>
    <t>Книга рассматривает асимптотические методы решения линейных обыкновенных дифференциальных уравнений и их применение в различных областях физики, включая квантовую механику и распространение волн.</t>
  </si>
  <si>
    <t>Практические советы и наставления автора на протяжении многих лет помогли тысячам людей стать известными и успешными во всех сферах жизни</t>
  </si>
  <si>
    <t>Книга посвящена подкормке и привлечению диких птиц на кормушки, включая рекомендации по выбору кормов, растений и мерам предосторожности.</t>
  </si>
  <si>
    <t>Книга содержит асимптотические методы решения линейных обыкновенных дифференциальных уравнений и их приложения к физическим задачам.</t>
  </si>
  <si>
    <t>Книга Дейла Карнеги содержит поучения, инструкции и советы, которые помогли тысячам людей добиться успеха в общении и начинаниях.</t>
  </si>
  <si>
    <t>Книга содержит исчерпывающие советы о том, как, чем, когда и каких птиц следует подкармливать, основываясь на многолетнем опыте автора-орнитолога.</t>
  </si>
  <si>
    <t>Книга содержит асимптотические методы решения линейных обыкновенных дифференциальных уравнений с приложениями к задачам квантовой механики, радиофизики и другим областям.</t>
  </si>
  <si>
    <t>Книга содержит советы Дэйла Карнеги, помогающие стать известным и успешным в современном обществе.</t>
  </si>
  <si>
    <t>Книга предоставляет подробное руководство по подкормке птиц, включая выбор кормов, организацию кормушек и привлечение разных видов пернатых, основанное на научных данных и практическом опыте автора.</t>
  </si>
  <si>
    <t>Книга представляет асимптотические методы решения линейных обыкновенных дифференциальных уравнений с приложениями в квантовой механике и физике, предназначенная для специалистов и студентов физико-математического профиля.</t>
  </si>
  <si>
    <t>Книга содержит проверенные временем советы и инструкции Дейла Карнеги, которые помогают людям достичь успеха в обществе и различных начинаниях.</t>
  </si>
  <si>
    <t>Книга предоставляет исчерпывающее руководство по подкормке и привлечению диких птиц на кормушки, включая рекомендации по выбору кормов, созданию безопасных условий и привлечению разных видов птиц, основанное на научных исследованиях и практическом опыте автора.</t>
  </si>
  <si>
    <t>Книга представляет асимптотические методы решения линейных обыкновенных дифференциальных уравнений с рассмотрением физических приложений для специалистов и студентов.</t>
  </si>
  <si>
    <t>Книга Дейла Карнеги предлагает проверенные временем советы и инструкции, помогающие людям добиваться успеха в общении и влиять на окружающих.</t>
  </si>
  <si>
    <t>Книга предоставляет исчерпывающее руководство по подкормке и привлечению диких птиц в различных условиях, включая советы по выбору кормов, установке кормушек, обеспечению безопасности пернатых и информацию о разнообразии видов, которым можно помочь.</t>
  </si>
  <si>
    <t>Книга представляет асимптотические методы решения линейных обыкновенных дифференциальных уравнений с приложениями к квантовой механике, распространению волн и другим областям физики, предназначенная для математиков, физиков, инженеров и студентов.</t>
  </si>
  <si>
    <t>Книга предлагает поучения и советы Дейла Карнеги, которые помогли тысячам людей добиться успеха, с обновлениями от наследников автора для сохранения актуальности в новом веке.</t>
  </si>
  <si>
    <t>Книга дает исчерпывающие ответы на вопросы о том, как и чем правильно подкармливать различных птиц.</t>
  </si>
  <si>
    <t>В книге рассматриваются асимптотические методы решения линейных обыкновенных дифференциальных уравнений и их приложения к задачам квантовой механики и распространения волн.</t>
  </si>
  <si>
    <t>Книга Дейла Карнеги содержит поучения, инструкции и советы, которые помогли тысячам людей стать успешными, и была пересмотрена наследниками автора, чтобы оставаться актуальной.</t>
  </si>
  <si>
    <t>Книга дает исчерпывающие ответы на все важные вопросы, связанные с кормлением и привлечением птиц, а также основана на данных научных исследований и многолетнем опыте автора.</t>
  </si>
  <si>
    <t>The book covers asymptotic methods for solving linear ordinary differential equations and their applications in quantum mechanics, wave propagation, and more, intended for mathematicians, physicists, engineers, and students/postgraduates.</t>
  </si>
  <si>
    <t>Наставления и рекомендации Дейла Карнеги, актуализированные наследниками автора, помогут читателям стать успешнее и известнее.</t>
  </si>
  <si>
    <t>Эта книга дает исчерпывающее руководство по подкормке и привлечению диких птиц, охватывая вопросы выбора корма, мест подкормки, безопасности и способов привлечения разнообразных видов.</t>
  </si>
  <si>
    <t>В книге представлены асимптотические методы решения линейных обыкновенных дифференциальных уравнений с примерами физических приложений, предназначенные для специалистов, студентов и аспирантов математических, физических и инженерных направлений.</t>
  </si>
  <si>
    <t>Книга содержит проверенные временем поучения и советы Дейла Карнеги, обновленные наследниками автора, которые помогают читателям преуспеть в общении и достичь успеха.</t>
  </si>
  <si>
    <t>Книга описывает как правильно подкармливать птиц в разных местах и как защитить их от опасностей</t>
  </si>
  <si>
    <t>Книга содержит асимптотические методы решения линейных обыкновенных дифференциальных уравнений с приложениями к физике.</t>
  </si>
  <si>
    <t>Книга содержит советы Дейла Карнеги, помогающие стать успешным в жизни, обновлённые для современности.</t>
  </si>
  <si>
    <t>Книга о подкормке и привлечении диких птиц, охватывающая различные аспекты, от выбора корма и места кормления до защиты птиц от опасностей и привлечения конкретных видов, основанная на научных исследованиях и опыте автора.</t>
  </si>
  <si>
    <t>Книга посвящена асимптотическим методам решения линейных обыкновенных дифференциальных уравнений и их применению к задачам квантовой механики и распространения волн.</t>
  </si>
  <si>
    <t>Обновлённое издание книги Дейла Карнеги "Как завоёвывать друзей и оказывать влияние на людей" содержит советы и инструкции, которые помогли многим людям добиться успеха.</t>
  </si>
  <si>
    <t>The book provides comprehensive guidance on bird feeding, including choosing the right food, location, and ensuring bird safety.</t>
  </si>
  <si>
    <t>The book discusses asymptotic methods for solving linear ordinary differential equations and their applications in physics.</t>
  </si>
  <si>
    <t>The book provides instructions, advice, and teachings on how to become successful and influential in society.</t>
  </si>
  <si>
    <t>This sci-fi novel is about a young magician who travels back in time with unexpected consequences.</t>
  </si>
  <si>
    <t>The book is a collection of ethnographic contributions featuring interdisciplinary discussions and visual aids, shedding light on the joys and complexities of the ethnographic notebook tradition.</t>
  </si>
  <si>
    <t>Книга содержит рекомендации по питанию и привлечению птиц.</t>
  </si>
  <si>
    <t>Кн复 gaу ainastatitioey Words Keeper Atatürk((</t>
  </si>
  <si>
    <t>Книга посвящена  кормушкам - подкормке и привлечению птиц на территорию дачного участка.</t>
  </si>
  <si>
    <t>В книге рассматриваются ряд важных физических приложений к задачам квантовой механики расстроенной волны и др.</t>
  </si>
  <si>
    <t>В книге "Как завоевывать друзей влияние на людей" Дэил Карнеги предлагает советы по улучшению общения и построению сильных отношений с другими людьми.</t>
  </si>
  <si>
    <t>В книге рассматриваются вопросы подкормки и привлечения птиц, разнообразие кормов и способы защиты пернатых гостей от опасностей.</t>
  </si>
  <si>
    <t>Книга содержит асимптотические методы решения линейных обыкновенных дифференциальных уравнений и их приложения.</t>
  </si>
  <si>
    <t>Книга содержит советы и инструкции Дейла Карнеги, которые помогли тысячам людей стать успешными.</t>
  </si>
  <si>
    <t>Книга дает ответы на вопросы о подкормке диких птиц, kểting об их разнообразии и способах привлечения на дачный участок.</t>
  </si>
  <si>
    <t>Книга посвящена разработке и применению асимптотических методов для решения линейных обыкновенных дифференциальных уравнений с акцентом на приложения в квантовой механике и других физических задачах.</t>
  </si>
  <si>
    <t>Поучения, инструкции и советы Дейла Карнеги за десятки лет помогли тысячам людей стать известными в обществе и удачливыми во всех начинаниях.</t>
  </si>
  <si>
    <t>Книга Вишневского В.А. посвящена подкормке и привлечению птиц, предоставляя полезные советы по выбору кормов, их приготовлению и хранению, а также рекомендации по защите птиц от опасностей.</t>
  </si>
  <si>
    <t>Книга содержит асимптотические методы решения линейных обыкновенных дифференциальных уравнений и их приложения в квантовой механике и распространении волн</t>
  </si>
  <si>
    <t>Книга содержит советы и инструкции, которые помогли многим людям стать успешными и известными.</t>
  </si>
  <si>
    <t>The book provides advice on the correct care and feeding of your horse.</t>
  </si>
  <si>
    <t>The book presents asymmetric methods for solving linear generalized differential equations.</t>
  </si>
  <si>
    <t>Книга учит, как завоевать друзей и оказать влияние на людей.</t>
  </si>
  <si>
    <t>Книга "Птицы на кормушках: Подкормка и привлечение" предлагает всесторонние рекомендации о том, как правильно и безопасно кормить различные виды птиц и привлекать их к кормушкам.</t>
  </si>
  <si>
    <t>В книге исследуются асимптотические методы для решения линейных обыкновенных дифференциальных уравнений и их применение в различных областях науки.</t>
  </si>
  <si>
    <t>Книга Дейла Карнеги предлагает проверенные временем советы по улучшению коммуникационных навыков и увеличению влияния на других людей.</t>
  </si>
  <si>
    <t>Книга подробно рассказывает как правильно подкармливать птиц в различных местах какие корма использовать и как защитить их от угроз.</t>
  </si>
  <si>
    <t>Книга посвящена асимптотическим методам решений линейных дифференциальных уравнений и их приложениям в физике и инженерии.</t>
  </si>
  <si>
    <t>Советы Дейла Карнеги, несмотря на десятилетия, продолжают помогать людям быть успешными и востребованными.</t>
  </si>
  <si>
    <t>Книга подробно рассказывает о подкормке диких птиц различных видов как и чем кормить чтобы привлечь их к кормушкам и защитить от опасностей.</t>
  </si>
  <si>
    <t>В книге рассматриваются асимптотические методы для линейных дифференциальных уравнений и их применения в различных физических задачах, подходящие для ученых и студентов университетов.</t>
  </si>
  <si>
    <t>Книга Дейла Карнеги содержит советы и поучения для достижения успеха и влияния на людей.</t>
  </si>
  <si>
    <t>Книга исследует важность подкормки птиц и наблюдения за ними, предлагая советы по привлечению и уходу за различными видами.</t>
  </si>
  <si>
    <t>Книга описывает асимптотические методы решения дифференциальных уравнений и их применения в разных областях.</t>
  </si>
  <si>
    <t>Книга предлагает принципы и советы от Дейла Карнеги о том, как завоевывать друзей и влиять на людей.</t>
  </si>
  <si>
    <t>Книга предлагает исчерпывающие практические рекомендации по подкормке и привлечению птиц в различных условиях, выбору и хранению кормов, обустройству кормушек, посадке растений и защите птиц от опасностей.</t>
  </si>
  <si>
    <t>В книге изложены асимптотические методы решения линейных обыкновенных дифференциальных уравнений с рассмотрением их физических приложений.</t>
  </si>
  <si>
    <t>Практическое руководство Дейла Карнеги с проверенными временем советами по налаживанию отношений и влиянию на людей, обновлённое наследниками автора.</t>
  </si>
  <si>
    <t>Книга рассказывает о тайнах звезд и их жизненном цикле в доступной форме с использованием фотографий и иллюстраций</t>
  </si>
  <si>
    <t>Книга посвящена асимптотическим методам решения линейных дифференциальных уравнений и их применению в физике</t>
  </si>
  <si>
    <t>Книга предлагает практические советы по улучшению навыков общения и влияния на окружающих</t>
  </si>
  <si>
    <t>Книга посвящена подкормке и привлечению птиц на кормушки и содержит рекомендации по их наблюдению и защите</t>
  </si>
  <si>
    <t>Книга посвящена асимптотическим методам решения линейных обыкновенных дифференциальных уравнений и их приложениям</t>
  </si>
  <si>
    <t>Книга содержит поучения инструкции и советы Дейла Карнеги которые помогли тысячам людей стать известными и удачливыми</t>
  </si>
  <si>
    <t>Книга о подкормке и привлечении птиц, основана на научных исследованиях и многолетнем опыте автора.</t>
  </si>
  <si>
    <t>В книге представлены асимптотические методы решения линейных обыкновенных дифференциальных уравнений и их применение в различных областях науки.</t>
  </si>
  <si>
    <t>Вишневский Василий Алексеевич</t>
  </si>
  <si>
    <t>Дэйл Карнеги</t>
  </si>
  <si>
    <t>Михаил Васильевич Фёдоров</t>
  </si>
  <si>
    <t>Dale Carnegie; Lev Arkadevich Kuzmina; Mikhail Vladimirovich Drako; Konstantin Georgievich Strius</t>
  </si>
  <si>
    <t>Jeamine Cummings</t>
  </si>
  <si>
    <t>Tekle</t>
  </si>
  <si>
    <t>Дейл Карнеги
waving instantinations=minates</t>
  </si>
  <si>
    <t>_threshail Amerikanskaya russianevskaya Vladimirovich</t>
  </si>
  <si>
    <t>Дэил Карнеги, Л. А. Кузьмина</t>
  </si>
  <si>
    <t>Дейл Карнеги, Л. А. Кузьмина, М. В. Драко, К. Г. Страусов</t>
  </si>
  <si>
    <t>Василь Алексеевич Вишневский</t>
  </si>
  <si>
    <t>Михаил Васильевич Федоров</t>
  </si>
  <si>
    <t>Дейл Карнеги Лариса Александровна Кузьмина</t>
  </si>
  <si>
    <t>Василий Алексеевич Вышневский</t>
  </si>
  <si>
    <t>Михаил Васильевич Федорук С М Матвеев</t>
  </si>
  <si>
    <t>count</t>
  </si>
  <si>
    <t>title</t>
  </si>
  <si>
    <t>authors_full_names</t>
  </si>
  <si>
    <t>pages</t>
  </si>
  <si>
    <t>publisher</t>
  </si>
  <si>
    <t>year</t>
  </si>
  <si>
    <t>annotation</t>
  </si>
  <si>
    <t>brief</t>
  </si>
  <si>
    <t>authors</t>
  </si>
  <si>
    <t>quality</t>
  </si>
  <si>
    <t>model</t>
  </si>
  <si>
    <t>isbn</t>
  </si>
  <si>
    <t>avg</t>
  </si>
  <si>
    <t>cost ₽/pcs</t>
  </si>
  <si>
    <t>time sec/pcs</t>
  </si>
  <si>
    <t>Модель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</si>
</sst>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charset val="204"/>
      <scheme val="minor"/>
    </font>
    <font>
      <b/>
      <sz val="11"/>
      <name val="Calibri"/>
    </font>
    <font>
      <b/>
      <sz val="11"/>
      <color theme="1"/>
      <name val="Calibri"/>
      <family val="2"/>
      <charset val="204"/>
      <scheme val="minor"/>
    </font>
    <font>
      <b/>
      <sz val="11"/>
      <name val="Calibri"/>
      <family val="2"/>
      <charset val="204"/>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CCC"/>
        <bgColor indexed="64"/>
      </patternFill>
    </fill>
    <fill>
      <patternFill patternType="solid">
        <fgColor rgb="FF63BE7B"/>
        <bgColor indexed="64"/>
      </patternFill>
    </fill>
    <fill>
      <patternFill patternType="solid">
        <fgColor rgb="FFF8696B"/>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7">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2" fillId="0" borderId="1" xfId="0" applyFont="1" applyBorder="1" applyAlignment="1">
      <alignment vertical="top" wrapText="1"/>
    </xf>
    <xf numFmtId="2" fontId="0" fillId="0" borderId="0" xfId="0" applyNumberFormat="1"/>
    <xf numFmtId="0" fontId="0" fillId="0" borderId="0" xfId="0" applyAlignment="1">
      <alignment vertical="top"/>
    </xf>
    <xf numFmtId="0" fontId="0" fillId="0" borderId="1" xfId="0"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vertical="top"/>
    </xf>
    <xf numFmtId="2" fontId="0" fillId="0" borderId="1" xfId="0" applyNumberFormat="1" applyBorder="1" applyAlignment="1">
      <alignment horizontal="center"/>
    </xf>
    <xf numFmtId="2" fontId="0" fillId="4" borderId="1" xfId="0" applyNumberFormat="1" applyFill="1" applyBorder="1" applyAlignment="1">
      <alignment horizontal="center"/>
    </xf>
    <xf numFmtId="0" fontId="0" fillId="3"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xf>
    <xf numFmtId="2" fontId="0" fillId="3" borderId="1" xfId="0" applyNumberFormat="1" applyFill="1" applyBorder="1" applyAlignment="1">
      <alignment horizontal="center"/>
    </xf>
    <xf numFmtId="0" fontId="0" fillId="4" borderId="1" xfId="0" applyFill="1" applyBorder="1" applyAlignment="1">
      <alignment horizontal="center"/>
    </xf>
    <xf numFmtId="0" fontId="2" fillId="5" borderId="1" xfId="0" applyFont="1" applyFill="1" applyBorder="1" applyAlignment="1">
      <alignment horizontal="center" vertical="top"/>
    </xf>
    <xf numFmtId="0" fontId="0" fillId="5" borderId="1" xfId="0" applyFill="1" applyBorder="1" applyAlignment="1">
      <alignment horizontal="center"/>
    </xf>
    <xf numFmtId="0" fontId="2" fillId="3" borderId="1" xfId="0" applyFont="1" applyFill="1" applyBorder="1" applyAlignment="1">
      <alignment horizontal="center" vertical="top"/>
    </xf>
    <xf numFmtId="0" fontId="2" fillId="6" borderId="1" xfId="0" applyFont="1" applyFill="1" applyBorder="1" applyAlignment="1">
      <alignment horizontal="center" vertical="top"/>
    </xf>
    <xf numFmtId="0" fontId="0" fillId="6" borderId="1" xfId="0" applyFill="1" applyBorder="1" applyAlignment="1">
      <alignment horizontal="center"/>
    </xf>
    <xf numFmtId="2" fontId="1" fillId="0" borderId="1" xfId="0" applyNumberFormat="1" applyFont="1" applyBorder="1" applyAlignment="1">
      <alignment horizontal="center"/>
    </xf>
    <xf numFmtId="0" fontId="0" fillId="0" borderId="0" xfId="0" applyBorder="1" applyAlignment="1">
      <alignment vertical="center" wrapText="1"/>
    </xf>
    <xf numFmtId="0" fontId="2" fillId="0" borderId="0" xfId="0" applyFont="1" applyBorder="1" applyAlignment="1">
      <alignment vertical="center" wrapText="1"/>
    </xf>
    <xf numFmtId="0" fontId="0" fillId="0" borderId="0" xfId="0" applyBorder="1" applyAlignment="1">
      <alignment vertical="center"/>
    </xf>
    <xf numFmtId="0" fontId="0" fillId="0" borderId="0" xfId="0" applyBorder="1"/>
    <xf numFmtId="0" fontId="0" fillId="0" borderId="0" xfId="0" applyBorder="1" applyAlignment="1">
      <alignment vertical="top" wrapText="1"/>
    </xf>
    <xf numFmtId="0" fontId="2" fillId="0" borderId="0" xfId="0" applyFont="1" applyBorder="1" applyAlignment="1">
      <alignment vertical="top" wrapText="1"/>
    </xf>
    <xf numFmtId="0" fontId="0" fillId="0" borderId="0" xfId="0" applyBorder="1" applyAlignment="1">
      <alignment vertical="top"/>
    </xf>
    <xf numFmtId="0" fontId="2" fillId="0" borderId="0" xfId="0" applyFont="1" applyBorder="1" applyAlignment="1">
      <alignment horizontal="center" vertical="top"/>
    </xf>
    <xf numFmtId="0" fontId="4" fillId="0" borderId="0" xfId="0" applyFont="1" applyAlignment="1">
      <alignment horizontal="center" vertical="top"/>
    </xf>
    <xf numFmtId="164" fontId="0" fillId="0" borderId="0" xfId="0" applyNumberFormat="1"/>
    <xf numFmtId="164" fontId="0" fillId="0" borderId="0" xfId="0" applyNumberFormat="1" applyBorder="1"/>
    <xf numFmtId="0" fontId="4" fillId="0" borderId="2" xfId="0" applyFont="1" applyFill="1" applyBorder="1" applyAlignment="1">
      <alignment horizontal="center" vertical="top"/>
    </xf>
    <xf numFmtId="0" fontId="3" fillId="0" borderId="0" xfId="0" applyFont="1" applyBorder="1"/>
    <xf numFmtId="0" fontId="4" fillId="0" borderId="0" xfId="0" applyFont="1" applyBorder="1" applyAlignment="1">
      <alignment horizontal="center" vertical="top"/>
    </xf>
    <xf numFmtId="2" fontId="0" fillId="0" borderId="0" xfId="0" applyNumberFormat="1" applyBorder="1"/>
  </cellXfs>
  <cellStyles count="1">
    <cellStyle name="Обычный" xfId="0" builtinId="0"/>
  </cellStyles>
  <dxfs count="31">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0.0"/>
    </dxf>
    <dxf>
      <numFmt numFmtId="164" formatCode="0.0"/>
    </dxf>
    <dxf>
      <numFmt numFmtId="164" formatCode="0.0"/>
    </dxf>
    <dxf>
      <font>
        <b/>
        <i val="0"/>
        <strike val="0"/>
        <condense val="0"/>
        <extend val="0"/>
        <outline val="0"/>
        <shadow val="0"/>
        <u val="none"/>
        <vertAlign val="baseline"/>
        <sz val="11"/>
        <color auto="1"/>
        <name val="Calibri"/>
        <family val="2"/>
        <charset val="204"/>
        <scheme val="none"/>
      </font>
      <alignment horizontal="center" vertical="top" textRotation="0" wrapText="0" indent="0" justifyLastLine="0" shrinkToFit="0" readingOrder="0"/>
    </dxf>
    <dxf>
      <numFmt numFmtId="164" formatCode="0.0"/>
    </dxf>
    <dxf>
      <numFmt numFmtId="164" formatCode="0.0"/>
    </dxf>
    <dxf>
      <numFmt numFmtId="164" formatCode="0.0"/>
    </dxf>
    <dxf>
      <numFmt numFmtId="164" formatCode="0.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scheme val="none"/>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auto="1"/>
        <name val="Calibri"/>
        <scheme val="none"/>
      </font>
      <alignment horizontal="general" vertical="top" textRotation="0" wrapText="1"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
      <border diagonalUp="0" diagonalDown="0">
        <left/>
        <right/>
        <top/>
        <bottom/>
      </border>
    </dxf>
    <dxf>
      <alignment horizontal="general" vertical="center" textRotation="0" wrapText="1" indent="0" justifyLastLine="0" shrinkToFit="0" readingOrder="0"/>
    </dxf>
    <dxf>
      <font>
        <b/>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8696B"/>
      <color rgb="FF63BE7B"/>
      <color rgb="FF99CC0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2A9BC3-20F6-464D-A273-30462B667191}" name="Таблица5" displayName="Таблица5" ref="A1:E29" totalsRowShown="0" headerRowDxfId="5">
  <autoFilter ref="A1:E29" xr:uid="{202A9BC3-20F6-464D-A273-30462B667191}"/>
  <tableColumns count="5">
    <tableColumn id="1" xr3:uid="{4AFFD28E-37E9-42C5-91A2-20C12D5FF4CD}" name="Модель" dataDxfId="4"/>
    <tableColumn id="2" xr3:uid="{69481CB5-2CCB-45B1-ADAD-0AC7B7CBD4F9}" name="page1" dataDxfId="3"/>
    <tableColumn id="3" xr3:uid="{7EE1C24C-0C52-4A7E-B549-7E1F1717243F}" name="page2" dataDxfId="2"/>
    <tableColumn id="4" xr3:uid="{8FCC61AB-31A3-4917-AA29-122F87D99465}" name="page3" dataDxfId="1"/>
    <tableColumn id="5" xr3:uid="{9350A1BC-BC34-4FF2-9541-D202782D1552}" name="avg" dataDxfId="0">
      <calculatedColumnFormula>(B2+C2+D2)/3</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BE6B60-3736-425A-86FE-3FFAF0750755}" name="Таблица3" displayName="Таблица3" ref="A1:E30" totalsRowCount="1" headerRowDxfId="15">
  <autoFilter ref="A1:E29" xr:uid="{0ABE6B60-3736-425A-86FE-3FFAF0750755}"/>
  <tableColumns count="5">
    <tableColumn id="1" xr3:uid="{3EC661A3-3E54-445D-AC78-7E6248BB8CBC}" name="Модель" totalsRowLabel="avg" dataDxfId="14" totalsRowDxfId="9"/>
    <tableColumn id="2" xr3:uid="{FC9E6D54-5580-41F3-88DE-16DB5D247432}" name="page1" totalsRowFunction="custom" dataDxfId="13" totalsRowDxfId="8">
      <totalsRowFormula>AVERAGE(Таблица3[page1])</totalsRowFormula>
    </tableColumn>
    <tableColumn id="3" xr3:uid="{A0E20CAD-581C-4C71-97EA-E3A9833821B3}" name="page2" totalsRowFunction="custom" dataDxfId="12" totalsRowDxfId="7">
      <totalsRowFormula>AVERAGE(Таблица3[page2])</totalsRowFormula>
    </tableColumn>
    <tableColumn id="4" xr3:uid="{7B10F064-67B1-4ED8-A682-D71344F0FE05}" name="page3" totalsRowFunction="custom" dataDxfId="11" totalsRowDxfId="6">
      <totalsRowFormula>AVERAGE(Таблица3[page3])</totalsRowFormula>
    </tableColumn>
    <tableColumn id="5" xr3:uid="{16E2E3E1-761F-4DC9-AC45-8F9513A80870}" name="avg" dataDxfId="10">
      <calculatedColumnFormula>ROUND((B2+C2+D2)/3,1)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1F56D5-12FA-416B-9DB5-38C8E1D50371}" name="Таблица2" displayName="Таблица2" ref="A1:E29" totalsRowShown="0" headerRowDxfId="16" dataDxfId="17">
  <autoFilter ref="A1:E29" xr:uid="{DB1F56D5-12FA-416B-9DB5-38C8E1D50371}"/>
  <tableColumns count="5">
    <tableColumn id="1" xr3:uid="{38401B49-BA8C-4279-A952-AF1547D8B4D8}" name="Модель" dataDxfId="22"/>
    <tableColumn id="2" xr3:uid="{99BF8D23-E3BE-43F2-93E2-B609A755AF47}" name="page1" dataDxfId="21"/>
    <tableColumn id="3" xr3:uid="{63715C0F-D603-4FF1-9A7C-F8B0A209D430}" name="page2" dataDxfId="20"/>
    <tableColumn id="4" xr3:uid="{47CD8732-B6C5-4986-9826-2E4892457DCB}" name="page3" dataDxfId="19"/>
    <tableColumn id="5" xr3:uid="{0ED0FB57-21B1-4209-B81C-59A94A89848B}" name="count"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173CD4-BB3F-4097-9BBD-1AC9B67D21F5}" name="Таблица1" displayName="Таблица1" ref="A1:E29" totalsRowShown="0" headerRowDxfId="30" dataDxfId="29" tableBorderDxfId="28">
  <autoFilter ref="A1:E29" xr:uid="{45173CD4-BB3F-4097-9BBD-1AC9B67D21F5}"/>
  <tableColumns count="5">
    <tableColumn id="1" xr3:uid="{C4E5318A-BF4D-471E-A3CD-581B485980FE}" name="Модель" dataDxfId="27"/>
    <tableColumn id="2" xr3:uid="{1177B1B5-9A2D-46E6-AF67-723C791352D4}" name="page1" dataDxfId="26"/>
    <tableColumn id="3" xr3:uid="{FD943AD3-9655-4161-A8A6-05681F2225F6}" name="page2" dataDxfId="25"/>
    <tableColumn id="4" xr3:uid="{7AEFC41A-B518-4354-83C7-FDC45F921584}" name="page3" dataDxfId="24"/>
    <tableColumn id="5" xr3:uid="{6E593D72-57E3-4C46-9803-A06704F1E3E7}" name="count" dataDxfId="23"/>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F85C-2BFC-47E7-A6C7-566BA4A0C256}">
  <dimension ref="A1:M29"/>
  <sheetViews>
    <sheetView tabSelected="1" workbookViewId="0"/>
  </sheetViews>
  <sheetFormatPr defaultRowHeight="14.5" x14ac:dyDescent="0.35"/>
  <cols>
    <col min="1" max="1" width="40" customWidth="1"/>
    <col min="3" max="3" width="8.54296875" customWidth="1"/>
    <col min="4" max="4" width="17.6328125" bestFit="1" customWidth="1"/>
    <col min="9" max="9" width="10" bestFit="1" customWidth="1"/>
    <col min="12" max="12" width="9.90625" customWidth="1"/>
    <col min="13" max="13" width="11.54296875" customWidth="1"/>
  </cols>
  <sheetData>
    <row r="1" spans="1:13" x14ac:dyDescent="0.35">
      <c r="A1" s="7" t="s">
        <v>294</v>
      </c>
      <c r="B1" s="6" t="s">
        <v>285</v>
      </c>
      <c r="C1" s="6" t="s">
        <v>292</v>
      </c>
      <c r="D1" s="6" t="s">
        <v>286</v>
      </c>
      <c r="E1" s="6" t="s">
        <v>287</v>
      </c>
      <c r="F1" s="6" t="s">
        <v>288</v>
      </c>
      <c r="G1" s="6" t="s">
        <v>289</v>
      </c>
      <c r="H1" s="6" t="s">
        <v>295</v>
      </c>
      <c r="I1" s="6" t="s">
        <v>290</v>
      </c>
      <c r="J1" s="6" t="s">
        <v>291</v>
      </c>
      <c r="K1" s="7" t="s">
        <v>293</v>
      </c>
      <c r="L1" s="8" t="s">
        <v>297</v>
      </c>
      <c r="M1" s="7" t="s">
        <v>298</v>
      </c>
    </row>
    <row r="2" spans="1:13" x14ac:dyDescent="0.35">
      <c r="A2" s="8" t="s">
        <v>3</v>
      </c>
      <c r="B2" s="6">
        <f>title!E2</f>
        <v>2</v>
      </c>
      <c r="C2" s="6">
        <f>authors!E2</f>
        <v>3</v>
      </c>
      <c r="D2" s="6">
        <f>authors_full_names!E2</f>
        <v>3</v>
      </c>
      <c r="E2" s="6">
        <f>pages!E2</f>
        <v>3</v>
      </c>
      <c r="F2" s="6">
        <f>publisher!E2</f>
        <v>2</v>
      </c>
      <c r="G2" s="6">
        <f>year!E2</f>
        <v>3</v>
      </c>
      <c r="H2" s="6">
        <f>isbn!E2</f>
        <v>3</v>
      </c>
      <c r="I2" s="6">
        <f>annotation!E2</f>
        <v>3</v>
      </c>
      <c r="J2" s="6">
        <f>brief!E2</f>
        <v>3</v>
      </c>
      <c r="K2" s="6">
        <f>SUM(B2:J2)</f>
        <v>25</v>
      </c>
      <c r="L2" s="21">
        <v>0.33637600000000001</v>
      </c>
      <c r="M2" s="6">
        <v>6.2</v>
      </c>
    </row>
    <row r="3" spans="1:13" x14ac:dyDescent="0.35">
      <c r="A3" s="19" t="s">
        <v>4</v>
      </c>
      <c r="B3" s="20">
        <f>title!E3</f>
        <v>3</v>
      </c>
      <c r="C3" s="20">
        <f>authors!E3</f>
        <v>3</v>
      </c>
      <c r="D3" s="20">
        <f>authors_full_names!E3</f>
        <v>3</v>
      </c>
      <c r="E3" s="20">
        <f>pages!E3</f>
        <v>3</v>
      </c>
      <c r="F3" s="20">
        <f>publisher!E3</f>
        <v>3</v>
      </c>
      <c r="G3" s="20">
        <f>year!E3</f>
        <v>3</v>
      </c>
      <c r="H3" s="20">
        <f>isbn!E3</f>
        <v>3</v>
      </c>
      <c r="I3" s="20">
        <f>annotation!E3</f>
        <v>3</v>
      </c>
      <c r="J3" s="20">
        <f>brief!E3</f>
        <v>3</v>
      </c>
      <c r="K3" s="6">
        <f t="shared" ref="K3:K29" si="0">SUM(B3:J3)</f>
        <v>27</v>
      </c>
      <c r="L3" s="10">
        <v>16.558</v>
      </c>
      <c r="M3" s="11">
        <v>16.3</v>
      </c>
    </row>
    <row r="4" spans="1:13" x14ac:dyDescent="0.35">
      <c r="A4" s="1" t="s">
        <v>5</v>
      </c>
      <c r="B4" s="6">
        <f>title!E4</f>
        <v>3</v>
      </c>
      <c r="C4" s="6">
        <f>authors!E4</f>
        <v>2</v>
      </c>
      <c r="D4" s="6">
        <f>authors_full_names!E4</f>
        <v>3</v>
      </c>
      <c r="E4" s="6">
        <f>pages!E4</f>
        <v>2</v>
      </c>
      <c r="F4" s="6">
        <f>publisher!E4</f>
        <v>1</v>
      </c>
      <c r="G4" s="6">
        <f>year!E4</f>
        <v>3</v>
      </c>
      <c r="H4" s="6">
        <f>isbn!E4</f>
        <v>3</v>
      </c>
      <c r="I4" s="6">
        <f>annotation!E4</f>
        <v>3</v>
      </c>
      <c r="J4" s="6">
        <f>brief!E4</f>
        <v>3</v>
      </c>
      <c r="K4" s="6">
        <f t="shared" si="0"/>
        <v>23</v>
      </c>
      <c r="L4" s="9">
        <v>3.2116000000000002</v>
      </c>
      <c r="M4" s="6">
        <v>10.9</v>
      </c>
    </row>
    <row r="5" spans="1:13" x14ac:dyDescent="0.35">
      <c r="A5" s="19" t="s">
        <v>6</v>
      </c>
      <c r="B5" s="20">
        <f>title!E5</f>
        <v>3</v>
      </c>
      <c r="C5" s="20">
        <f>authors!E5</f>
        <v>3</v>
      </c>
      <c r="D5" s="20">
        <f>authors_full_names!E5</f>
        <v>3</v>
      </c>
      <c r="E5" s="20">
        <f>pages!E5</f>
        <v>3</v>
      </c>
      <c r="F5" s="20">
        <f>publisher!E5</f>
        <v>3</v>
      </c>
      <c r="G5" s="20">
        <f>year!E5</f>
        <v>3</v>
      </c>
      <c r="H5" s="20">
        <f>isbn!E5</f>
        <v>3</v>
      </c>
      <c r="I5" s="20">
        <f>annotation!E5</f>
        <v>3</v>
      </c>
      <c r="J5" s="20">
        <f>brief!E5</f>
        <v>3</v>
      </c>
      <c r="K5" s="6">
        <f t="shared" si="0"/>
        <v>27</v>
      </c>
      <c r="L5" s="10">
        <v>3.3096000000000001</v>
      </c>
      <c r="M5" s="11">
        <v>15.6</v>
      </c>
    </row>
    <row r="6" spans="1:13" x14ac:dyDescent="0.35">
      <c r="A6" s="19" t="s">
        <v>7</v>
      </c>
      <c r="B6" s="20">
        <f>title!E6</f>
        <v>3</v>
      </c>
      <c r="C6" s="20">
        <f>authors!E6</f>
        <v>3</v>
      </c>
      <c r="D6" s="20">
        <f>authors_full_names!E6</f>
        <v>3</v>
      </c>
      <c r="E6" s="20">
        <f>pages!E6</f>
        <v>3</v>
      </c>
      <c r="F6" s="20">
        <f>publisher!E6</f>
        <v>3</v>
      </c>
      <c r="G6" s="20">
        <f>year!E6</f>
        <v>3</v>
      </c>
      <c r="H6" s="20">
        <f>isbn!E6</f>
        <v>3</v>
      </c>
      <c r="I6" s="20">
        <f>annotation!E6</f>
        <v>3</v>
      </c>
      <c r="J6" s="20">
        <f>brief!E6</f>
        <v>3</v>
      </c>
      <c r="K6" s="6">
        <f t="shared" si="0"/>
        <v>27</v>
      </c>
      <c r="L6" s="10">
        <v>4.4314666666666662</v>
      </c>
      <c r="M6" s="11">
        <v>12.9</v>
      </c>
    </row>
    <row r="7" spans="1:13" x14ac:dyDescent="0.35">
      <c r="A7" s="1" t="s">
        <v>8</v>
      </c>
      <c r="B7" s="6">
        <f>title!E7</f>
        <v>3</v>
      </c>
      <c r="C7" s="6">
        <f>authors!E7</f>
        <v>3</v>
      </c>
      <c r="D7" s="6">
        <f>authors_full_names!E7</f>
        <v>3</v>
      </c>
      <c r="E7" s="6">
        <f>pages!E7</f>
        <v>1</v>
      </c>
      <c r="F7" s="6">
        <f>publisher!E7</f>
        <v>3</v>
      </c>
      <c r="G7" s="6">
        <f>year!E7</f>
        <v>3</v>
      </c>
      <c r="H7" s="6">
        <f>isbn!E7</f>
        <v>3</v>
      </c>
      <c r="I7" s="6">
        <f>annotation!E7</f>
        <v>3</v>
      </c>
      <c r="J7" s="6">
        <f>brief!E7</f>
        <v>3</v>
      </c>
      <c r="K7" s="6">
        <f t="shared" si="0"/>
        <v>25</v>
      </c>
      <c r="L7" s="9">
        <v>6.737333333333333</v>
      </c>
      <c r="M7" s="6">
        <v>22.7</v>
      </c>
    </row>
    <row r="8" spans="1:13" x14ac:dyDescent="0.35">
      <c r="A8" s="16" t="s">
        <v>9</v>
      </c>
      <c r="B8" s="17">
        <f>title!E8</f>
        <v>3</v>
      </c>
      <c r="C8" s="17">
        <f>authors!E8</f>
        <v>3</v>
      </c>
      <c r="D8" s="17">
        <f>authors_full_names!E8</f>
        <v>3</v>
      </c>
      <c r="E8" s="17">
        <f>pages!E8</f>
        <v>3</v>
      </c>
      <c r="F8" s="17">
        <f>publisher!E8</f>
        <v>3</v>
      </c>
      <c r="G8" s="17">
        <f>year!E8</f>
        <v>3</v>
      </c>
      <c r="H8" s="17">
        <f>isbn!E8</f>
        <v>3</v>
      </c>
      <c r="I8" s="17">
        <f>annotation!E8</f>
        <v>3</v>
      </c>
      <c r="J8" s="17">
        <f>brief!E8</f>
        <v>3</v>
      </c>
      <c r="K8" s="6">
        <f t="shared" si="0"/>
        <v>27</v>
      </c>
      <c r="L8" s="12">
        <v>0.16073000000000001</v>
      </c>
      <c r="M8" s="13">
        <v>6.1</v>
      </c>
    </row>
    <row r="9" spans="1:13" x14ac:dyDescent="0.35">
      <c r="A9" s="1" t="s">
        <v>10</v>
      </c>
      <c r="B9" s="6">
        <f>title!E9</f>
        <v>3</v>
      </c>
      <c r="C9" s="6">
        <f>authors!E9</f>
        <v>3</v>
      </c>
      <c r="D9" s="6">
        <f>authors_full_names!E9</f>
        <v>3</v>
      </c>
      <c r="E9" s="6">
        <f>pages!E9</f>
        <v>3</v>
      </c>
      <c r="F9" s="6">
        <f>publisher!E9</f>
        <v>3</v>
      </c>
      <c r="G9" s="6">
        <f>year!E9</f>
        <v>3</v>
      </c>
      <c r="H9" s="6">
        <f>isbn!E9</f>
        <v>3</v>
      </c>
      <c r="I9" s="6">
        <f>annotation!E9</f>
        <v>3</v>
      </c>
      <c r="J9" s="6">
        <f>brief!E9</f>
        <v>2</v>
      </c>
      <c r="K9" s="6">
        <f t="shared" si="0"/>
        <v>26</v>
      </c>
      <c r="L9" s="9">
        <v>0.15740499999999999</v>
      </c>
      <c r="M9" s="6">
        <v>24.3</v>
      </c>
    </row>
    <row r="10" spans="1:13" x14ac:dyDescent="0.35">
      <c r="A10" s="1" t="s">
        <v>11</v>
      </c>
      <c r="B10" s="6">
        <f>title!E10</f>
        <v>3</v>
      </c>
      <c r="C10" s="6">
        <f>authors!E10</f>
        <v>3</v>
      </c>
      <c r="D10" s="6">
        <f>authors_full_names!E10</f>
        <v>3</v>
      </c>
      <c r="E10" s="6">
        <f>pages!E10</f>
        <v>3</v>
      </c>
      <c r="F10" s="6">
        <f>publisher!E10</f>
        <v>3</v>
      </c>
      <c r="G10" s="6">
        <f>year!E10</f>
        <v>3</v>
      </c>
      <c r="H10" s="6">
        <f>isbn!E10</f>
        <v>2</v>
      </c>
      <c r="I10" s="6">
        <f>annotation!E10</f>
        <v>3</v>
      </c>
      <c r="J10" s="6">
        <f>brief!E10</f>
        <v>3</v>
      </c>
      <c r="K10" s="6">
        <f t="shared" si="0"/>
        <v>26</v>
      </c>
      <c r="L10" s="14">
        <v>2.0636716666666666</v>
      </c>
      <c r="M10" s="11">
        <v>12</v>
      </c>
    </row>
    <row r="11" spans="1:13" x14ac:dyDescent="0.35">
      <c r="A11" s="16" t="s">
        <v>12</v>
      </c>
      <c r="B11" s="17">
        <f>title!E11</f>
        <v>3</v>
      </c>
      <c r="C11" s="17">
        <f>authors!E11</f>
        <v>3</v>
      </c>
      <c r="D11" s="17">
        <f>authors_full_names!E11</f>
        <v>3</v>
      </c>
      <c r="E11" s="17">
        <f>pages!E11</f>
        <v>3</v>
      </c>
      <c r="F11" s="17">
        <f>publisher!E11</f>
        <v>3</v>
      </c>
      <c r="G11" s="17">
        <f>year!E11</f>
        <v>3</v>
      </c>
      <c r="H11" s="17">
        <f>isbn!E11</f>
        <v>3</v>
      </c>
      <c r="I11" s="17">
        <f>annotation!E11</f>
        <v>3</v>
      </c>
      <c r="J11" s="17">
        <f>brief!E11</f>
        <v>3</v>
      </c>
      <c r="K11" s="6">
        <f t="shared" si="0"/>
        <v>27</v>
      </c>
      <c r="L11" s="12">
        <v>6.1805000000000006E-2</v>
      </c>
      <c r="M11" s="13">
        <v>5.6</v>
      </c>
    </row>
    <row r="12" spans="1:13" x14ac:dyDescent="0.35">
      <c r="A12" s="18" t="s">
        <v>13</v>
      </c>
      <c r="B12" s="11">
        <f>title!E12</f>
        <v>3</v>
      </c>
      <c r="C12" s="11">
        <f>authors!E12</f>
        <v>3</v>
      </c>
      <c r="D12" s="11">
        <f>authors_full_names!E12</f>
        <v>3</v>
      </c>
      <c r="E12" s="11">
        <f>pages!E12</f>
        <v>3</v>
      </c>
      <c r="F12" s="11">
        <f>publisher!E12</f>
        <v>3</v>
      </c>
      <c r="G12" s="11">
        <f>year!E12</f>
        <v>3</v>
      </c>
      <c r="H12" s="11">
        <f>isbn!E12</f>
        <v>3</v>
      </c>
      <c r="I12" s="11">
        <f>annotation!E12</f>
        <v>3</v>
      </c>
      <c r="J12" s="11">
        <f>brief!E12</f>
        <v>3</v>
      </c>
      <c r="K12" s="6">
        <f t="shared" si="0"/>
        <v>27</v>
      </c>
      <c r="L12" s="14">
        <v>1.1547499999999999</v>
      </c>
      <c r="M12" s="13">
        <v>7.8</v>
      </c>
    </row>
    <row r="13" spans="1:13" x14ac:dyDescent="0.35">
      <c r="A13" s="1" t="s">
        <v>14</v>
      </c>
      <c r="B13" s="6">
        <f>title!E13</f>
        <v>2</v>
      </c>
      <c r="C13" s="6">
        <f>authors!E13</f>
        <v>2</v>
      </c>
      <c r="D13" s="6">
        <f>authors_full_names!E13</f>
        <v>2</v>
      </c>
      <c r="E13" s="6">
        <f>pages!E13</f>
        <v>3</v>
      </c>
      <c r="F13" s="6">
        <f>publisher!E13</f>
        <v>2</v>
      </c>
      <c r="G13" s="6">
        <f>year!E13</f>
        <v>2</v>
      </c>
      <c r="H13" s="6">
        <f>isbn!E13</f>
        <v>2</v>
      </c>
      <c r="I13" s="6">
        <f>annotation!E13</f>
        <v>1</v>
      </c>
      <c r="J13" s="6">
        <f>brief!E13</f>
        <v>0</v>
      </c>
      <c r="K13" s="6">
        <f t="shared" si="0"/>
        <v>16</v>
      </c>
      <c r="L13" s="9">
        <v>0.11922666666666666</v>
      </c>
      <c r="M13" s="6">
        <v>11.7</v>
      </c>
    </row>
    <row r="14" spans="1:13" x14ac:dyDescent="0.35">
      <c r="A14" s="1" t="s">
        <v>15</v>
      </c>
      <c r="B14" s="6">
        <f>title!E14</f>
        <v>0</v>
      </c>
      <c r="C14" s="6">
        <f>authors!E14</f>
        <v>0</v>
      </c>
      <c r="D14" s="6">
        <f>authors_full_names!E14</f>
        <v>0</v>
      </c>
      <c r="E14" s="6">
        <f>pages!E14</f>
        <v>0</v>
      </c>
      <c r="F14" s="6">
        <f>publisher!E14</f>
        <v>0</v>
      </c>
      <c r="G14" s="6">
        <f>year!E14</f>
        <v>0</v>
      </c>
      <c r="H14" s="6">
        <f>isbn!E14</f>
        <v>1</v>
      </c>
      <c r="I14" s="6">
        <f>annotation!E14</f>
        <v>0</v>
      </c>
      <c r="J14" s="6">
        <f>brief!E14</f>
        <v>0</v>
      </c>
      <c r="K14" s="6">
        <f t="shared" si="0"/>
        <v>1</v>
      </c>
      <c r="L14" s="9">
        <v>0.26513500000000001</v>
      </c>
      <c r="M14" s="6">
        <v>25.8</v>
      </c>
    </row>
    <row r="15" spans="1:13" x14ac:dyDescent="0.35">
      <c r="A15" s="1" t="s">
        <v>16</v>
      </c>
      <c r="B15" s="6">
        <f>title!E15</f>
        <v>2</v>
      </c>
      <c r="C15" s="6">
        <f>authors!E15</f>
        <v>1</v>
      </c>
      <c r="D15" s="6">
        <f>authors_full_names!E15</f>
        <v>0</v>
      </c>
      <c r="E15" s="6">
        <f>pages!E15</f>
        <v>2</v>
      </c>
      <c r="F15" s="6">
        <f>publisher!E15</f>
        <v>2</v>
      </c>
      <c r="G15" s="6">
        <f>year!E15</f>
        <v>2</v>
      </c>
      <c r="H15" s="6">
        <f>isbn!E15</f>
        <v>3</v>
      </c>
      <c r="I15" s="6">
        <f>annotation!E15</f>
        <v>1</v>
      </c>
      <c r="J15" s="6">
        <f>brief!E15</f>
        <v>0</v>
      </c>
      <c r="K15" s="6">
        <f t="shared" si="0"/>
        <v>13</v>
      </c>
      <c r="L15" s="9">
        <v>1.92178</v>
      </c>
      <c r="M15" s="6">
        <v>31.5</v>
      </c>
    </row>
    <row r="16" spans="1:13" x14ac:dyDescent="0.35">
      <c r="A16" s="1" t="s">
        <v>17</v>
      </c>
      <c r="B16" s="6">
        <f>title!E16</f>
        <v>2</v>
      </c>
      <c r="C16" s="6">
        <f>authors!E16</f>
        <v>2</v>
      </c>
      <c r="D16" s="6">
        <f>authors_full_names!E16</f>
        <v>0</v>
      </c>
      <c r="E16" s="6">
        <f>pages!E16</f>
        <v>3</v>
      </c>
      <c r="F16" s="6">
        <f>publisher!E16</f>
        <v>1</v>
      </c>
      <c r="G16" s="6">
        <f>year!E16</f>
        <v>3</v>
      </c>
      <c r="H16" s="6">
        <f>isbn!E16</f>
        <v>3</v>
      </c>
      <c r="I16" s="6">
        <f>annotation!E16</f>
        <v>2</v>
      </c>
      <c r="J16" s="6">
        <f>brief!E16</f>
        <v>3</v>
      </c>
      <c r="K16" s="6">
        <f t="shared" si="0"/>
        <v>19</v>
      </c>
      <c r="L16" s="9">
        <v>2.5625</v>
      </c>
      <c r="M16" s="6">
        <v>20.2</v>
      </c>
    </row>
    <row r="17" spans="1:13" x14ac:dyDescent="0.35">
      <c r="A17" s="18" t="s">
        <v>18</v>
      </c>
      <c r="B17" s="11">
        <f>title!E17</f>
        <v>3</v>
      </c>
      <c r="C17" s="11">
        <f>authors!E17</f>
        <v>3</v>
      </c>
      <c r="D17" s="11">
        <f>authors_full_names!E17</f>
        <v>3</v>
      </c>
      <c r="E17" s="11">
        <f>pages!E17</f>
        <v>3</v>
      </c>
      <c r="F17" s="11">
        <f>publisher!E17</f>
        <v>3</v>
      </c>
      <c r="G17" s="11">
        <f>year!E17</f>
        <v>3</v>
      </c>
      <c r="H17" s="11">
        <f>isbn!E17</f>
        <v>3</v>
      </c>
      <c r="I17" s="11">
        <f>annotation!E17</f>
        <v>3</v>
      </c>
      <c r="J17" s="11">
        <f>brief!E17</f>
        <v>3</v>
      </c>
      <c r="K17" s="6">
        <f t="shared" si="0"/>
        <v>27</v>
      </c>
      <c r="L17" s="12">
        <v>0.27810000000000001</v>
      </c>
      <c r="M17" s="11">
        <v>17.600000000000001</v>
      </c>
    </row>
    <row r="18" spans="1:13" x14ac:dyDescent="0.35">
      <c r="A18" s="1" t="s">
        <v>19</v>
      </c>
      <c r="B18" s="6">
        <f>title!E18</f>
        <v>3</v>
      </c>
      <c r="C18" s="6">
        <f>authors!E18</f>
        <v>3</v>
      </c>
      <c r="D18" s="6">
        <f>authors_full_names!E18</f>
        <v>3</v>
      </c>
      <c r="E18" s="6">
        <f>pages!E18</f>
        <v>3</v>
      </c>
      <c r="F18" s="6">
        <f>publisher!E18</f>
        <v>3</v>
      </c>
      <c r="G18" s="6">
        <f>year!E18</f>
        <v>3</v>
      </c>
      <c r="H18" s="6">
        <f>isbn!E18</f>
        <v>3</v>
      </c>
      <c r="I18" s="6">
        <f>annotation!E18</f>
        <v>3</v>
      </c>
      <c r="J18" s="6">
        <f>brief!E18</f>
        <v>2</v>
      </c>
      <c r="K18" s="6">
        <f t="shared" si="0"/>
        <v>26</v>
      </c>
      <c r="L18" s="9">
        <v>0.21865000000000001</v>
      </c>
      <c r="M18" s="6">
        <v>3.1</v>
      </c>
    </row>
    <row r="19" spans="1:13" x14ac:dyDescent="0.35">
      <c r="A19" s="1" t="s">
        <v>20</v>
      </c>
      <c r="B19" s="6">
        <f>title!E19</f>
        <v>3</v>
      </c>
      <c r="C19" s="6">
        <f>authors!E19</f>
        <v>3</v>
      </c>
      <c r="D19" s="6">
        <f>authors_full_names!E19</f>
        <v>2</v>
      </c>
      <c r="E19" s="6">
        <f>pages!E19</f>
        <v>3</v>
      </c>
      <c r="F19" s="6">
        <f>publisher!E19</f>
        <v>3</v>
      </c>
      <c r="G19" s="6">
        <f>year!E19</f>
        <v>3</v>
      </c>
      <c r="H19" s="6">
        <f>isbn!E19</f>
        <v>3</v>
      </c>
      <c r="I19" s="6">
        <f>annotation!E19</f>
        <v>2</v>
      </c>
      <c r="J19" s="6">
        <f>brief!E19</f>
        <v>3</v>
      </c>
      <c r="K19" s="6">
        <f t="shared" si="0"/>
        <v>25</v>
      </c>
      <c r="L19" s="9">
        <v>0.21153333333333335</v>
      </c>
      <c r="M19" s="6">
        <v>6</v>
      </c>
    </row>
    <row r="20" spans="1:13" x14ac:dyDescent="0.35">
      <c r="A20" s="1" t="s">
        <v>21</v>
      </c>
      <c r="B20" s="6">
        <f>title!E20</f>
        <v>2</v>
      </c>
      <c r="C20" s="6">
        <f>authors!E20</f>
        <v>2</v>
      </c>
      <c r="D20" s="6">
        <f>authors_full_names!E20</f>
        <v>2</v>
      </c>
      <c r="E20" s="6">
        <f>pages!E20</f>
        <v>3</v>
      </c>
      <c r="F20" s="6">
        <f>publisher!E20</f>
        <v>1</v>
      </c>
      <c r="G20" s="6">
        <f>year!E20</f>
        <v>3</v>
      </c>
      <c r="H20" s="6">
        <f>isbn!E20</f>
        <v>3</v>
      </c>
      <c r="I20" s="6">
        <f>annotation!E20</f>
        <v>1</v>
      </c>
      <c r="J20" s="6">
        <f>brief!E20</f>
        <v>1</v>
      </c>
      <c r="K20" s="6">
        <f t="shared" si="0"/>
        <v>18</v>
      </c>
      <c r="L20" s="9">
        <v>0.45770666666666671</v>
      </c>
      <c r="M20" s="6">
        <v>6.6</v>
      </c>
    </row>
    <row r="21" spans="1:13" x14ac:dyDescent="0.35">
      <c r="A21" s="1" t="s">
        <v>22</v>
      </c>
      <c r="B21" s="6">
        <f>title!E21</f>
        <v>3</v>
      </c>
      <c r="C21" s="6">
        <f>authors!E21</f>
        <v>2</v>
      </c>
      <c r="D21" s="6">
        <f>authors_full_names!E21</f>
        <v>2</v>
      </c>
      <c r="E21" s="6">
        <f>pages!E21</f>
        <v>3</v>
      </c>
      <c r="F21" s="6">
        <f>publisher!E21</f>
        <v>2</v>
      </c>
      <c r="G21" s="6">
        <f>year!E21</f>
        <v>3</v>
      </c>
      <c r="H21" s="6">
        <f>isbn!E21</f>
        <v>2</v>
      </c>
      <c r="I21" s="6">
        <f>annotation!E21</f>
        <v>3</v>
      </c>
      <c r="J21" s="6">
        <f>brief!E21</f>
        <v>3</v>
      </c>
      <c r="K21" s="6">
        <f t="shared" si="0"/>
        <v>23</v>
      </c>
      <c r="L21" s="9">
        <v>7.3880000000000008</v>
      </c>
      <c r="M21" s="6">
        <v>17.8</v>
      </c>
    </row>
    <row r="22" spans="1:13" x14ac:dyDescent="0.35">
      <c r="A22" s="19" t="s">
        <v>23</v>
      </c>
      <c r="B22" s="20">
        <f>title!E22</f>
        <v>3</v>
      </c>
      <c r="C22" s="20">
        <f>authors!E22</f>
        <v>3</v>
      </c>
      <c r="D22" s="20">
        <f>authors_full_names!E22</f>
        <v>3</v>
      </c>
      <c r="E22" s="20">
        <f>pages!E22</f>
        <v>3</v>
      </c>
      <c r="F22" s="20">
        <f>publisher!E22</f>
        <v>3</v>
      </c>
      <c r="G22" s="20">
        <f>year!E22</f>
        <v>3</v>
      </c>
      <c r="H22" s="20">
        <f>isbn!E22</f>
        <v>3</v>
      </c>
      <c r="I22" s="20">
        <f>annotation!E22</f>
        <v>3</v>
      </c>
      <c r="J22" s="20">
        <f>brief!E22</f>
        <v>3</v>
      </c>
      <c r="K22" s="6">
        <f t="shared" si="0"/>
        <v>27</v>
      </c>
      <c r="L22" s="10">
        <v>3.6113</v>
      </c>
      <c r="M22" s="13">
        <v>11.4</v>
      </c>
    </row>
    <row r="23" spans="1:13" x14ac:dyDescent="0.35">
      <c r="A23" s="18" t="s">
        <v>24</v>
      </c>
      <c r="B23" s="11">
        <f>title!E23</f>
        <v>3</v>
      </c>
      <c r="C23" s="11">
        <f>authors!E23</f>
        <v>3</v>
      </c>
      <c r="D23" s="11">
        <f>authors_full_names!E23</f>
        <v>3</v>
      </c>
      <c r="E23" s="11">
        <f>pages!E23</f>
        <v>3</v>
      </c>
      <c r="F23" s="11">
        <f>publisher!E23</f>
        <v>3</v>
      </c>
      <c r="G23" s="11">
        <f>year!E23</f>
        <v>3</v>
      </c>
      <c r="H23" s="11">
        <f>isbn!E23</f>
        <v>3</v>
      </c>
      <c r="I23" s="11">
        <f>annotation!E23</f>
        <v>3</v>
      </c>
      <c r="J23" s="11">
        <f>brief!E23</f>
        <v>3</v>
      </c>
      <c r="K23" s="6">
        <f t="shared" si="0"/>
        <v>27</v>
      </c>
      <c r="L23" s="14">
        <v>1.9424166666666667</v>
      </c>
      <c r="M23" s="13">
        <v>10.199999999999999</v>
      </c>
    </row>
    <row r="24" spans="1:13" x14ac:dyDescent="0.35">
      <c r="A24" s="18" t="s">
        <v>25</v>
      </c>
      <c r="B24" s="11">
        <f>title!E24</f>
        <v>3</v>
      </c>
      <c r="C24" s="11">
        <f>authors!E24</f>
        <v>3</v>
      </c>
      <c r="D24" s="11">
        <f>authors_full_names!E24</f>
        <v>3</v>
      </c>
      <c r="E24" s="11">
        <f>pages!E24</f>
        <v>3</v>
      </c>
      <c r="F24" s="11">
        <f>publisher!E24</f>
        <v>3</v>
      </c>
      <c r="G24" s="11">
        <f>year!E24</f>
        <v>3</v>
      </c>
      <c r="H24" s="11">
        <f>isbn!E24</f>
        <v>3</v>
      </c>
      <c r="I24" s="11">
        <f>annotation!E24</f>
        <v>3</v>
      </c>
      <c r="J24" s="11">
        <f>brief!E24</f>
        <v>3</v>
      </c>
      <c r="K24" s="6">
        <f t="shared" si="0"/>
        <v>27</v>
      </c>
      <c r="L24" s="14">
        <v>1.0449390000000001</v>
      </c>
      <c r="M24" s="13">
        <v>8.4</v>
      </c>
    </row>
    <row r="25" spans="1:13" x14ac:dyDescent="0.35">
      <c r="A25" s="19" t="s">
        <v>26</v>
      </c>
      <c r="B25" s="20">
        <f>title!E25</f>
        <v>3</v>
      </c>
      <c r="C25" s="20">
        <f>authors!E25</f>
        <v>3</v>
      </c>
      <c r="D25" s="20">
        <f>authors_full_names!E25</f>
        <v>3</v>
      </c>
      <c r="E25" s="20">
        <f>pages!E25</f>
        <v>3</v>
      </c>
      <c r="F25" s="20">
        <f>publisher!E25</f>
        <v>3</v>
      </c>
      <c r="G25" s="20">
        <f>year!E25</f>
        <v>3</v>
      </c>
      <c r="H25" s="20">
        <f>isbn!E25</f>
        <v>3</v>
      </c>
      <c r="I25" s="20">
        <f>annotation!E25</f>
        <v>3</v>
      </c>
      <c r="J25" s="20">
        <f>brief!E25</f>
        <v>3</v>
      </c>
      <c r="K25" s="6">
        <f t="shared" si="0"/>
        <v>27</v>
      </c>
      <c r="L25" s="10">
        <v>3.4434400000000003</v>
      </c>
      <c r="M25" s="15">
        <v>25.2</v>
      </c>
    </row>
    <row r="26" spans="1:13" x14ac:dyDescent="0.35">
      <c r="A26" s="1" t="s">
        <v>27</v>
      </c>
      <c r="B26" s="6">
        <f>title!E26</f>
        <v>2</v>
      </c>
      <c r="C26" s="6">
        <f>authors!E26</f>
        <v>2</v>
      </c>
      <c r="D26" s="6">
        <f>authors_full_names!E26</f>
        <v>1</v>
      </c>
      <c r="E26" s="6">
        <f>pages!E26</f>
        <v>2</v>
      </c>
      <c r="F26" s="6">
        <f>publisher!E26</f>
        <v>1</v>
      </c>
      <c r="G26" s="6">
        <f>year!E26</f>
        <v>3</v>
      </c>
      <c r="H26" s="6">
        <f>isbn!E26</f>
        <v>3</v>
      </c>
      <c r="I26" s="6">
        <f>annotation!E26</f>
        <v>2</v>
      </c>
      <c r="J26" s="6">
        <f>brief!E26</f>
        <v>2</v>
      </c>
      <c r="K26" s="6">
        <f t="shared" si="0"/>
        <v>18</v>
      </c>
      <c r="L26" s="9">
        <v>5.0209999999999999</v>
      </c>
      <c r="M26" s="6">
        <v>24.8</v>
      </c>
    </row>
    <row r="27" spans="1:13" x14ac:dyDescent="0.35">
      <c r="A27" s="1" t="s">
        <v>28</v>
      </c>
      <c r="B27" s="6">
        <f>title!E27</f>
        <v>3</v>
      </c>
      <c r="C27" s="6">
        <f>authors!E27</f>
        <v>3</v>
      </c>
      <c r="D27" s="6">
        <f>authors_full_names!E27</f>
        <v>2</v>
      </c>
      <c r="E27" s="6">
        <f>pages!E27</f>
        <v>3</v>
      </c>
      <c r="F27" s="6">
        <f>publisher!E27</f>
        <v>3</v>
      </c>
      <c r="G27" s="6">
        <f>year!E27</f>
        <v>3</v>
      </c>
      <c r="H27" s="6">
        <f>isbn!E27</f>
        <v>3</v>
      </c>
      <c r="I27" s="6">
        <f>annotation!E27</f>
        <v>3</v>
      </c>
      <c r="J27" s="6">
        <f>brief!E27</f>
        <v>3</v>
      </c>
      <c r="K27" s="6">
        <f t="shared" si="0"/>
        <v>26</v>
      </c>
      <c r="L27" s="9">
        <v>0.88407999999999998</v>
      </c>
      <c r="M27" s="6">
        <v>12.6</v>
      </c>
    </row>
    <row r="28" spans="1:13" x14ac:dyDescent="0.35">
      <c r="A28" s="1" t="s">
        <v>29</v>
      </c>
      <c r="B28" s="6">
        <f>title!E28</f>
        <v>3</v>
      </c>
      <c r="C28" s="6">
        <f>authors!E28</f>
        <v>3</v>
      </c>
      <c r="D28" s="6">
        <f>authors_full_names!E28</f>
        <v>3</v>
      </c>
      <c r="E28" s="6">
        <f>pages!E28</f>
        <v>3</v>
      </c>
      <c r="F28" s="6">
        <f>publisher!E28</f>
        <v>2</v>
      </c>
      <c r="G28" s="6">
        <f>year!E28</f>
        <v>3</v>
      </c>
      <c r="H28" s="6">
        <f>isbn!E28</f>
        <v>2</v>
      </c>
      <c r="I28" s="6">
        <f>annotation!E28</f>
        <v>2</v>
      </c>
      <c r="J28" s="6">
        <f>brief!E28</f>
        <v>3</v>
      </c>
      <c r="K28" s="6">
        <f t="shared" si="0"/>
        <v>24</v>
      </c>
      <c r="L28" s="9">
        <v>0.27317666666666668</v>
      </c>
      <c r="M28" s="6">
        <v>7.9</v>
      </c>
    </row>
    <row r="29" spans="1:13" x14ac:dyDescent="0.35">
      <c r="A29" s="1" t="s">
        <v>30</v>
      </c>
      <c r="B29" s="6">
        <f>title!E29</f>
        <v>2</v>
      </c>
      <c r="C29" s="6">
        <f>authors!E29</f>
        <v>2</v>
      </c>
      <c r="D29" s="6">
        <f>authors_full_names!E29</f>
        <v>0</v>
      </c>
      <c r="E29" s="6">
        <f>pages!E29</f>
        <v>2</v>
      </c>
      <c r="F29" s="6">
        <f>publisher!E29</f>
        <v>1</v>
      </c>
      <c r="G29" s="6">
        <f>year!E29</f>
        <v>3</v>
      </c>
      <c r="H29" s="6">
        <f>isbn!E29</f>
        <v>3</v>
      </c>
      <c r="I29" s="6">
        <f>annotation!E29</f>
        <v>2</v>
      </c>
      <c r="J29" s="6">
        <f>brief!E29</f>
        <v>2</v>
      </c>
      <c r="K29" s="6">
        <f t="shared" si="0"/>
        <v>17</v>
      </c>
      <c r="L29" s="9">
        <v>2.5470999999999999</v>
      </c>
      <c r="M29" s="6">
        <v>23.6</v>
      </c>
    </row>
  </sheetData>
  <conditionalFormatting sqref="K2:K29">
    <cfRule type="colorScale" priority="7">
      <colorScale>
        <cfvo type="num" val="23"/>
        <cfvo type="percentile" val="50"/>
        <cfvo type="max"/>
        <color rgb="FFF8696B"/>
        <color rgb="FFFFEB84"/>
        <color rgb="FF63BE7B"/>
      </colorScale>
    </cfRule>
  </conditionalFormatting>
  <conditionalFormatting sqref="L2:L29">
    <cfRule type="colorScale" priority="5">
      <colorScale>
        <cfvo type="min"/>
        <cfvo type="percentile" val="50"/>
        <cfvo type="num" val="3"/>
        <color rgb="FF63BE7B"/>
        <color rgb="FFFFEB84"/>
        <color rgb="FFF8696B"/>
      </colorScale>
    </cfRule>
  </conditionalFormatting>
  <conditionalFormatting sqref="M2:M29">
    <cfRule type="colorScale" priority="1">
      <colorScale>
        <cfvo type="min"/>
        <cfvo type="percentile" val="50"/>
        <cfvo type="max"/>
        <color rgb="FF63BE7B"/>
        <color rgb="FFFFEB84"/>
        <color rgb="FFF8696B"/>
      </colorScale>
    </cfRule>
  </conditionalFormatting>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opLeftCell="A28" workbookViewId="0">
      <selection activeCell="E22" sqref="E22"/>
    </sheetView>
  </sheetViews>
  <sheetFormatPr defaultRowHeight="14.5" x14ac:dyDescent="0.35"/>
  <cols>
    <col min="1" max="1" width="40" customWidth="1"/>
    <col min="2" max="4" width="50" customWidth="1"/>
    <col min="5" max="5" width="50" style="5" customWidth="1"/>
  </cols>
  <sheetData>
    <row r="1" spans="1:5" x14ac:dyDescent="0.35">
      <c r="A1" s="2"/>
      <c r="B1" s="3" t="s">
        <v>0</v>
      </c>
      <c r="C1" s="3" t="s">
        <v>1</v>
      </c>
      <c r="D1" s="3" t="s">
        <v>2</v>
      </c>
      <c r="E1" s="3" t="s">
        <v>284</v>
      </c>
    </row>
    <row r="2" spans="1:5" ht="319" x14ac:dyDescent="0.35">
      <c r="A2" s="3" t="s">
        <v>3</v>
      </c>
      <c r="B2" s="2" t="s">
        <v>127</v>
      </c>
      <c r="C2" s="2" t="s">
        <v>128</v>
      </c>
      <c r="D2" s="2" t="s">
        <v>129</v>
      </c>
      <c r="E2" s="5">
        <v>3</v>
      </c>
    </row>
    <row r="3" spans="1:5" ht="319" x14ac:dyDescent="0.35">
      <c r="A3" s="3" t="s">
        <v>4</v>
      </c>
      <c r="B3" s="2" t="s">
        <v>130</v>
      </c>
      <c r="C3" s="2" t="s">
        <v>131</v>
      </c>
      <c r="D3" s="2" t="s">
        <v>132</v>
      </c>
      <c r="E3" s="5">
        <v>3</v>
      </c>
    </row>
    <row r="4" spans="1:5" ht="333.5" x14ac:dyDescent="0.35">
      <c r="A4" s="3" t="s">
        <v>5</v>
      </c>
      <c r="B4" s="2" t="s">
        <v>133</v>
      </c>
      <c r="C4" s="2" t="s">
        <v>134</v>
      </c>
      <c r="D4" s="2" t="s">
        <v>135</v>
      </c>
      <c r="E4" s="5">
        <v>3</v>
      </c>
    </row>
    <row r="5" spans="1:5" ht="406" x14ac:dyDescent="0.35">
      <c r="A5" s="3" t="s">
        <v>6</v>
      </c>
      <c r="B5" s="2" t="s">
        <v>136</v>
      </c>
      <c r="C5" s="2" t="s">
        <v>131</v>
      </c>
      <c r="D5" s="2" t="s">
        <v>137</v>
      </c>
      <c r="E5" s="5">
        <v>3</v>
      </c>
    </row>
    <row r="6" spans="1:5" ht="406" x14ac:dyDescent="0.35">
      <c r="A6" s="3" t="s">
        <v>7</v>
      </c>
      <c r="B6" s="2" t="s">
        <v>138</v>
      </c>
      <c r="C6" s="2" t="s">
        <v>139</v>
      </c>
      <c r="D6" s="2" t="s">
        <v>137</v>
      </c>
      <c r="E6" s="5">
        <v>3</v>
      </c>
    </row>
    <row r="7" spans="1:5" ht="406" x14ac:dyDescent="0.35">
      <c r="A7" s="3" t="s">
        <v>8</v>
      </c>
      <c r="B7" s="2" t="s">
        <v>138</v>
      </c>
      <c r="C7" s="2" t="s">
        <v>139</v>
      </c>
      <c r="D7" s="2" t="s">
        <v>137</v>
      </c>
      <c r="E7" s="5">
        <v>3</v>
      </c>
    </row>
    <row r="8" spans="1:5" ht="406" x14ac:dyDescent="0.35">
      <c r="A8" s="3" t="s">
        <v>9</v>
      </c>
      <c r="B8" s="2" t="s">
        <v>140</v>
      </c>
      <c r="C8" s="2" t="s">
        <v>141</v>
      </c>
      <c r="D8" s="2" t="s">
        <v>142</v>
      </c>
      <c r="E8" s="5">
        <v>3</v>
      </c>
    </row>
    <row r="9" spans="1:5" ht="406" x14ac:dyDescent="0.35">
      <c r="A9" s="3" t="s">
        <v>10</v>
      </c>
      <c r="B9" s="2" t="s">
        <v>143</v>
      </c>
      <c r="C9" s="2" t="s">
        <v>144</v>
      </c>
      <c r="D9" s="2" t="s">
        <v>137</v>
      </c>
      <c r="E9" s="5">
        <v>3</v>
      </c>
    </row>
    <row r="10" spans="1:5" ht="406" x14ac:dyDescent="0.35">
      <c r="A10" s="3" t="s">
        <v>11</v>
      </c>
      <c r="B10" s="2" t="s">
        <v>145</v>
      </c>
      <c r="C10" s="2" t="s">
        <v>146</v>
      </c>
      <c r="D10" s="2" t="s">
        <v>137</v>
      </c>
      <c r="E10" s="5">
        <v>3</v>
      </c>
    </row>
    <row r="11" spans="1:5" ht="391.5" x14ac:dyDescent="0.35">
      <c r="A11" s="3" t="s">
        <v>12</v>
      </c>
      <c r="B11" s="2" t="s">
        <v>147</v>
      </c>
      <c r="C11" s="2" t="s">
        <v>148</v>
      </c>
      <c r="D11" s="2" t="s">
        <v>149</v>
      </c>
      <c r="E11" s="5">
        <v>3</v>
      </c>
    </row>
    <row r="12" spans="1:5" ht="348" x14ac:dyDescent="0.35">
      <c r="A12" s="3" t="s">
        <v>13</v>
      </c>
      <c r="B12" s="2" t="s">
        <v>150</v>
      </c>
      <c r="C12" s="2" t="s">
        <v>141</v>
      </c>
      <c r="D12" s="2" t="s">
        <v>137</v>
      </c>
      <c r="E12" s="5">
        <v>3</v>
      </c>
    </row>
    <row r="13" spans="1:5" ht="333.5" x14ac:dyDescent="0.35">
      <c r="A13" s="3" t="s">
        <v>14</v>
      </c>
      <c r="B13" s="2" t="s">
        <v>151</v>
      </c>
      <c r="C13" s="2" t="s">
        <v>152</v>
      </c>
      <c r="D13" s="2" t="s">
        <v>153</v>
      </c>
      <c r="E13" s="5">
        <v>1</v>
      </c>
    </row>
    <row r="14" spans="1:5" ht="409.5" x14ac:dyDescent="0.35">
      <c r="A14" s="3" t="s">
        <v>15</v>
      </c>
      <c r="B14" s="2" t="s">
        <v>154</v>
      </c>
      <c r="C14" s="2" t="s">
        <v>155</v>
      </c>
      <c r="D14" s="2" t="s">
        <v>39</v>
      </c>
      <c r="E14" s="5">
        <v>0</v>
      </c>
    </row>
    <row r="15" spans="1:5" ht="406" x14ac:dyDescent="0.35">
      <c r="A15" s="3" t="s">
        <v>16</v>
      </c>
      <c r="B15" s="2" t="s">
        <v>156</v>
      </c>
      <c r="C15" s="2" t="s">
        <v>39</v>
      </c>
      <c r="D15" s="2" t="s">
        <v>157</v>
      </c>
      <c r="E15" s="5">
        <v>1</v>
      </c>
    </row>
    <row r="16" spans="1:5" ht="333.5" x14ac:dyDescent="0.35">
      <c r="A16" s="3" t="s">
        <v>17</v>
      </c>
      <c r="B16" s="2" t="s">
        <v>158</v>
      </c>
      <c r="C16" s="2" t="s">
        <v>159</v>
      </c>
      <c r="D16" s="2" t="s">
        <v>160</v>
      </c>
      <c r="E16" s="5">
        <v>2</v>
      </c>
    </row>
    <row r="17" spans="1:5" ht="406" x14ac:dyDescent="0.35">
      <c r="A17" s="3" t="s">
        <v>18</v>
      </c>
      <c r="B17" s="2" t="s">
        <v>161</v>
      </c>
      <c r="C17" s="2" t="s">
        <v>162</v>
      </c>
      <c r="D17" s="2" t="s">
        <v>137</v>
      </c>
      <c r="E17" s="5">
        <v>3</v>
      </c>
    </row>
    <row r="18" spans="1:5" ht="409.5" x14ac:dyDescent="0.35">
      <c r="A18" s="3" t="s">
        <v>19</v>
      </c>
      <c r="B18" s="2" t="s">
        <v>163</v>
      </c>
      <c r="C18" s="2" t="s">
        <v>164</v>
      </c>
      <c r="D18" s="2" t="s">
        <v>165</v>
      </c>
      <c r="E18" s="5">
        <v>3</v>
      </c>
    </row>
    <row r="19" spans="1:5" ht="348" x14ac:dyDescent="0.35">
      <c r="A19" s="3" t="s">
        <v>20</v>
      </c>
      <c r="B19" s="2" t="s">
        <v>150</v>
      </c>
      <c r="C19" s="2" t="s">
        <v>166</v>
      </c>
      <c r="D19" s="2" t="s">
        <v>137</v>
      </c>
      <c r="E19" s="5">
        <v>2</v>
      </c>
    </row>
    <row r="20" spans="1:5" ht="246.5" x14ac:dyDescent="0.35">
      <c r="A20" s="3" t="s">
        <v>21</v>
      </c>
      <c r="B20" s="2" t="s">
        <v>167</v>
      </c>
      <c r="C20" s="2" t="s">
        <v>168</v>
      </c>
      <c r="D20" s="2" t="s">
        <v>169</v>
      </c>
      <c r="E20" s="5">
        <v>1</v>
      </c>
    </row>
    <row r="21" spans="1:5" ht="333.5" x14ac:dyDescent="0.35">
      <c r="A21" s="3" t="s">
        <v>22</v>
      </c>
      <c r="B21" s="2" t="s">
        <v>170</v>
      </c>
      <c r="C21" s="2" t="s">
        <v>171</v>
      </c>
      <c r="D21" s="2" t="s">
        <v>172</v>
      </c>
      <c r="E21" s="5">
        <v>3</v>
      </c>
    </row>
    <row r="22" spans="1:5" ht="377" x14ac:dyDescent="0.35">
      <c r="A22" s="3" t="s">
        <v>23</v>
      </c>
      <c r="B22" s="2" t="s">
        <v>173</v>
      </c>
      <c r="C22" s="2" t="s">
        <v>174</v>
      </c>
      <c r="D22" s="2" t="s">
        <v>175</v>
      </c>
      <c r="E22" s="5">
        <v>3</v>
      </c>
    </row>
    <row r="23" spans="1:5" ht="333.5" x14ac:dyDescent="0.35">
      <c r="A23" s="3" t="s">
        <v>24</v>
      </c>
      <c r="B23" s="2" t="s">
        <v>176</v>
      </c>
      <c r="C23" s="2" t="s">
        <v>177</v>
      </c>
      <c r="D23" s="2" t="s">
        <v>178</v>
      </c>
      <c r="E23" s="5">
        <v>3</v>
      </c>
    </row>
    <row r="24" spans="1:5" ht="377" x14ac:dyDescent="0.35">
      <c r="A24" s="3" t="s">
        <v>25</v>
      </c>
      <c r="B24" s="2" t="s">
        <v>179</v>
      </c>
      <c r="C24" s="2" t="s">
        <v>180</v>
      </c>
      <c r="D24" s="2" t="s">
        <v>181</v>
      </c>
      <c r="E24" s="5">
        <v>3</v>
      </c>
    </row>
    <row r="25" spans="1:5" ht="406" x14ac:dyDescent="0.35">
      <c r="A25" s="3" t="s">
        <v>26</v>
      </c>
      <c r="B25" s="2" t="s">
        <v>182</v>
      </c>
      <c r="C25" s="2" t="s">
        <v>162</v>
      </c>
      <c r="D25" s="2" t="s">
        <v>183</v>
      </c>
      <c r="E25" s="5">
        <v>3</v>
      </c>
    </row>
    <row r="26" spans="1:5" ht="130.5" x14ac:dyDescent="0.35">
      <c r="A26" s="3" t="s">
        <v>27</v>
      </c>
      <c r="B26" s="2" t="s">
        <v>184</v>
      </c>
      <c r="C26" s="2" t="s">
        <v>185</v>
      </c>
      <c r="D26" s="2" t="s">
        <v>186</v>
      </c>
      <c r="E26" s="5">
        <v>2</v>
      </c>
    </row>
    <row r="27" spans="1:5" ht="391.5" x14ac:dyDescent="0.35">
      <c r="A27" s="3" t="s">
        <v>28</v>
      </c>
      <c r="B27" s="2" t="s">
        <v>187</v>
      </c>
      <c r="C27" s="2" t="s">
        <v>185</v>
      </c>
      <c r="D27" s="2" t="s">
        <v>149</v>
      </c>
      <c r="E27" s="5">
        <v>3</v>
      </c>
    </row>
    <row r="28" spans="1:5" ht="348" x14ac:dyDescent="0.35">
      <c r="A28" s="3" t="s">
        <v>29</v>
      </c>
      <c r="B28" s="2" t="s">
        <v>188</v>
      </c>
      <c r="C28" s="2" t="s">
        <v>131</v>
      </c>
      <c r="D28" s="2" t="s">
        <v>189</v>
      </c>
      <c r="E28" s="5">
        <v>2</v>
      </c>
    </row>
    <row r="29" spans="1:5" ht="130.5" x14ac:dyDescent="0.35">
      <c r="A29" s="3" t="s">
        <v>30</v>
      </c>
      <c r="B29" s="2" t="s">
        <v>184</v>
      </c>
      <c r="C29" s="2" t="s">
        <v>190</v>
      </c>
      <c r="D29" s="2" t="s">
        <v>186</v>
      </c>
      <c r="E29" s="5">
        <v>2</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selection activeCell="C7" sqref="C7"/>
    </sheetView>
  </sheetViews>
  <sheetFormatPr defaultRowHeight="14.5" x14ac:dyDescent="0.35"/>
  <cols>
    <col min="1" max="1" width="40" customWidth="1"/>
    <col min="2" max="5" width="50" customWidth="1"/>
  </cols>
  <sheetData>
    <row r="1" spans="1:5" x14ac:dyDescent="0.35">
      <c r="A1" s="2"/>
      <c r="B1" s="3" t="s">
        <v>0</v>
      </c>
      <c r="C1" s="3" t="s">
        <v>1</v>
      </c>
      <c r="D1" s="3" t="s">
        <v>2</v>
      </c>
      <c r="E1" s="3" t="s">
        <v>284</v>
      </c>
    </row>
    <row r="2" spans="1:5" ht="72.5" x14ac:dyDescent="0.35">
      <c r="A2" s="3" t="s">
        <v>3</v>
      </c>
      <c r="B2" s="2" t="s">
        <v>191</v>
      </c>
      <c r="C2" s="2" t="s">
        <v>192</v>
      </c>
      <c r="D2" s="2" t="s">
        <v>193</v>
      </c>
      <c r="E2">
        <v>3</v>
      </c>
    </row>
    <row r="3" spans="1:5" ht="43.5" x14ac:dyDescent="0.35">
      <c r="A3" s="3" t="s">
        <v>4</v>
      </c>
      <c r="B3" s="2" t="s">
        <v>194</v>
      </c>
      <c r="C3" s="2" t="s">
        <v>195</v>
      </c>
      <c r="D3" s="2" t="s">
        <v>196</v>
      </c>
      <c r="E3">
        <v>3</v>
      </c>
    </row>
    <row r="4" spans="1:5" ht="58" x14ac:dyDescent="0.35">
      <c r="A4" s="3" t="s">
        <v>5</v>
      </c>
      <c r="B4" s="2" t="s">
        <v>197</v>
      </c>
      <c r="C4" s="2" t="s">
        <v>198</v>
      </c>
      <c r="D4" s="2" t="s">
        <v>199</v>
      </c>
      <c r="E4">
        <v>3</v>
      </c>
    </row>
    <row r="5" spans="1:5" ht="72.5" x14ac:dyDescent="0.35">
      <c r="A5" s="3" t="s">
        <v>6</v>
      </c>
      <c r="B5" s="2" t="s">
        <v>200</v>
      </c>
      <c r="C5" s="2" t="s">
        <v>201</v>
      </c>
      <c r="D5" s="2" t="s">
        <v>202</v>
      </c>
      <c r="E5">
        <v>3</v>
      </c>
    </row>
    <row r="6" spans="1:5" ht="87" x14ac:dyDescent="0.35">
      <c r="A6" s="3" t="s">
        <v>7</v>
      </c>
      <c r="B6" s="2" t="s">
        <v>203</v>
      </c>
      <c r="C6" s="2" t="s">
        <v>204</v>
      </c>
      <c r="D6" s="2" t="s">
        <v>205</v>
      </c>
      <c r="E6">
        <v>3</v>
      </c>
    </row>
    <row r="7" spans="1:5" ht="87" x14ac:dyDescent="0.35">
      <c r="A7" s="3" t="s">
        <v>8</v>
      </c>
      <c r="B7" s="2" t="s">
        <v>206</v>
      </c>
      <c r="C7" s="2" t="s">
        <v>207</v>
      </c>
      <c r="D7" s="2" t="s">
        <v>208</v>
      </c>
      <c r="E7">
        <v>3</v>
      </c>
    </row>
    <row r="8" spans="1:5" ht="58" x14ac:dyDescent="0.35">
      <c r="A8" s="3" t="s">
        <v>9</v>
      </c>
      <c r="B8" s="2" t="s">
        <v>209</v>
      </c>
      <c r="C8" s="2" t="s">
        <v>210</v>
      </c>
      <c r="D8" s="2" t="s">
        <v>211</v>
      </c>
      <c r="E8">
        <v>3</v>
      </c>
    </row>
    <row r="9" spans="1:5" ht="72.5" x14ac:dyDescent="0.35">
      <c r="A9" s="3" t="s">
        <v>10</v>
      </c>
      <c r="B9" s="2" t="s">
        <v>212</v>
      </c>
      <c r="C9" s="2" t="s">
        <v>213</v>
      </c>
      <c r="D9" s="2" t="s">
        <v>214</v>
      </c>
      <c r="E9">
        <v>2</v>
      </c>
    </row>
    <row r="10" spans="1:5" ht="101.5" x14ac:dyDescent="0.35">
      <c r="A10" s="3" t="s">
        <v>11</v>
      </c>
      <c r="B10" s="2" t="s">
        <v>215</v>
      </c>
      <c r="C10" s="2" t="s">
        <v>216</v>
      </c>
      <c r="D10" s="2" t="s">
        <v>217</v>
      </c>
      <c r="E10">
        <v>3</v>
      </c>
    </row>
    <row r="11" spans="1:5" ht="43.5" x14ac:dyDescent="0.35">
      <c r="A11" s="3" t="s">
        <v>12</v>
      </c>
      <c r="B11" s="2" t="s">
        <v>218</v>
      </c>
      <c r="C11" s="2" t="s">
        <v>219</v>
      </c>
      <c r="D11" s="2" t="s">
        <v>220</v>
      </c>
      <c r="E11">
        <v>3</v>
      </c>
    </row>
    <row r="12" spans="1:5" ht="72.5" x14ac:dyDescent="0.35">
      <c r="A12" s="3" t="s">
        <v>13</v>
      </c>
      <c r="B12" s="2" t="s">
        <v>221</v>
      </c>
      <c r="C12" s="2" t="s">
        <v>222</v>
      </c>
      <c r="D12" s="2" t="s">
        <v>223</v>
      </c>
      <c r="E12">
        <v>3</v>
      </c>
    </row>
    <row r="13" spans="1:5" ht="43.5" x14ac:dyDescent="0.35">
      <c r="A13" s="3" t="s">
        <v>14</v>
      </c>
      <c r="B13" s="2" t="s">
        <v>224</v>
      </c>
      <c r="C13" s="2" t="s">
        <v>225</v>
      </c>
      <c r="D13" s="2" t="s">
        <v>226</v>
      </c>
      <c r="E13">
        <v>0</v>
      </c>
    </row>
    <row r="14" spans="1:5" ht="58" x14ac:dyDescent="0.35">
      <c r="A14" s="3" t="s">
        <v>15</v>
      </c>
      <c r="B14" s="2" t="s">
        <v>227</v>
      </c>
      <c r="C14" s="2" t="s">
        <v>228</v>
      </c>
      <c r="D14" s="2" t="s">
        <v>39</v>
      </c>
      <c r="E14">
        <v>0</v>
      </c>
    </row>
    <row r="15" spans="1:5" ht="29" x14ac:dyDescent="0.35">
      <c r="A15" s="3" t="s">
        <v>16</v>
      </c>
      <c r="B15" s="2" t="s">
        <v>229</v>
      </c>
      <c r="C15" s="2" t="s">
        <v>39</v>
      </c>
      <c r="D15" s="2" t="s">
        <v>230</v>
      </c>
      <c r="E15">
        <v>0</v>
      </c>
    </row>
    <row r="16" spans="1:5" ht="58" x14ac:dyDescent="0.35">
      <c r="A16" s="3" t="s">
        <v>17</v>
      </c>
      <c r="B16" s="2" t="s">
        <v>231</v>
      </c>
      <c r="C16" s="2" t="s">
        <v>232</v>
      </c>
      <c r="D16" s="2" t="s">
        <v>233</v>
      </c>
      <c r="E16">
        <v>3</v>
      </c>
    </row>
    <row r="17" spans="1:5" ht="43.5" x14ac:dyDescent="0.35">
      <c r="A17" s="3" t="s">
        <v>18</v>
      </c>
      <c r="B17" s="2" t="s">
        <v>234</v>
      </c>
      <c r="C17" s="2" t="s">
        <v>235</v>
      </c>
      <c r="D17" s="2" t="s">
        <v>236</v>
      </c>
      <c r="E17">
        <v>3</v>
      </c>
    </row>
    <row r="18" spans="1:5" ht="72.5" x14ac:dyDescent="0.35">
      <c r="A18" s="3" t="s">
        <v>19</v>
      </c>
      <c r="B18" s="2" t="s">
        <v>237</v>
      </c>
      <c r="C18" s="2" t="s">
        <v>238</v>
      </c>
      <c r="D18" s="2" t="s">
        <v>239</v>
      </c>
      <c r="E18">
        <v>2</v>
      </c>
    </row>
    <row r="19" spans="1:5" ht="58" x14ac:dyDescent="0.35">
      <c r="A19" s="3" t="s">
        <v>20</v>
      </c>
      <c r="B19" s="2" t="s">
        <v>240</v>
      </c>
      <c r="C19" s="2" t="s">
        <v>241</v>
      </c>
      <c r="D19" s="2" t="s">
        <v>242</v>
      </c>
      <c r="E19">
        <v>3</v>
      </c>
    </row>
    <row r="20" spans="1:5" ht="29" x14ac:dyDescent="0.35">
      <c r="A20" s="3" t="s">
        <v>21</v>
      </c>
      <c r="B20" s="2" t="s">
        <v>243</v>
      </c>
      <c r="C20" s="2" t="s">
        <v>244</v>
      </c>
      <c r="D20" s="2" t="s">
        <v>245</v>
      </c>
      <c r="E20">
        <v>1</v>
      </c>
    </row>
    <row r="21" spans="1:5" ht="72.5" x14ac:dyDescent="0.35">
      <c r="A21" s="3" t="s">
        <v>22</v>
      </c>
      <c r="B21" s="2" t="s">
        <v>246</v>
      </c>
      <c r="C21" s="2" t="s">
        <v>247</v>
      </c>
      <c r="D21" s="2" t="s">
        <v>248</v>
      </c>
      <c r="E21">
        <v>3</v>
      </c>
    </row>
    <row r="22" spans="1:5" ht="43.5" x14ac:dyDescent="0.35">
      <c r="A22" s="3" t="s">
        <v>23</v>
      </c>
      <c r="B22" s="2" t="s">
        <v>249</v>
      </c>
      <c r="C22" s="2" t="s">
        <v>250</v>
      </c>
      <c r="D22" s="2" t="s">
        <v>251</v>
      </c>
      <c r="E22">
        <v>3</v>
      </c>
    </row>
    <row r="23" spans="1:5" ht="58" x14ac:dyDescent="0.35">
      <c r="A23" s="3" t="s">
        <v>24</v>
      </c>
      <c r="B23" s="2" t="s">
        <v>252</v>
      </c>
      <c r="C23" s="2" t="s">
        <v>253</v>
      </c>
      <c r="D23" s="2" t="s">
        <v>254</v>
      </c>
      <c r="E23">
        <v>3</v>
      </c>
    </row>
    <row r="24" spans="1:5" ht="43.5" x14ac:dyDescent="0.35">
      <c r="A24" s="3" t="s">
        <v>25</v>
      </c>
      <c r="B24" s="2" t="s">
        <v>255</v>
      </c>
      <c r="C24" s="2" t="s">
        <v>256</v>
      </c>
      <c r="D24" s="2" t="s">
        <v>257</v>
      </c>
      <c r="E24">
        <v>3</v>
      </c>
    </row>
    <row r="25" spans="1:5" ht="72.5" x14ac:dyDescent="0.35">
      <c r="A25" s="3" t="s">
        <v>26</v>
      </c>
      <c r="B25" s="2" t="s">
        <v>258</v>
      </c>
      <c r="C25" s="2" t="s">
        <v>259</v>
      </c>
      <c r="D25" s="2" t="s">
        <v>260</v>
      </c>
      <c r="E25">
        <v>3</v>
      </c>
    </row>
    <row r="26" spans="1:5" ht="43.5" x14ac:dyDescent="0.35">
      <c r="A26" s="3" t="s">
        <v>27</v>
      </c>
      <c r="B26" s="2" t="s">
        <v>261</v>
      </c>
      <c r="C26" s="2" t="s">
        <v>262</v>
      </c>
      <c r="D26" s="2" t="s">
        <v>263</v>
      </c>
      <c r="E26">
        <v>2</v>
      </c>
    </row>
    <row r="27" spans="1:5" ht="43.5" x14ac:dyDescent="0.35">
      <c r="A27" s="3" t="s">
        <v>28</v>
      </c>
      <c r="B27" s="2" t="s">
        <v>264</v>
      </c>
      <c r="C27" s="2" t="s">
        <v>265</v>
      </c>
      <c r="D27" s="2" t="s">
        <v>266</v>
      </c>
      <c r="E27">
        <v>3</v>
      </c>
    </row>
    <row r="28" spans="1:5" ht="58" x14ac:dyDescent="0.35">
      <c r="A28" s="3" t="s">
        <v>29</v>
      </c>
      <c r="B28" s="2" t="s">
        <v>267</v>
      </c>
      <c r="C28" s="2" t="s">
        <v>268</v>
      </c>
      <c r="D28" s="2" t="s">
        <v>33</v>
      </c>
      <c r="E28">
        <v>3</v>
      </c>
    </row>
    <row r="29" spans="1:5" ht="43.5" x14ac:dyDescent="0.35">
      <c r="A29" s="3" t="s">
        <v>30</v>
      </c>
      <c r="B29" s="2" t="s">
        <v>261</v>
      </c>
      <c r="C29" s="2" t="s">
        <v>262</v>
      </c>
      <c r="D29" s="2" t="s">
        <v>263</v>
      </c>
      <c r="E29">
        <v>2</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5" x14ac:dyDescent="0.35"/>
  <cols>
    <col min="1" max="1" width="40" customWidth="1"/>
    <col min="2" max="2" width="34.26953125" customWidth="1"/>
    <col min="3" max="3" width="35.08984375" customWidth="1"/>
    <col min="4" max="4" width="33.36328125" customWidth="1"/>
    <col min="5" max="5" width="7.6328125" customWidth="1"/>
  </cols>
  <sheetData>
    <row r="1" spans="1:5" x14ac:dyDescent="0.35">
      <c r="A1" s="22" t="s">
        <v>299</v>
      </c>
      <c r="B1" s="23" t="s">
        <v>0</v>
      </c>
      <c r="C1" s="23" t="s">
        <v>1</v>
      </c>
      <c r="D1" s="23" t="s">
        <v>2</v>
      </c>
      <c r="E1" s="23" t="s">
        <v>284</v>
      </c>
    </row>
    <row r="2" spans="1:5" x14ac:dyDescent="0.35">
      <c r="A2" s="23" t="s">
        <v>3</v>
      </c>
      <c r="B2" s="22" t="s">
        <v>67</v>
      </c>
      <c r="C2" s="22" t="s">
        <v>78</v>
      </c>
      <c r="D2" s="22" t="s">
        <v>48</v>
      </c>
      <c r="E2" s="24">
        <v>3</v>
      </c>
    </row>
    <row r="3" spans="1:5" x14ac:dyDescent="0.35">
      <c r="A3" s="23" t="s">
        <v>4</v>
      </c>
      <c r="B3" s="22" t="s">
        <v>269</v>
      </c>
      <c r="C3" s="22" t="s">
        <v>78</v>
      </c>
      <c r="D3" s="22" t="s">
        <v>66</v>
      </c>
      <c r="E3" s="24">
        <v>3</v>
      </c>
    </row>
    <row r="4" spans="1:5" x14ac:dyDescent="0.35">
      <c r="A4" s="23" t="s">
        <v>5</v>
      </c>
      <c r="B4" s="22" t="s">
        <v>269</v>
      </c>
      <c r="C4" s="22" t="s">
        <v>78</v>
      </c>
      <c r="D4" s="22" t="s">
        <v>270</v>
      </c>
      <c r="E4" s="24">
        <v>3</v>
      </c>
    </row>
    <row r="5" spans="1:5" x14ac:dyDescent="0.35">
      <c r="A5" s="23" t="s">
        <v>6</v>
      </c>
      <c r="B5" s="22" t="s">
        <v>269</v>
      </c>
      <c r="C5" s="22" t="s">
        <v>78</v>
      </c>
      <c r="D5" s="22" t="s">
        <v>66</v>
      </c>
      <c r="E5" s="24">
        <v>3</v>
      </c>
    </row>
    <row r="6" spans="1:5" x14ac:dyDescent="0.35">
      <c r="A6" s="23" t="s">
        <v>7</v>
      </c>
      <c r="B6" s="22" t="s">
        <v>269</v>
      </c>
      <c r="C6" s="22" t="s">
        <v>78</v>
      </c>
      <c r="D6" s="22" t="s">
        <v>66</v>
      </c>
      <c r="E6" s="24">
        <v>3</v>
      </c>
    </row>
    <row r="7" spans="1:5" x14ac:dyDescent="0.35">
      <c r="A7" s="23" t="s">
        <v>8</v>
      </c>
      <c r="B7" s="22" t="s">
        <v>67</v>
      </c>
      <c r="C7" s="22" t="s">
        <v>78</v>
      </c>
      <c r="D7" s="22" t="s">
        <v>66</v>
      </c>
      <c r="E7" s="24">
        <v>3</v>
      </c>
    </row>
    <row r="8" spans="1:5" x14ac:dyDescent="0.35">
      <c r="A8" s="23" t="s">
        <v>9</v>
      </c>
      <c r="B8" s="22" t="s">
        <v>269</v>
      </c>
      <c r="C8" s="22" t="s">
        <v>78</v>
      </c>
      <c r="D8" s="22" t="s">
        <v>66</v>
      </c>
      <c r="E8" s="24">
        <v>3</v>
      </c>
    </row>
    <row r="9" spans="1:5" x14ac:dyDescent="0.35">
      <c r="A9" s="23" t="s">
        <v>10</v>
      </c>
      <c r="B9" s="22" t="s">
        <v>269</v>
      </c>
      <c r="C9" s="22" t="s">
        <v>47</v>
      </c>
      <c r="D9" s="22" t="s">
        <v>48</v>
      </c>
      <c r="E9" s="24">
        <v>3</v>
      </c>
    </row>
    <row r="10" spans="1:5" x14ac:dyDescent="0.35">
      <c r="A10" s="23" t="s">
        <v>11</v>
      </c>
      <c r="B10" s="22" t="s">
        <v>269</v>
      </c>
      <c r="C10" s="22" t="s">
        <v>47</v>
      </c>
      <c r="D10" s="22" t="s">
        <v>66</v>
      </c>
      <c r="E10" s="24">
        <v>3</v>
      </c>
    </row>
    <row r="11" spans="1:5" x14ac:dyDescent="0.35">
      <c r="A11" s="23" t="s">
        <v>12</v>
      </c>
      <c r="B11" s="22" t="s">
        <v>269</v>
      </c>
      <c r="C11" s="22" t="s">
        <v>78</v>
      </c>
      <c r="D11" s="22" t="s">
        <v>66</v>
      </c>
      <c r="E11" s="24">
        <v>3</v>
      </c>
    </row>
    <row r="12" spans="1:5" x14ac:dyDescent="0.35">
      <c r="A12" s="23" t="s">
        <v>13</v>
      </c>
      <c r="B12" s="22" t="s">
        <v>67</v>
      </c>
      <c r="C12" s="22" t="s">
        <v>78</v>
      </c>
      <c r="D12" s="22" t="s">
        <v>66</v>
      </c>
      <c r="E12" s="24">
        <v>3</v>
      </c>
    </row>
    <row r="13" spans="1:5" ht="43.5" x14ac:dyDescent="0.35">
      <c r="A13" s="23" t="s">
        <v>14</v>
      </c>
      <c r="B13" s="22" t="s">
        <v>269</v>
      </c>
      <c r="C13" s="22" t="s">
        <v>271</v>
      </c>
      <c r="D13" s="22" t="s">
        <v>272</v>
      </c>
      <c r="E13" s="24">
        <v>2</v>
      </c>
    </row>
    <row r="14" spans="1:5" x14ac:dyDescent="0.35">
      <c r="A14" s="23" t="s">
        <v>15</v>
      </c>
      <c r="B14" s="22" t="s">
        <v>273</v>
      </c>
      <c r="C14" s="22" t="s">
        <v>274</v>
      </c>
      <c r="D14" s="22" t="s">
        <v>39</v>
      </c>
      <c r="E14" s="24">
        <v>0</v>
      </c>
    </row>
    <row r="15" spans="1:5" ht="29" x14ac:dyDescent="0.35">
      <c r="A15" s="23" t="s">
        <v>16</v>
      </c>
      <c r="B15" s="22" t="s">
        <v>61</v>
      </c>
      <c r="C15" s="22" t="s">
        <v>39</v>
      </c>
      <c r="D15" s="22" t="s">
        <v>275</v>
      </c>
      <c r="E15" s="24">
        <v>0</v>
      </c>
    </row>
    <row r="16" spans="1:5" ht="29" x14ac:dyDescent="0.35">
      <c r="A16" s="23" t="s">
        <v>17</v>
      </c>
      <c r="B16" s="22" t="s">
        <v>276</v>
      </c>
      <c r="C16" s="22" t="s">
        <v>39</v>
      </c>
      <c r="D16" s="22" t="s">
        <v>277</v>
      </c>
      <c r="E16" s="24">
        <v>0</v>
      </c>
    </row>
    <row r="17" spans="1:5" x14ac:dyDescent="0.35">
      <c r="A17" s="23" t="s">
        <v>18</v>
      </c>
      <c r="B17" s="22" t="s">
        <v>67</v>
      </c>
      <c r="C17" s="22" t="s">
        <v>78</v>
      </c>
      <c r="D17" s="22" t="s">
        <v>66</v>
      </c>
      <c r="E17" s="24">
        <v>3</v>
      </c>
    </row>
    <row r="18" spans="1:5" x14ac:dyDescent="0.35">
      <c r="A18" s="23" t="s">
        <v>19</v>
      </c>
      <c r="B18" s="22" t="s">
        <v>269</v>
      </c>
      <c r="C18" s="22" t="s">
        <v>47</v>
      </c>
      <c r="D18" s="22" t="s">
        <v>66</v>
      </c>
      <c r="E18" s="24">
        <v>3</v>
      </c>
    </row>
    <row r="19" spans="1:5" ht="29" x14ac:dyDescent="0.35">
      <c r="A19" s="23" t="s">
        <v>20</v>
      </c>
      <c r="B19" s="22" t="s">
        <v>269</v>
      </c>
      <c r="C19" s="22" t="s">
        <v>78</v>
      </c>
      <c r="D19" s="22" t="s">
        <v>278</v>
      </c>
      <c r="E19" s="24">
        <v>2</v>
      </c>
    </row>
    <row r="20" spans="1:5" x14ac:dyDescent="0.35">
      <c r="A20" s="23" t="s">
        <v>21</v>
      </c>
      <c r="B20" s="22" t="s">
        <v>279</v>
      </c>
      <c r="C20" s="22" t="s">
        <v>68</v>
      </c>
      <c r="D20" s="22" t="s">
        <v>58</v>
      </c>
      <c r="E20" s="24">
        <v>2</v>
      </c>
    </row>
    <row r="21" spans="1:5" x14ac:dyDescent="0.35">
      <c r="A21" s="23" t="s">
        <v>22</v>
      </c>
      <c r="B21" s="22" t="s">
        <v>67</v>
      </c>
      <c r="C21" s="22" t="s">
        <v>69</v>
      </c>
      <c r="D21" s="22" t="s">
        <v>66</v>
      </c>
      <c r="E21" s="24">
        <v>2</v>
      </c>
    </row>
    <row r="22" spans="1:5" x14ac:dyDescent="0.35">
      <c r="A22" s="23" t="s">
        <v>23</v>
      </c>
      <c r="B22" s="22" t="s">
        <v>67</v>
      </c>
      <c r="C22" s="22" t="s">
        <v>78</v>
      </c>
      <c r="D22" s="22" t="s">
        <v>66</v>
      </c>
      <c r="E22" s="24">
        <v>3</v>
      </c>
    </row>
    <row r="23" spans="1:5" x14ac:dyDescent="0.35">
      <c r="A23" s="23" t="s">
        <v>24</v>
      </c>
      <c r="B23" s="22" t="s">
        <v>67</v>
      </c>
      <c r="C23" s="22" t="s">
        <v>78</v>
      </c>
      <c r="D23" s="22" t="s">
        <v>66</v>
      </c>
      <c r="E23" s="24">
        <v>3</v>
      </c>
    </row>
    <row r="24" spans="1:5" x14ac:dyDescent="0.35">
      <c r="A24" s="23" t="s">
        <v>25</v>
      </c>
      <c r="B24" s="22" t="s">
        <v>269</v>
      </c>
      <c r="C24" s="22" t="s">
        <v>280</v>
      </c>
      <c r="D24" s="22" t="s">
        <v>66</v>
      </c>
      <c r="E24" s="24">
        <v>3</v>
      </c>
    </row>
    <row r="25" spans="1:5" x14ac:dyDescent="0.35">
      <c r="A25" s="23" t="s">
        <v>26</v>
      </c>
      <c r="B25" s="22" t="s">
        <v>67</v>
      </c>
      <c r="C25" s="22" t="s">
        <v>78</v>
      </c>
      <c r="D25" s="22" t="s">
        <v>66</v>
      </c>
      <c r="E25" s="24">
        <v>3</v>
      </c>
    </row>
    <row r="26" spans="1:5" ht="29" x14ac:dyDescent="0.35">
      <c r="A26" s="23" t="s">
        <v>27</v>
      </c>
      <c r="B26" s="22" t="s">
        <v>73</v>
      </c>
      <c r="C26" s="22" t="s">
        <v>78</v>
      </c>
      <c r="D26" s="22" t="s">
        <v>281</v>
      </c>
      <c r="E26" s="24">
        <v>1</v>
      </c>
    </row>
    <row r="27" spans="1:5" x14ac:dyDescent="0.35">
      <c r="A27" s="23" t="s">
        <v>28</v>
      </c>
      <c r="B27" s="22" t="s">
        <v>282</v>
      </c>
      <c r="C27" s="22" t="s">
        <v>47</v>
      </c>
      <c r="D27" s="22"/>
      <c r="E27" s="24">
        <v>2</v>
      </c>
    </row>
    <row r="28" spans="1:5" x14ac:dyDescent="0.35">
      <c r="A28" s="23" t="s">
        <v>29</v>
      </c>
      <c r="B28" s="22" t="s">
        <v>67</v>
      </c>
      <c r="C28" s="22" t="s">
        <v>78</v>
      </c>
      <c r="D28" s="22" t="s">
        <v>48</v>
      </c>
      <c r="E28" s="24">
        <v>3</v>
      </c>
    </row>
    <row r="29" spans="1:5" ht="29" x14ac:dyDescent="0.35">
      <c r="A29" s="23" t="s">
        <v>30</v>
      </c>
      <c r="B29" s="22" t="s">
        <v>73</v>
      </c>
      <c r="C29" s="22" t="s">
        <v>283</v>
      </c>
      <c r="D29" s="22" t="s">
        <v>281</v>
      </c>
      <c r="E29" s="24">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6C7E9-1FD5-448E-93C7-4B7CDA8D2454}">
  <dimension ref="A1:E30"/>
  <sheetViews>
    <sheetView workbookViewId="0">
      <selection activeCell="B19" sqref="B19:D20"/>
    </sheetView>
  </sheetViews>
  <sheetFormatPr defaultRowHeight="14.5" x14ac:dyDescent="0.35"/>
  <cols>
    <col min="1" max="1" width="40" customWidth="1"/>
    <col min="2" max="5" width="15" customWidth="1"/>
  </cols>
  <sheetData>
    <row r="1" spans="1:5" x14ac:dyDescent="0.35">
      <c r="A1" s="34" t="s">
        <v>299</v>
      </c>
      <c r="B1" s="29" t="s">
        <v>0</v>
      </c>
      <c r="C1" s="29" t="s">
        <v>1</v>
      </c>
      <c r="D1" s="29" t="s">
        <v>2</v>
      </c>
      <c r="E1" s="35" t="s">
        <v>296</v>
      </c>
    </row>
    <row r="2" spans="1:5" x14ac:dyDescent="0.35">
      <c r="A2" s="29" t="s">
        <v>3</v>
      </c>
      <c r="B2" s="36">
        <v>0.40407599999999999</v>
      </c>
      <c r="C2" s="36">
        <v>0.304176</v>
      </c>
      <c r="D2" s="36">
        <v>0.30087599999999998</v>
      </c>
      <c r="E2" s="36">
        <f>(B2+C2+D2)/3</f>
        <v>0.33637600000000001</v>
      </c>
    </row>
    <row r="3" spans="1:5" x14ac:dyDescent="0.35">
      <c r="A3" s="29" t="s">
        <v>4</v>
      </c>
      <c r="B3" s="36">
        <v>20.358000000000001</v>
      </c>
      <c r="C3" s="36">
        <v>14.733000000000001</v>
      </c>
      <c r="D3" s="36">
        <v>14.583</v>
      </c>
      <c r="E3" s="36">
        <f t="shared" ref="E3:E29" si="0">(B3+C3+D3)/3</f>
        <v>16.558</v>
      </c>
    </row>
    <row r="4" spans="1:5" x14ac:dyDescent="0.35">
      <c r="A4" s="29" t="s">
        <v>5</v>
      </c>
      <c r="B4" s="36">
        <v>3.7776000000000001</v>
      </c>
      <c r="C4" s="36">
        <v>3.0306000000000002</v>
      </c>
      <c r="D4" s="36">
        <v>2.8266</v>
      </c>
      <c r="E4" s="36">
        <f t="shared" si="0"/>
        <v>3.2116000000000002</v>
      </c>
    </row>
    <row r="5" spans="1:5" x14ac:dyDescent="0.35">
      <c r="A5" s="29" t="s">
        <v>6</v>
      </c>
      <c r="B5" s="36">
        <v>4.0926</v>
      </c>
      <c r="C5" s="36">
        <v>2.9346000000000001</v>
      </c>
      <c r="D5" s="36">
        <v>2.9016000000000002</v>
      </c>
      <c r="E5" s="36">
        <f t="shared" si="0"/>
        <v>3.3096000000000001</v>
      </c>
    </row>
    <row r="6" spans="1:5" x14ac:dyDescent="0.35">
      <c r="A6" s="29" t="s">
        <v>7</v>
      </c>
      <c r="B6" s="36">
        <v>5.4728000000000003</v>
      </c>
      <c r="C6" s="36">
        <v>3.9647999999999999</v>
      </c>
      <c r="D6" s="36">
        <v>3.8567999999999998</v>
      </c>
      <c r="E6" s="36">
        <f t="shared" si="0"/>
        <v>4.4314666666666662</v>
      </c>
    </row>
    <row r="7" spans="1:5" x14ac:dyDescent="0.35">
      <c r="A7" s="29" t="s">
        <v>8</v>
      </c>
      <c r="B7" s="36">
        <v>8.6959999999999997</v>
      </c>
      <c r="C7" s="36">
        <v>6.08</v>
      </c>
      <c r="D7" s="36">
        <v>5.4359999999999999</v>
      </c>
      <c r="E7" s="36">
        <f t="shared" si="0"/>
        <v>6.737333333333333</v>
      </c>
    </row>
    <row r="8" spans="1:5" x14ac:dyDescent="0.35">
      <c r="A8" s="29" t="s">
        <v>9</v>
      </c>
      <c r="B8" s="36">
        <v>0.24965000000000001</v>
      </c>
      <c r="C8" s="36">
        <v>0.11753</v>
      </c>
      <c r="D8" s="36">
        <v>0.11501</v>
      </c>
      <c r="E8" s="36">
        <f t="shared" si="0"/>
        <v>0.16073000000000001</v>
      </c>
    </row>
    <row r="9" spans="1:5" x14ac:dyDescent="0.35">
      <c r="A9" s="29" t="s">
        <v>10</v>
      </c>
      <c r="B9" s="36">
        <v>0.24352499999999999</v>
      </c>
      <c r="C9" s="36">
        <v>0.115995</v>
      </c>
      <c r="D9" s="36">
        <v>0.112695</v>
      </c>
      <c r="E9" s="36">
        <f t="shared" si="0"/>
        <v>0.15740499999999999</v>
      </c>
    </row>
    <row r="10" spans="1:5" x14ac:dyDescent="0.35">
      <c r="A10" s="29" t="s">
        <v>11</v>
      </c>
      <c r="B10" s="36">
        <v>3.3609249999999999</v>
      </c>
      <c r="C10" s="36">
        <v>1.097045</v>
      </c>
      <c r="D10" s="36">
        <v>1.7330449999999999</v>
      </c>
      <c r="E10" s="36">
        <f t="shared" si="0"/>
        <v>2.0636716666666666</v>
      </c>
    </row>
    <row r="11" spans="1:5" x14ac:dyDescent="0.35">
      <c r="A11" s="29" t="s">
        <v>12</v>
      </c>
      <c r="B11" s="36">
        <v>7.6505000000000004E-2</v>
      </c>
      <c r="C11" s="36">
        <v>5.5504999999999999E-2</v>
      </c>
      <c r="D11" s="36">
        <v>5.3405000000000001E-2</v>
      </c>
      <c r="E11" s="36">
        <f t="shared" si="0"/>
        <v>6.1805000000000006E-2</v>
      </c>
    </row>
    <row r="12" spans="1:5" x14ac:dyDescent="0.35">
      <c r="A12" s="29" t="s">
        <v>13</v>
      </c>
      <c r="B12" s="36">
        <v>1.42075</v>
      </c>
      <c r="C12" s="36">
        <v>1.02075</v>
      </c>
      <c r="D12" s="36">
        <v>1.02275</v>
      </c>
      <c r="E12" s="36">
        <f t="shared" si="0"/>
        <v>1.1547499999999999</v>
      </c>
    </row>
    <row r="13" spans="1:5" x14ac:dyDescent="0.35">
      <c r="A13" s="29" t="s">
        <v>14</v>
      </c>
      <c r="B13" s="36">
        <v>0.14312</v>
      </c>
      <c r="C13" s="36">
        <v>0.10584</v>
      </c>
      <c r="D13" s="36">
        <v>0.10872</v>
      </c>
      <c r="E13" s="36">
        <f t="shared" si="0"/>
        <v>0.11922666666666666</v>
      </c>
    </row>
    <row r="14" spans="1:5" x14ac:dyDescent="0.35">
      <c r="A14" s="29" t="s">
        <v>15</v>
      </c>
      <c r="B14" s="36">
        <v>0.33383000000000002</v>
      </c>
      <c r="C14" s="36">
        <v>0.127745</v>
      </c>
      <c r="D14" s="36">
        <v>0.33383000000000002</v>
      </c>
      <c r="E14" s="36">
        <f t="shared" si="0"/>
        <v>0.26513500000000001</v>
      </c>
    </row>
    <row r="15" spans="1:5" x14ac:dyDescent="0.35">
      <c r="A15" s="29" t="s">
        <v>16</v>
      </c>
      <c r="B15" s="36">
        <v>1.92354</v>
      </c>
      <c r="C15" s="36">
        <v>1.9411400000000001</v>
      </c>
      <c r="D15" s="36">
        <v>1.90066</v>
      </c>
      <c r="E15" s="36">
        <f t="shared" si="0"/>
        <v>1.92178</v>
      </c>
    </row>
    <row r="16" spans="1:5" x14ac:dyDescent="0.35">
      <c r="A16" s="29" t="s">
        <v>17</v>
      </c>
      <c r="B16" s="36">
        <v>2.5146000000000002</v>
      </c>
      <c r="C16" s="36">
        <v>2.5992000000000002</v>
      </c>
      <c r="D16" s="36">
        <v>2.5737000000000001</v>
      </c>
      <c r="E16" s="36">
        <f t="shared" si="0"/>
        <v>2.5625</v>
      </c>
    </row>
    <row r="17" spans="1:5" x14ac:dyDescent="0.35">
      <c r="A17" s="29" t="s">
        <v>18</v>
      </c>
      <c r="B17" s="36">
        <v>0.31697999999999998</v>
      </c>
      <c r="C17" s="36">
        <v>0.25962000000000002</v>
      </c>
      <c r="D17" s="36">
        <v>0.25769999999999998</v>
      </c>
      <c r="E17" s="36">
        <f t="shared" si="0"/>
        <v>0.27810000000000001</v>
      </c>
    </row>
    <row r="18" spans="1:5" x14ac:dyDescent="0.35">
      <c r="A18" s="29" t="s">
        <v>19</v>
      </c>
      <c r="B18" s="36">
        <v>0.24585000000000001</v>
      </c>
      <c r="C18" s="36">
        <v>0.20680999999999999</v>
      </c>
      <c r="D18" s="36">
        <v>0.20329</v>
      </c>
      <c r="E18" s="36">
        <f t="shared" si="0"/>
        <v>0.21865000000000001</v>
      </c>
    </row>
    <row r="19" spans="1:5" x14ac:dyDescent="0.35">
      <c r="A19" s="29" t="s">
        <v>20</v>
      </c>
      <c r="B19" s="36">
        <v>0.25290000000000001</v>
      </c>
      <c r="C19" s="36">
        <v>0.19305</v>
      </c>
      <c r="D19" s="36">
        <v>0.18865000000000001</v>
      </c>
      <c r="E19" s="36">
        <f t="shared" si="0"/>
        <v>0.21153333333333335</v>
      </c>
    </row>
    <row r="20" spans="1:5" x14ac:dyDescent="0.35">
      <c r="A20" s="29" t="s">
        <v>21</v>
      </c>
      <c r="B20" s="36">
        <v>0.45663999999999999</v>
      </c>
      <c r="C20" s="36">
        <v>0.45567999999999997</v>
      </c>
      <c r="D20" s="36">
        <v>0.46079999999999999</v>
      </c>
      <c r="E20" s="36">
        <f t="shared" si="0"/>
        <v>0.45770666666666671</v>
      </c>
    </row>
    <row r="21" spans="1:5" x14ac:dyDescent="0.35">
      <c r="A21" s="29" t="s">
        <v>22</v>
      </c>
      <c r="B21" s="36">
        <v>8.7240000000000002</v>
      </c>
      <c r="C21" s="36">
        <v>6.7919999999999998</v>
      </c>
      <c r="D21" s="36">
        <v>6.6479999999999997</v>
      </c>
      <c r="E21" s="36">
        <f t="shared" si="0"/>
        <v>7.3880000000000008</v>
      </c>
    </row>
    <row r="22" spans="1:5" x14ac:dyDescent="0.35">
      <c r="A22" s="29" t="s">
        <v>23</v>
      </c>
      <c r="B22" s="36">
        <v>4.1689999999999996</v>
      </c>
      <c r="C22" s="36">
        <v>3.4001000000000001</v>
      </c>
      <c r="D22" s="36">
        <v>3.2648000000000001</v>
      </c>
      <c r="E22" s="36">
        <f t="shared" si="0"/>
        <v>3.6113</v>
      </c>
    </row>
    <row r="23" spans="1:5" x14ac:dyDescent="0.35">
      <c r="A23" s="29" t="s">
        <v>24</v>
      </c>
      <c r="B23" s="36">
        <v>2.3391500000000001</v>
      </c>
      <c r="C23" s="36">
        <v>1.7759499999999999</v>
      </c>
      <c r="D23" s="36">
        <v>1.7121500000000001</v>
      </c>
      <c r="E23" s="36">
        <f t="shared" si="0"/>
        <v>1.9424166666666667</v>
      </c>
    </row>
    <row r="24" spans="1:5" x14ac:dyDescent="0.35">
      <c r="A24" s="29" t="s">
        <v>25</v>
      </c>
      <c r="B24" s="36">
        <v>1.071539</v>
      </c>
      <c r="C24" s="36">
        <v>1.032389</v>
      </c>
      <c r="D24" s="36">
        <v>1.0308889999999999</v>
      </c>
      <c r="E24" s="36">
        <f t="shared" si="0"/>
        <v>1.0449390000000001</v>
      </c>
    </row>
    <row r="25" spans="1:5" x14ac:dyDescent="0.35">
      <c r="A25" s="29" t="s">
        <v>26</v>
      </c>
      <c r="B25" s="36">
        <v>4.4256799999999998</v>
      </c>
      <c r="C25" s="36">
        <v>2.7574399999999999</v>
      </c>
      <c r="D25" s="36">
        <v>3.1472000000000002</v>
      </c>
      <c r="E25" s="36">
        <f t="shared" si="0"/>
        <v>3.4434400000000003</v>
      </c>
    </row>
    <row r="26" spans="1:5" x14ac:dyDescent="0.35">
      <c r="A26" s="29" t="s">
        <v>27</v>
      </c>
      <c r="B26" s="36">
        <v>10.6312</v>
      </c>
      <c r="C26" s="36">
        <v>2.2023999999999999</v>
      </c>
      <c r="D26" s="36">
        <v>2.2294</v>
      </c>
      <c r="E26" s="36">
        <f t="shared" si="0"/>
        <v>5.0209999999999999</v>
      </c>
    </row>
    <row r="27" spans="1:5" x14ac:dyDescent="0.35">
      <c r="A27" s="29" t="s">
        <v>28</v>
      </c>
      <c r="B27" s="36">
        <v>1.12768</v>
      </c>
      <c r="C27" s="36">
        <v>0.76407999999999998</v>
      </c>
      <c r="D27" s="36">
        <v>0.76048000000000004</v>
      </c>
      <c r="E27" s="36">
        <f t="shared" si="0"/>
        <v>0.88407999999999998</v>
      </c>
    </row>
    <row r="28" spans="1:5" x14ac:dyDescent="0.35">
      <c r="A28" s="29" t="s">
        <v>29</v>
      </c>
      <c r="B28" s="36">
        <v>0.31151000000000001</v>
      </c>
      <c r="C28" s="36">
        <v>0.26211000000000001</v>
      </c>
      <c r="D28" s="36">
        <v>0.24590999999999999</v>
      </c>
      <c r="E28" s="36">
        <f t="shared" si="0"/>
        <v>0.27317666666666668</v>
      </c>
    </row>
    <row r="29" spans="1:5" x14ac:dyDescent="0.35">
      <c r="A29" s="29" t="s">
        <v>30</v>
      </c>
      <c r="B29" s="36">
        <v>5.3502999999999998</v>
      </c>
      <c r="C29" s="36">
        <v>1.1428</v>
      </c>
      <c r="D29" s="36">
        <v>1.1482000000000001</v>
      </c>
      <c r="E29" s="36">
        <f t="shared" si="0"/>
        <v>2.5470999999999999</v>
      </c>
    </row>
    <row r="30" spans="1:5" x14ac:dyDescent="0.35">
      <c r="A30" s="33" t="s">
        <v>296</v>
      </c>
      <c r="B30" s="4">
        <f>AVERAGE(B2:B29)</f>
        <v>3.3032124999999999</v>
      </c>
      <c r="C30" s="4">
        <f t="shared" ref="C30:D30" si="1">AVERAGE(C2:C29)</f>
        <v>2.1240126785714284</v>
      </c>
      <c r="D30" s="4">
        <f t="shared" si="1"/>
        <v>2.1127200000000008</v>
      </c>
    </row>
  </sheetData>
  <conditionalFormatting sqref="B2:E29">
    <cfRule type="colorScale" priority="1">
      <colorScale>
        <cfvo type="min"/>
        <cfvo type="percentile" val="50"/>
        <cfvo type="max"/>
        <color rgb="FF63BE7B"/>
        <color rgb="FFFFEB84"/>
        <color rgb="FFF8696B"/>
      </colorScale>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workbookViewId="0">
      <selection activeCell="J45" sqref="J45"/>
    </sheetView>
  </sheetViews>
  <sheetFormatPr defaultRowHeight="14.5" x14ac:dyDescent="0.35"/>
  <cols>
    <col min="1" max="1" width="40" customWidth="1"/>
    <col min="2" max="5" width="15" customWidth="1"/>
  </cols>
  <sheetData>
    <row r="1" spans="1:5" x14ac:dyDescent="0.35">
      <c r="A1" s="25" t="s">
        <v>299</v>
      </c>
      <c r="B1" s="29" t="s">
        <v>0</v>
      </c>
      <c r="C1" s="29" t="s">
        <v>1</v>
      </c>
      <c r="D1" s="29" t="s">
        <v>2</v>
      </c>
      <c r="E1" s="29" t="s">
        <v>296</v>
      </c>
    </row>
    <row r="2" spans="1:5" x14ac:dyDescent="0.35">
      <c r="A2" s="29" t="s">
        <v>3</v>
      </c>
      <c r="B2" s="32">
        <v>7.62</v>
      </c>
      <c r="C2" s="32">
        <v>3.81</v>
      </c>
      <c r="D2" s="32">
        <v>7.25</v>
      </c>
      <c r="E2" s="32">
        <f>ROUND((B2+C2+D2)/3,1)</f>
        <v>6.2</v>
      </c>
    </row>
    <row r="3" spans="1:5" x14ac:dyDescent="0.35">
      <c r="A3" s="29" t="s">
        <v>4</v>
      </c>
      <c r="B3" s="32">
        <v>23.87</v>
      </c>
      <c r="C3" s="32">
        <v>12.24</v>
      </c>
      <c r="D3" s="32">
        <v>12.88</v>
      </c>
      <c r="E3" s="32">
        <f t="shared" ref="E3:E29" si="0">ROUND((B3+C3+D3)/3,1)</f>
        <v>16.3</v>
      </c>
    </row>
    <row r="4" spans="1:5" x14ac:dyDescent="0.35">
      <c r="A4" s="29" t="s">
        <v>5</v>
      </c>
      <c r="B4" s="32">
        <v>16.989999999999998</v>
      </c>
      <c r="C4" s="32">
        <v>7.65</v>
      </c>
      <c r="D4" s="32">
        <v>7.95</v>
      </c>
      <c r="E4" s="32">
        <f t="shared" si="0"/>
        <v>10.9</v>
      </c>
    </row>
    <row r="5" spans="1:5" x14ac:dyDescent="0.35">
      <c r="A5" s="29" t="s">
        <v>6</v>
      </c>
      <c r="B5" s="32">
        <v>29.21</v>
      </c>
      <c r="C5" s="32">
        <v>7.12</v>
      </c>
      <c r="D5" s="32">
        <v>10.42</v>
      </c>
      <c r="E5" s="32">
        <f t="shared" si="0"/>
        <v>15.6</v>
      </c>
    </row>
    <row r="6" spans="1:5" x14ac:dyDescent="0.35">
      <c r="A6" s="29" t="s">
        <v>7</v>
      </c>
      <c r="B6" s="32">
        <v>17.95</v>
      </c>
      <c r="C6" s="32">
        <v>10.41</v>
      </c>
      <c r="D6" s="32">
        <v>10.46</v>
      </c>
      <c r="E6" s="32">
        <f t="shared" si="0"/>
        <v>12.9</v>
      </c>
    </row>
    <row r="7" spans="1:5" x14ac:dyDescent="0.35">
      <c r="A7" s="29" t="s">
        <v>8</v>
      </c>
      <c r="B7" s="32">
        <v>29.29</v>
      </c>
      <c r="C7" s="32">
        <v>22.16</v>
      </c>
      <c r="D7" s="32">
        <v>16.63</v>
      </c>
      <c r="E7" s="32">
        <f t="shared" si="0"/>
        <v>22.7</v>
      </c>
    </row>
    <row r="8" spans="1:5" x14ac:dyDescent="0.35">
      <c r="A8" s="29" t="s">
        <v>9</v>
      </c>
      <c r="B8" s="32">
        <v>8.8000000000000007</v>
      </c>
      <c r="C8" s="32">
        <v>4.99</v>
      </c>
      <c r="D8" s="32">
        <v>4.62</v>
      </c>
      <c r="E8" s="32">
        <f t="shared" si="0"/>
        <v>6.1</v>
      </c>
    </row>
    <row r="9" spans="1:5" x14ac:dyDescent="0.35">
      <c r="A9" s="29" t="s">
        <v>10</v>
      </c>
      <c r="B9" s="32">
        <v>62.98</v>
      </c>
      <c r="C9" s="32">
        <v>5.0999999999999996</v>
      </c>
      <c r="D9" s="32">
        <v>4.93</v>
      </c>
      <c r="E9" s="32">
        <f t="shared" si="0"/>
        <v>24.3</v>
      </c>
    </row>
    <row r="10" spans="1:5" x14ac:dyDescent="0.35">
      <c r="A10" s="29" t="s">
        <v>11</v>
      </c>
      <c r="B10" s="32">
        <v>13.46</v>
      </c>
      <c r="C10" s="32">
        <v>10.02</v>
      </c>
      <c r="D10" s="32">
        <v>12.6</v>
      </c>
      <c r="E10" s="32">
        <f t="shared" si="0"/>
        <v>12</v>
      </c>
    </row>
    <row r="11" spans="1:5" x14ac:dyDescent="0.35">
      <c r="A11" s="29" t="s">
        <v>12</v>
      </c>
      <c r="B11" s="32">
        <v>7.58</v>
      </c>
      <c r="C11" s="32">
        <v>4.38</v>
      </c>
      <c r="D11" s="32">
        <v>4.83</v>
      </c>
      <c r="E11" s="32">
        <f t="shared" si="0"/>
        <v>5.6</v>
      </c>
    </row>
    <row r="12" spans="1:5" x14ac:dyDescent="0.35">
      <c r="A12" s="29" t="s">
        <v>13</v>
      </c>
      <c r="B12" s="32">
        <v>10.97</v>
      </c>
      <c r="C12" s="32">
        <v>6.37</v>
      </c>
      <c r="D12" s="32">
        <v>6.07</v>
      </c>
      <c r="E12" s="32">
        <f t="shared" si="0"/>
        <v>7.8</v>
      </c>
    </row>
    <row r="13" spans="1:5" x14ac:dyDescent="0.35">
      <c r="A13" s="29" t="s">
        <v>14</v>
      </c>
      <c r="B13" s="32">
        <v>12.03</v>
      </c>
      <c r="C13" s="32">
        <v>5.14</v>
      </c>
      <c r="D13" s="32">
        <v>17.940000000000001</v>
      </c>
      <c r="E13" s="32">
        <f t="shared" si="0"/>
        <v>11.7</v>
      </c>
    </row>
    <row r="14" spans="1:5" x14ac:dyDescent="0.35">
      <c r="A14" s="29" t="s">
        <v>15</v>
      </c>
      <c r="B14" s="32">
        <v>7.79</v>
      </c>
      <c r="C14" s="32">
        <v>4.66</v>
      </c>
      <c r="D14" s="32">
        <v>64.959999999999994</v>
      </c>
      <c r="E14" s="32">
        <f t="shared" si="0"/>
        <v>25.8</v>
      </c>
    </row>
    <row r="15" spans="1:5" x14ac:dyDescent="0.35">
      <c r="A15" s="29" t="s">
        <v>16</v>
      </c>
      <c r="B15" s="32">
        <v>30.98</v>
      </c>
      <c r="C15" s="32">
        <v>31.99</v>
      </c>
      <c r="D15" s="32">
        <v>31.61</v>
      </c>
      <c r="E15" s="32">
        <f t="shared" si="0"/>
        <v>31.5</v>
      </c>
    </row>
    <row r="16" spans="1:5" x14ac:dyDescent="0.35">
      <c r="A16" s="29" t="s">
        <v>17</v>
      </c>
      <c r="B16" s="32">
        <v>25.1</v>
      </c>
      <c r="C16" s="32">
        <v>14.99</v>
      </c>
      <c r="D16" s="32">
        <v>20.65</v>
      </c>
      <c r="E16" s="32">
        <f t="shared" si="0"/>
        <v>20.2</v>
      </c>
    </row>
    <row r="17" spans="1:5" x14ac:dyDescent="0.35">
      <c r="A17" s="29" t="s">
        <v>18</v>
      </c>
      <c r="B17" s="32">
        <v>18.190000000000001</v>
      </c>
      <c r="C17" s="32">
        <v>20.14</v>
      </c>
      <c r="D17" s="32">
        <v>14.46</v>
      </c>
      <c r="E17" s="32">
        <f t="shared" si="0"/>
        <v>17.600000000000001</v>
      </c>
    </row>
    <row r="18" spans="1:5" x14ac:dyDescent="0.35">
      <c r="A18" s="29" t="s">
        <v>19</v>
      </c>
      <c r="B18" s="32">
        <v>4.45</v>
      </c>
      <c r="C18" s="32">
        <v>2.4</v>
      </c>
      <c r="D18" s="32">
        <v>2.31</v>
      </c>
      <c r="E18" s="32">
        <f t="shared" si="0"/>
        <v>3.1</v>
      </c>
    </row>
    <row r="19" spans="1:5" x14ac:dyDescent="0.35">
      <c r="A19" s="29" t="s">
        <v>20</v>
      </c>
      <c r="B19" s="32">
        <v>6.69</v>
      </c>
      <c r="C19" s="32">
        <v>5.97</v>
      </c>
      <c r="D19" s="32">
        <v>5.22</v>
      </c>
      <c r="E19" s="32">
        <f t="shared" si="0"/>
        <v>6</v>
      </c>
    </row>
    <row r="20" spans="1:5" x14ac:dyDescent="0.35">
      <c r="A20" s="29" t="s">
        <v>21</v>
      </c>
      <c r="B20" s="32">
        <v>8.4499999999999993</v>
      </c>
      <c r="C20" s="32">
        <v>4.87</v>
      </c>
      <c r="D20" s="32">
        <v>6.49</v>
      </c>
      <c r="E20" s="32">
        <f t="shared" si="0"/>
        <v>6.6</v>
      </c>
    </row>
    <row r="21" spans="1:5" x14ac:dyDescent="0.35">
      <c r="A21" s="29" t="s">
        <v>22</v>
      </c>
      <c r="B21" s="32">
        <v>23.1</v>
      </c>
      <c r="C21" s="32">
        <v>18.260000000000002</v>
      </c>
      <c r="D21" s="32">
        <v>12.11</v>
      </c>
      <c r="E21" s="32">
        <f t="shared" si="0"/>
        <v>17.8</v>
      </c>
    </row>
    <row r="22" spans="1:5" x14ac:dyDescent="0.35">
      <c r="A22" s="29" t="s">
        <v>23</v>
      </c>
      <c r="B22" s="32">
        <v>15.97</v>
      </c>
      <c r="C22" s="32">
        <v>9.18</v>
      </c>
      <c r="D22" s="32">
        <v>9.07</v>
      </c>
      <c r="E22" s="32">
        <f t="shared" si="0"/>
        <v>11.4</v>
      </c>
    </row>
    <row r="23" spans="1:5" x14ac:dyDescent="0.35">
      <c r="A23" s="29" t="s">
        <v>24</v>
      </c>
      <c r="B23" s="32">
        <v>13.84</v>
      </c>
      <c r="C23" s="32">
        <v>7.59</v>
      </c>
      <c r="D23" s="32">
        <v>9.0399999999999991</v>
      </c>
      <c r="E23" s="32">
        <f t="shared" si="0"/>
        <v>10.199999999999999</v>
      </c>
    </row>
    <row r="24" spans="1:5" x14ac:dyDescent="0.35">
      <c r="A24" s="29" t="s">
        <v>25</v>
      </c>
      <c r="B24" s="32">
        <v>13.18</v>
      </c>
      <c r="C24" s="32">
        <v>6.21</v>
      </c>
      <c r="D24" s="32">
        <v>5.9</v>
      </c>
      <c r="E24" s="32">
        <f t="shared" si="0"/>
        <v>8.4</v>
      </c>
    </row>
    <row r="25" spans="1:5" x14ac:dyDescent="0.35">
      <c r="A25" s="29" t="s">
        <v>26</v>
      </c>
      <c r="B25" s="32">
        <v>40.200000000000003</v>
      </c>
      <c r="C25" s="32">
        <v>12.87</v>
      </c>
      <c r="D25" s="32">
        <v>22.58</v>
      </c>
      <c r="E25" s="32">
        <f t="shared" si="0"/>
        <v>25.2</v>
      </c>
    </row>
    <row r="26" spans="1:5" x14ac:dyDescent="0.35">
      <c r="A26" s="29" t="s">
        <v>27</v>
      </c>
      <c r="B26" s="32">
        <v>31.98</v>
      </c>
      <c r="C26" s="32">
        <v>9.83</v>
      </c>
      <c r="D26" s="32">
        <v>32.72</v>
      </c>
      <c r="E26" s="32">
        <f t="shared" si="0"/>
        <v>24.8</v>
      </c>
    </row>
    <row r="27" spans="1:5" x14ac:dyDescent="0.35">
      <c r="A27" s="29" t="s">
        <v>28</v>
      </c>
      <c r="B27" s="32">
        <v>18.579999999999998</v>
      </c>
      <c r="C27" s="32">
        <v>10.5</v>
      </c>
      <c r="D27" s="32">
        <v>8.8000000000000007</v>
      </c>
      <c r="E27" s="32">
        <f t="shared" si="0"/>
        <v>12.6</v>
      </c>
    </row>
    <row r="28" spans="1:5" x14ac:dyDescent="0.35">
      <c r="A28" s="29" t="s">
        <v>29</v>
      </c>
      <c r="B28" s="32">
        <v>11.91</v>
      </c>
      <c r="C28" s="32">
        <v>6.51</v>
      </c>
      <c r="D28" s="32">
        <v>5.36</v>
      </c>
      <c r="E28" s="32">
        <f t="shared" si="0"/>
        <v>7.9</v>
      </c>
    </row>
    <row r="29" spans="1:5" x14ac:dyDescent="0.35">
      <c r="A29" s="29" t="s">
        <v>30</v>
      </c>
      <c r="B29" s="32">
        <v>34.090000000000003</v>
      </c>
      <c r="C29" s="32">
        <v>14.32</v>
      </c>
      <c r="D29" s="32">
        <v>22.27</v>
      </c>
      <c r="E29" s="32">
        <f t="shared" si="0"/>
        <v>23.6</v>
      </c>
    </row>
    <row r="30" spans="1:5" x14ac:dyDescent="0.35">
      <c r="A30" s="30" t="s">
        <v>296</v>
      </c>
      <c r="B30" s="31">
        <f>AVERAGE(Таблица3[page1])</f>
        <v>19.473214285714288</v>
      </c>
      <c r="C30" s="31">
        <f>AVERAGE(Таблица3[page2])</f>
        <v>9.9885714285714293</v>
      </c>
      <c r="D30" s="31">
        <f>AVERAGE(Таблица3[page3])</f>
        <v>13.933214285714287</v>
      </c>
    </row>
  </sheetData>
  <conditionalFormatting sqref="B2:E29">
    <cfRule type="colorScale" priority="1">
      <colorScale>
        <cfvo type="min"/>
        <cfvo type="percentile" val="50"/>
        <cfvo type="max"/>
        <color rgb="FF63BE7B"/>
        <color rgb="FFFFEB84"/>
        <color rgb="FFF8696B"/>
      </colorScale>
    </cfRule>
  </conditionalFormatting>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9"/>
  <sheetViews>
    <sheetView workbookViewId="0">
      <selection activeCell="B26" sqref="B26"/>
    </sheetView>
  </sheetViews>
  <sheetFormatPr defaultRowHeight="14.5" x14ac:dyDescent="0.35"/>
  <cols>
    <col min="1" max="1" width="40" customWidth="1"/>
    <col min="2" max="2" width="46.7265625" bestFit="1" customWidth="1"/>
    <col min="3" max="3" width="81.90625" customWidth="1"/>
    <col min="4" max="4" width="50" customWidth="1"/>
    <col min="5" max="5" width="7.6328125" style="5" customWidth="1"/>
  </cols>
  <sheetData>
    <row r="1" spans="1:5" x14ac:dyDescent="0.35">
      <c r="A1" s="26" t="s">
        <v>299</v>
      </c>
      <c r="B1" s="27" t="s">
        <v>0</v>
      </c>
      <c r="C1" s="27" t="s">
        <v>1</v>
      </c>
      <c r="D1" s="27" t="s">
        <v>2</v>
      </c>
      <c r="E1" s="27" t="s">
        <v>284</v>
      </c>
    </row>
    <row r="2" spans="1:5" ht="29" x14ac:dyDescent="0.35">
      <c r="A2" s="27" t="s">
        <v>3</v>
      </c>
      <c r="B2" s="26" t="s">
        <v>31</v>
      </c>
      <c r="C2" s="26" t="s">
        <v>32</v>
      </c>
      <c r="D2" s="26" t="s">
        <v>33</v>
      </c>
      <c r="E2" s="28">
        <v>2</v>
      </c>
    </row>
    <row r="3" spans="1:5" x14ac:dyDescent="0.35">
      <c r="A3" s="27" t="s">
        <v>4</v>
      </c>
      <c r="B3" s="26" t="s">
        <v>34</v>
      </c>
      <c r="C3" s="26" t="s">
        <v>32</v>
      </c>
      <c r="D3" s="26" t="s">
        <v>35</v>
      </c>
      <c r="E3" s="28">
        <v>3</v>
      </c>
    </row>
    <row r="4" spans="1:5" x14ac:dyDescent="0.35">
      <c r="A4" s="27" t="s">
        <v>5</v>
      </c>
      <c r="B4" s="26" t="s">
        <v>34</v>
      </c>
      <c r="C4" s="26" t="s">
        <v>32</v>
      </c>
      <c r="D4" s="26" t="s">
        <v>35</v>
      </c>
      <c r="E4" s="28">
        <v>3</v>
      </c>
    </row>
    <row r="5" spans="1:5" x14ac:dyDescent="0.35">
      <c r="A5" s="27" t="s">
        <v>6</v>
      </c>
      <c r="B5" s="26" t="s">
        <v>34</v>
      </c>
      <c r="C5" s="26" t="s">
        <v>32</v>
      </c>
      <c r="D5" s="26" t="s">
        <v>35</v>
      </c>
      <c r="E5" s="28">
        <v>3</v>
      </c>
    </row>
    <row r="6" spans="1:5" x14ac:dyDescent="0.35">
      <c r="A6" s="27" t="s">
        <v>7</v>
      </c>
      <c r="B6" s="26" t="s">
        <v>34</v>
      </c>
      <c r="C6" s="26" t="s">
        <v>32</v>
      </c>
      <c r="D6" s="26" t="s">
        <v>35</v>
      </c>
      <c r="E6" s="28">
        <v>3</v>
      </c>
    </row>
    <row r="7" spans="1:5" x14ac:dyDescent="0.35">
      <c r="A7" s="27" t="s">
        <v>8</v>
      </c>
      <c r="B7" s="26" t="s">
        <v>34</v>
      </c>
      <c r="C7" s="26" t="s">
        <v>32</v>
      </c>
      <c r="D7" s="26" t="s">
        <v>35</v>
      </c>
      <c r="E7" s="28">
        <v>3</v>
      </c>
    </row>
    <row r="8" spans="1:5" x14ac:dyDescent="0.35">
      <c r="A8" s="27" t="s">
        <v>9</v>
      </c>
      <c r="B8" s="26" t="s">
        <v>34</v>
      </c>
      <c r="C8" s="26" t="s">
        <v>32</v>
      </c>
      <c r="D8" s="26" t="s">
        <v>35</v>
      </c>
      <c r="E8" s="28">
        <v>3</v>
      </c>
    </row>
    <row r="9" spans="1:5" x14ac:dyDescent="0.35">
      <c r="A9" s="27" t="s">
        <v>10</v>
      </c>
      <c r="B9" s="26" t="s">
        <v>34</v>
      </c>
      <c r="C9" s="26" t="s">
        <v>32</v>
      </c>
      <c r="D9" s="26" t="s">
        <v>35</v>
      </c>
      <c r="E9" s="28">
        <v>3</v>
      </c>
    </row>
    <row r="10" spans="1:5" x14ac:dyDescent="0.35">
      <c r="A10" s="27" t="s">
        <v>11</v>
      </c>
      <c r="B10" s="26" t="s">
        <v>34</v>
      </c>
      <c r="C10" s="26" t="s">
        <v>32</v>
      </c>
      <c r="D10" s="26" t="s">
        <v>35</v>
      </c>
      <c r="E10" s="28">
        <v>3</v>
      </c>
    </row>
    <row r="11" spans="1:5" x14ac:dyDescent="0.35">
      <c r="A11" s="27" t="s">
        <v>12</v>
      </c>
      <c r="B11" s="26" t="s">
        <v>34</v>
      </c>
      <c r="C11" s="26" t="s">
        <v>32</v>
      </c>
      <c r="D11" s="26" t="s">
        <v>35</v>
      </c>
      <c r="E11" s="28">
        <v>3</v>
      </c>
    </row>
    <row r="12" spans="1:5" x14ac:dyDescent="0.35">
      <c r="A12" s="27" t="s">
        <v>13</v>
      </c>
      <c r="B12" s="26" t="s">
        <v>34</v>
      </c>
      <c r="C12" s="26" t="s">
        <v>32</v>
      </c>
      <c r="D12" s="26" t="s">
        <v>35</v>
      </c>
      <c r="E12" s="28">
        <v>3</v>
      </c>
    </row>
    <row r="13" spans="1:5" x14ac:dyDescent="0.35">
      <c r="A13" s="27" t="s">
        <v>14</v>
      </c>
      <c r="B13" s="26" t="s">
        <v>34</v>
      </c>
      <c r="C13" s="26" t="s">
        <v>32</v>
      </c>
      <c r="D13" s="26" t="s">
        <v>36</v>
      </c>
      <c r="E13" s="28">
        <v>2</v>
      </c>
    </row>
    <row r="14" spans="1:5" x14ac:dyDescent="0.35">
      <c r="A14" s="27" t="s">
        <v>15</v>
      </c>
      <c r="B14" s="26" t="s">
        <v>37</v>
      </c>
      <c r="C14" s="26" t="s">
        <v>38</v>
      </c>
      <c r="D14" s="26" t="s">
        <v>39</v>
      </c>
      <c r="E14" s="28">
        <v>0</v>
      </c>
    </row>
    <row r="15" spans="1:5" x14ac:dyDescent="0.35">
      <c r="A15" s="27" t="s">
        <v>16</v>
      </c>
      <c r="B15" s="26" t="s">
        <v>34</v>
      </c>
      <c r="C15" s="26" t="s">
        <v>39</v>
      </c>
      <c r="D15" s="26" t="s">
        <v>35</v>
      </c>
      <c r="E15" s="28">
        <v>2</v>
      </c>
    </row>
    <row r="16" spans="1:5" ht="29" x14ac:dyDescent="0.35">
      <c r="A16" s="27" t="s">
        <v>17</v>
      </c>
      <c r="B16" s="26" t="s">
        <v>34</v>
      </c>
      <c r="C16" s="26" t="s">
        <v>40</v>
      </c>
      <c r="D16" s="26" t="s">
        <v>36</v>
      </c>
      <c r="E16" s="28">
        <v>2</v>
      </c>
    </row>
    <row r="17" spans="1:5" x14ac:dyDescent="0.35">
      <c r="A17" s="27" t="s">
        <v>18</v>
      </c>
      <c r="B17" s="26" t="s">
        <v>34</v>
      </c>
      <c r="C17" s="26" t="s">
        <v>32</v>
      </c>
      <c r="D17" s="26" t="s">
        <v>35</v>
      </c>
      <c r="E17" s="28">
        <v>3</v>
      </c>
    </row>
    <row r="18" spans="1:5" x14ac:dyDescent="0.35">
      <c r="A18" s="27" t="s">
        <v>19</v>
      </c>
      <c r="B18" s="26" t="s">
        <v>34</v>
      </c>
      <c r="C18" s="26" t="s">
        <v>32</v>
      </c>
      <c r="D18" s="26" t="s">
        <v>35</v>
      </c>
      <c r="E18" s="28">
        <v>3</v>
      </c>
    </row>
    <row r="19" spans="1:5" x14ac:dyDescent="0.35">
      <c r="A19" s="27" t="s">
        <v>20</v>
      </c>
      <c r="B19" s="26" t="s">
        <v>34</v>
      </c>
      <c r="C19" s="26" t="s">
        <v>32</v>
      </c>
      <c r="D19" s="26" t="s">
        <v>35</v>
      </c>
      <c r="E19" s="28">
        <v>3</v>
      </c>
    </row>
    <row r="20" spans="1:5" ht="29" x14ac:dyDescent="0.35">
      <c r="A20" s="27" t="s">
        <v>21</v>
      </c>
      <c r="B20" s="26" t="s">
        <v>41</v>
      </c>
      <c r="C20" s="26" t="s">
        <v>42</v>
      </c>
      <c r="D20" s="26" t="s">
        <v>43</v>
      </c>
      <c r="E20" s="28">
        <v>2</v>
      </c>
    </row>
    <row r="21" spans="1:5" x14ac:dyDescent="0.35">
      <c r="A21" s="27" t="s">
        <v>22</v>
      </c>
      <c r="B21" s="26" t="s">
        <v>34</v>
      </c>
      <c r="C21" s="26" t="s">
        <v>32</v>
      </c>
      <c r="D21" s="26" t="s">
        <v>33</v>
      </c>
      <c r="E21" s="28">
        <v>3</v>
      </c>
    </row>
    <row r="22" spans="1:5" x14ac:dyDescent="0.35">
      <c r="A22" s="27" t="s">
        <v>23</v>
      </c>
      <c r="B22" s="26" t="s">
        <v>34</v>
      </c>
      <c r="C22" s="26" t="s">
        <v>32</v>
      </c>
      <c r="D22" s="26" t="s">
        <v>35</v>
      </c>
      <c r="E22" s="28">
        <v>3</v>
      </c>
    </row>
    <row r="23" spans="1:5" x14ac:dyDescent="0.35">
      <c r="A23" s="27" t="s">
        <v>24</v>
      </c>
      <c r="B23" s="26" t="s">
        <v>34</v>
      </c>
      <c r="C23" s="26" t="s">
        <v>32</v>
      </c>
      <c r="D23" s="26" t="s">
        <v>35</v>
      </c>
      <c r="E23" s="28">
        <v>3</v>
      </c>
    </row>
    <row r="24" spans="1:5" x14ac:dyDescent="0.35">
      <c r="A24" s="27" t="s">
        <v>25</v>
      </c>
      <c r="B24" s="26" t="s">
        <v>34</v>
      </c>
      <c r="C24" s="26" t="s">
        <v>32</v>
      </c>
      <c r="D24" s="26" t="s">
        <v>35</v>
      </c>
      <c r="E24" s="28">
        <v>3</v>
      </c>
    </row>
    <row r="25" spans="1:5" x14ac:dyDescent="0.35">
      <c r="A25" s="27" t="s">
        <v>26</v>
      </c>
      <c r="B25" s="26" t="s">
        <v>34</v>
      </c>
      <c r="C25" s="26" t="s">
        <v>32</v>
      </c>
      <c r="D25" s="26" t="s">
        <v>35</v>
      </c>
      <c r="E25" s="28">
        <v>3</v>
      </c>
    </row>
    <row r="26" spans="1:5" x14ac:dyDescent="0.35">
      <c r="A26" s="27" t="s">
        <v>27</v>
      </c>
      <c r="B26" s="26" t="s">
        <v>44</v>
      </c>
      <c r="C26" s="26" t="s">
        <v>32</v>
      </c>
      <c r="D26" s="26" t="s">
        <v>45</v>
      </c>
      <c r="E26" s="28">
        <v>2</v>
      </c>
    </row>
    <row r="27" spans="1:5" x14ac:dyDescent="0.35">
      <c r="A27" s="27" t="s">
        <v>28</v>
      </c>
      <c r="B27" s="26" t="s">
        <v>34</v>
      </c>
      <c r="C27" s="26" t="s">
        <v>32</v>
      </c>
      <c r="D27" s="26" t="s">
        <v>35</v>
      </c>
      <c r="E27" s="28">
        <v>3</v>
      </c>
    </row>
    <row r="28" spans="1:5" x14ac:dyDescent="0.35">
      <c r="A28" s="27" t="s">
        <v>29</v>
      </c>
      <c r="B28" s="26" t="s">
        <v>34</v>
      </c>
      <c r="C28" s="26" t="s">
        <v>32</v>
      </c>
      <c r="D28" s="26" t="s">
        <v>33</v>
      </c>
      <c r="E28" s="28">
        <v>3</v>
      </c>
    </row>
    <row r="29" spans="1:5" x14ac:dyDescent="0.35">
      <c r="A29" s="27" t="s">
        <v>30</v>
      </c>
      <c r="B29" s="26" t="s">
        <v>44</v>
      </c>
      <c r="C29" s="26" t="s">
        <v>32</v>
      </c>
      <c r="D29" s="26" t="s">
        <v>45</v>
      </c>
      <c r="E29" s="28">
        <v>2</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9"/>
  <sheetViews>
    <sheetView workbookViewId="0">
      <selection activeCell="E1" sqref="E1"/>
    </sheetView>
  </sheetViews>
  <sheetFormatPr defaultRowHeight="14.5" x14ac:dyDescent="0.35"/>
  <cols>
    <col min="1" max="1" width="40" customWidth="1"/>
    <col min="2" max="4" width="50" customWidth="1"/>
  </cols>
  <sheetData>
    <row r="1" spans="1:5" x14ac:dyDescent="0.35">
      <c r="A1" s="2"/>
      <c r="B1" s="3" t="s">
        <v>0</v>
      </c>
      <c r="C1" s="3" t="s">
        <v>1</v>
      </c>
      <c r="D1" s="3" t="s">
        <v>2</v>
      </c>
      <c r="E1" s="3" t="s">
        <v>284</v>
      </c>
    </row>
    <row r="2" spans="1:5" x14ac:dyDescent="0.35">
      <c r="A2" s="3" t="s">
        <v>3</v>
      </c>
      <c r="B2" s="2" t="s">
        <v>46</v>
      </c>
      <c r="C2" s="2" t="s">
        <v>47</v>
      </c>
      <c r="D2" s="2" t="s">
        <v>48</v>
      </c>
      <c r="E2">
        <v>3</v>
      </c>
    </row>
    <row r="3" spans="1:5" x14ac:dyDescent="0.35">
      <c r="A3" s="3" t="s">
        <v>4</v>
      </c>
      <c r="B3" s="2" t="s">
        <v>49</v>
      </c>
      <c r="C3" s="2" t="s">
        <v>50</v>
      </c>
      <c r="D3" s="2" t="s">
        <v>51</v>
      </c>
      <c r="E3">
        <v>3</v>
      </c>
    </row>
    <row r="4" spans="1:5" x14ac:dyDescent="0.35">
      <c r="A4" s="3" t="s">
        <v>5</v>
      </c>
      <c r="B4" s="2" t="s">
        <v>46</v>
      </c>
      <c r="C4" s="2" t="s">
        <v>52</v>
      </c>
      <c r="D4" s="2" t="s">
        <v>53</v>
      </c>
      <c r="E4">
        <v>2</v>
      </c>
    </row>
    <row r="5" spans="1:5" x14ac:dyDescent="0.35">
      <c r="A5" s="3" t="s">
        <v>6</v>
      </c>
      <c r="B5" s="2" t="s">
        <v>54</v>
      </c>
      <c r="C5" s="2" t="s">
        <v>55</v>
      </c>
      <c r="D5" s="2" t="s">
        <v>53</v>
      </c>
      <c r="E5">
        <v>3</v>
      </c>
    </row>
    <row r="6" spans="1:5" x14ac:dyDescent="0.35">
      <c r="A6" s="3" t="s">
        <v>7</v>
      </c>
      <c r="B6" s="2" t="s">
        <v>54</v>
      </c>
      <c r="C6" s="2" t="s">
        <v>55</v>
      </c>
      <c r="D6" s="2" t="s">
        <v>53</v>
      </c>
      <c r="E6">
        <v>3</v>
      </c>
    </row>
    <row r="7" spans="1:5" x14ac:dyDescent="0.35">
      <c r="A7" s="3" t="s">
        <v>8</v>
      </c>
      <c r="B7" s="2" t="s">
        <v>56</v>
      </c>
      <c r="C7" s="2" t="s">
        <v>55</v>
      </c>
      <c r="D7" s="2" t="s">
        <v>53</v>
      </c>
      <c r="E7">
        <v>3</v>
      </c>
    </row>
    <row r="8" spans="1:5" x14ac:dyDescent="0.35">
      <c r="A8" s="3" t="s">
        <v>9</v>
      </c>
      <c r="B8" s="2" t="s">
        <v>46</v>
      </c>
      <c r="C8" s="2" t="s">
        <v>55</v>
      </c>
      <c r="D8" s="2" t="s">
        <v>53</v>
      </c>
      <c r="E8">
        <v>3</v>
      </c>
    </row>
    <row r="9" spans="1:5" x14ac:dyDescent="0.35">
      <c r="A9" s="3" t="s">
        <v>10</v>
      </c>
      <c r="B9" s="2" t="s">
        <v>46</v>
      </c>
      <c r="C9" s="2" t="s">
        <v>55</v>
      </c>
      <c r="D9" s="2" t="s">
        <v>53</v>
      </c>
      <c r="E9">
        <v>3</v>
      </c>
    </row>
    <row r="10" spans="1:5" x14ac:dyDescent="0.35">
      <c r="A10" s="3" t="s">
        <v>11</v>
      </c>
      <c r="B10" s="2" t="s">
        <v>56</v>
      </c>
      <c r="C10" s="2" t="s">
        <v>55</v>
      </c>
      <c r="D10" s="2" t="s">
        <v>53</v>
      </c>
      <c r="E10">
        <v>3</v>
      </c>
    </row>
    <row r="11" spans="1:5" x14ac:dyDescent="0.35">
      <c r="A11" s="3" t="s">
        <v>12</v>
      </c>
      <c r="B11" s="2" t="s">
        <v>56</v>
      </c>
      <c r="C11" s="2" t="s">
        <v>55</v>
      </c>
      <c r="D11" s="2" t="s">
        <v>53</v>
      </c>
      <c r="E11">
        <v>3</v>
      </c>
    </row>
    <row r="12" spans="1:5" x14ac:dyDescent="0.35">
      <c r="A12" s="3" t="s">
        <v>13</v>
      </c>
      <c r="B12" s="2" t="s">
        <v>56</v>
      </c>
      <c r="C12" s="2" t="s">
        <v>50</v>
      </c>
      <c r="D12" s="2" t="s">
        <v>53</v>
      </c>
      <c r="E12">
        <v>3</v>
      </c>
    </row>
    <row r="13" spans="1:5" x14ac:dyDescent="0.35">
      <c r="A13" s="3" t="s">
        <v>14</v>
      </c>
      <c r="B13" s="2" t="s">
        <v>46</v>
      </c>
      <c r="C13" s="2" t="s">
        <v>57</v>
      </c>
      <c r="D13" s="2" t="s">
        <v>58</v>
      </c>
      <c r="E13">
        <v>2</v>
      </c>
    </row>
    <row r="14" spans="1:5" x14ac:dyDescent="0.35">
      <c r="A14" s="3" t="s">
        <v>15</v>
      </c>
      <c r="B14" s="2" t="s">
        <v>59</v>
      </c>
      <c r="C14" s="2" t="s">
        <v>60</v>
      </c>
      <c r="D14" s="2" t="s">
        <v>39</v>
      </c>
      <c r="E14">
        <v>0</v>
      </c>
    </row>
    <row r="15" spans="1:5" x14ac:dyDescent="0.35">
      <c r="A15" s="3" t="s">
        <v>16</v>
      </c>
      <c r="B15" s="2" t="s">
        <v>61</v>
      </c>
      <c r="C15" s="2" t="s">
        <v>39</v>
      </c>
      <c r="D15" s="2" t="s">
        <v>53</v>
      </c>
      <c r="E15">
        <v>1</v>
      </c>
    </row>
    <row r="16" spans="1:5" ht="29" x14ac:dyDescent="0.35">
      <c r="A16" s="3" t="s">
        <v>17</v>
      </c>
      <c r="B16" s="2" t="s">
        <v>62</v>
      </c>
      <c r="C16" s="2" t="s">
        <v>63</v>
      </c>
      <c r="D16" s="2" t="s">
        <v>64</v>
      </c>
      <c r="E16">
        <v>2</v>
      </c>
    </row>
    <row r="17" spans="1:5" x14ac:dyDescent="0.35">
      <c r="A17" s="3" t="s">
        <v>18</v>
      </c>
      <c r="B17" s="2" t="s">
        <v>56</v>
      </c>
      <c r="C17" s="2" t="s">
        <v>65</v>
      </c>
      <c r="D17" s="2" t="s">
        <v>53</v>
      </c>
      <c r="E17">
        <v>3</v>
      </c>
    </row>
    <row r="18" spans="1:5" x14ac:dyDescent="0.35">
      <c r="A18" s="3" t="s">
        <v>19</v>
      </c>
      <c r="B18" s="2" t="s">
        <v>56</v>
      </c>
      <c r="C18" s="2" t="s">
        <v>55</v>
      </c>
      <c r="D18" s="2" t="s">
        <v>53</v>
      </c>
      <c r="E18">
        <v>3</v>
      </c>
    </row>
    <row r="19" spans="1:5" x14ac:dyDescent="0.35">
      <c r="A19" s="3" t="s">
        <v>20</v>
      </c>
      <c r="B19" s="2" t="s">
        <v>54</v>
      </c>
      <c r="C19" s="2" t="s">
        <v>50</v>
      </c>
      <c r="D19" s="2" t="s">
        <v>66</v>
      </c>
      <c r="E19">
        <v>3</v>
      </c>
    </row>
    <row r="20" spans="1:5" x14ac:dyDescent="0.35">
      <c r="A20" s="3" t="s">
        <v>21</v>
      </c>
      <c r="B20" s="2" t="s">
        <v>67</v>
      </c>
      <c r="C20" s="2" t="s">
        <v>68</v>
      </c>
      <c r="D20" s="2" t="s">
        <v>53</v>
      </c>
      <c r="E20">
        <v>2</v>
      </c>
    </row>
    <row r="21" spans="1:5" x14ac:dyDescent="0.35">
      <c r="A21" s="3" t="s">
        <v>22</v>
      </c>
      <c r="B21" s="2" t="s">
        <v>56</v>
      </c>
      <c r="C21" s="2" t="s">
        <v>69</v>
      </c>
      <c r="D21" s="2" t="s">
        <v>53</v>
      </c>
      <c r="E21">
        <v>2</v>
      </c>
    </row>
    <row r="22" spans="1:5" x14ac:dyDescent="0.35">
      <c r="A22" s="3" t="s">
        <v>23</v>
      </c>
      <c r="B22" s="2" t="s">
        <v>67</v>
      </c>
      <c r="C22" s="2" t="s">
        <v>55</v>
      </c>
      <c r="D22" s="2" t="s">
        <v>53</v>
      </c>
      <c r="E22">
        <v>3</v>
      </c>
    </row>
    <row r="23" spans="1:5" x14ac:dyDescent="0.35">
      <c r="A23" s="3" t="s">
        <v>24</v>
      </c>
      <c r="B23" s="2" t="s">
        <v>67</v>
      </c>
      <c r="C23" s="2" t="s">
        <v>65</v>
      </c>
      <c r="D23" s="2" t="s">
        <v>53</v>
      </c>
      <c r="E23">
        <v>3</v>
      </c>
    </row>
    <row r="24" spans="1:5" x14ac:dyDescent="0.35">
      <c r="A24" s="3" t="s">
        <v>25</v>
      </c>
      <c r="B24" s="2" t="s">
        <v>70</v>
      </c>
      <c r="C24" s="2" t="s">
        <v>71</v>
      </c>
      <c r="D24" s="2" t="s">
        <v>66</v>
      </c>
      <c r="E24">
        <v>3</v>
      </c>
    </row>
    <row r="25" spans="1:5" x14ac:dyDescent="0.35">
      <c r="A25" s="3" t="s">
        <v>26</v>
      </c>
      <c r="B25" s="2" t="s">
        <v>56</v>
      </c>
      <c r="C25" s="2" t="s">
        <v>55</v>
      </c>
      <c r="D25" s="2" t="s">
        <v>72</v>
      </c>
      <c r="E25">
        <v>3</v>
      </c>
    </row>
    <row r="26" spans="1:5" x14ac:dyDescent="0.35">
      <c r="A26" s="3" t="s">
        <v>27</v>
      </c>
      <c r="B26" s="2" t="s">
        <v>73</v>
      </c>
      <c r="C26" s="2" t="s">
        <v>74</v>
      </c>
      <c r="D26" s="2" t="s">
        <v>75</v>
      </c>
      <c r="E26">
        <v>2</v>
      </c>
    </row>
    <row r="27" spans="1:5" x14ac:dyDescent="0.35">
      <c r="A27" s="3" t="s">
        <v>28</v>
      </c>
      <c r="B27" s="2" t="s">
        <v>76</v>
      </c>
      <c r="C27" s="2" t="s">
        <v>74</v>
      </c>
      <c r="D27" s="2" t="s">
        <v>77</v>
      </c>
      <c r="E27">
        <v>3</v>
      </c>
    </row>
    <row r="28" spans="1:5" x14ac:dyDescent="0.35">
      <c r="A28" s="3" t="s">
        <v>29</v>
      </c>
      <c r="B28" s="2" t="s">
        <v>56</v>
      </c>
      <c r="C28" s="2" t="s">
        <v>78</v>
      </c>
      <c r="D28" s="2" t="s">
        <v>53</v>
      </c>
      <c r="E28">
        <v>3</v>
      </c>
    </row>
    <row r="29" spans="1:5" x14ac:dyDescent="0.35">
      <c r="A29" s="3" t="s">
        <v>30</v>
      </c>
      <c r="B29" s="2" t="s">
        <v>73</v>
      </c>
      <c r="C29" s="2" t="s">
        <v>79</v>
      </c>
      <c r="D29" s="2" t="s">
        <v>75</v>
      </c>
      <c r="E29">
        <v>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election activeCell="E29" sqref="E29"/>
    </sheetView>
  </sheetViews>
  <sheetFormatPr defaultRowHeight="14.5" x14ac:dyDescent="0.35"/>
  <cols>
    <col min="1" max="1" width="40" customWidth="1"/>
    <col min="2" max="4" width="50" customWidth="1"/>
    <col min="5" max="5" width="5.6328125" bestFit="1" customWidth="1"/>
  </cols>
  <sheetData>
    <row r="1" spans="1:5" x14ac:dyDescent="0.35">
      <c r="A1" s="2"/>
      <c r="B1" s="3" t="s">
        <v>0</v>
      </c>
      <c r="C1" s="3" t="s">
        <v>1</v>
      </c>
      <c r="D1" s="3" t="s">
        <v>2</v>
      </c>
      <c r="E1" s="3" t="s">
        <v>284</v>
      </c>
    </row>
    <row r="2" spans="1:5" x14ac:dyDescent="0.35">
      <c r="A2" s="3" t="s">
        <v>3</v>
      </c>
      <c r="B2" s="2" t="s">
        <v>80</v>
      </c>
      <c r="C2" s="2" t="s">
        <v>81</v>
      </c>
      <c r="D2" s="2" t="s">
        <v>81</v>
      </c>
      <c r="E2">
        <v>3</v>
      </c>
    </row>
    <row r="3" spans="1:5" x14ac:dyDescent="0.35">
      <c r="A3" s="3" t="s">
        <v>4</v>
      </c>
      <c r="B3" s="2" t="s">
        <v>80</v>
      </c>
      <c r="C3" s="2" t="s">
        <v>81</v>
      </c>
      <c r="D3" s="2" t="s">
        <v>81</v>
      </c>
      <c r="E3">
        <v>3</v>
      </c>
    </row>
    <row r="4" spans="1:5" x14ac:dyDescent="0.35">
      <c r="A4" s="3" t="s">
        <v>5</v>
      </c>
      <c r="B4" s="2" t="s">
        <v>82</v>
      </c>
      <c r="C4" s="2" t="s">
        <v>81</v>
      </c>
      <c r="D4" s="2" t="s">
        <v>81</v>
      </c>
      <c r="E4">
        <v>2</v>
      </c>
    </row>
    <row r="5" spans="1:5" x14ac:dyDescent="0.35">
      <c r="A5" s="3" t="s">
        <v>6</v>
      </c>
      <c r="B5" s="2" t="s">
        <v>80</v>
      </c>
      <c r="C5" s="2" t="s">
        <v>81</v>
      </c>
      <c r="D5" s="2" t="s">
        <v>81</v>
      </c>
      <c r="E5">
        <v>3</v>
      </c>
    </row>
    <row r="6" spans="1:5" x14ac:dyDescent="0.35">
      <c r="A6" s="3" t="s">
        <v>7</v>
      </c>
      <c r="B6" s="2" t="s">
        <v>80</v>
      </c>
      <c r="C6" s="2" t="s">
        <v>81</v>
      </c>
      <c r="D6" s="2" t="s">
        <v>81</v>
      </c>
      <c r="E6">
        <v>3</v>
      </c>
    </row>
    <row r="7" spans="1:5" x14ac:dyDescent="0.35">
      <c r="A7" s="3" t="s">
        <v>8</v>
      </c>
      <c r="B7" s="2" t="s">
        <v>83</v>
      </c>
      <c r="C7" s="2" t="s">
        <v>81</v>
      </c>
      <c r="D7" s="2" t="s">
        <v>84</v>
      </c>
      <c r="E7">
        <v>1</v>
      </c>
    </row>
    <row r="8" spans="1:5" x14ac:dyDescent="0.35">
      <c r="A8" s="3" t="s">
        <v>9</v>
      </c>
      <c r="B8" s="2" t="s">
        <v>80</v>
      </c>
      <c r="C8" s="2" t="s">
        <v>81</v>
      </c>
      <c r="D8" s="2" t="s">
        <v>81</v>
      </c>
      <c r="E8">
        <v>3</v>
      </c>
    </row>
    <row r="9" spans="1:5" x14ac:dyDescent="0.35">
      <c r="A9" s="3" t="s">
        <v>10</v>
      </c>
      <c r="B9" s="2" t="s">
        <v>80</v>
      </c>
      <c r="C9" s="2" t="s">
        <v>81</v>
      </c>
      <c r="D9" s="2" t="s">
        <v>81</v>
      </c>
      <c r="E9">
        <v>3</v>
      </c>
    </row>
    <row r="10" spans="1:5" x14ac:dyDescent="0.35">
      <c r="A10" s="3" t="s">
        <v>11</v>
      </c>
      <c r="B10" s="2" t="s">
        <v>80</v>
      </c>
      <c r="C10" s="2" t="s">
        <v>81</v>
      </c>
      <c r="D10" s="2" t="s">
        <v>81</v>
      </c>
      <c r="E10">
        <v>3</v>
      </c>
    </row>
    <row r="11" spans="1:5" x14ac:dyDescent="0.35">
      <c r="A11" s="3" t="s">
        <v>12</v>
      </c>
      <c r="B11" s="2" t="s">
        <v>80</v>
      </c>
      <c r="C11" s="2" t="s">
        <v>81</v>
      </c>
      <c r="D11" s="2" t="s">
        <v>81</v>
      </c>
      <c r="E11">
        <v>3</v>
      </c>
    </row>
    <row r="12" spans="1:5" x14ac:dyDescent="0.35">
      <c r="A12" s="3" t="s">
        <v>13</v>
      </c>
      <c r="B12" s="2" t="s">
        <v>80</v>
      </c>
      <c r="C12" s="2" t="s">
        <v>81</v>
      </c>
      <c r="D12" s="2" t="s">
        <v>81</v>
      </c>
      <c r="E12">
        <v>3</v>
      </c>
    </row>
    <row r="13" spans="1:5" x14ac:dyDescent="0.35">
      <c r="A13" s="3" t="s">
        <v>14</v>
      </c>
      <c r="B13" s="2" t="s">
        <v>80</v>
      </c>
      <c r="C13" s="2" t="s">
        <v>81</v>
      </c>
      <c r="D13" s="2" t="s">
        <v>81</v>
      </c>
      <c r="E13">
        <v>3</v>
      </c>
    </row>
    <row r="14" spans="1:5" x14ac:dyDescent="0.35">
      <c r="A14" s="3" t="s">
        <v>15</v>
      </c>
      <c r="B14" s="2" t="s">
        <v>85</v>
      </c>
      <c r="C14" s="2" t="s">
        <v>86</v>
      </c>
      <c r="D14" s="2" t="s">
        <v>39</v>
      </c>
      <c r="E14">
        <v>0</v>
      </c>
    </row>
    <row r="15" spans="1:5" x14ac:dyDescent="0.35">
      <c r="A15" s="3" t="s">
        <v>16</v>
      </c>
      <c r="B15" s="2" t="s">
        <v>80</v>
      </c>
      <c r="C15" s="2" t="s">
        <v>39</v>
      </c>
      <c r="D15" s="2" t="s">
        <v>81</v>
      </c>
      <c r="E15">
        <v>2</v>
      </c>
    </row>
    <row r="16" spans="1:5" ht="29" x14ac:dyDescent="0.35">
      <c r="A16" s="3" t="s">
        <v>17</v>
      </c>
      <c r="B16" s="2" t="s">
        <v>80</v>
      </c>
      <c r="C16" s="2" t="s">
        <v>81</v>
      </c>
      <c r="D16" s="2" t="s">
        <v>81</v>
      </c>
      <c r="E16">
        <v>3</v>
      </c>
    </row>
    <row r="17" spans="1:5" x14ac:dyDescent="0.35">
      <c r="A17" s="3" t="s">
        <v>18</v>
      </c>
      <c r="B17" s="2" t="s">
        <v>80</v>
      </c>
      <c r="C17" s="2" t="s">
        <v>81</v>
      </c>
      <c r="D17" s="2" t="s">
        <v>81</v>
      </c>
      <c r="E17">
        <v>3</v>
      </c>
    </row>
    <row r="18" spans="1:5" x14ac:dyDescent="0.35">
      <c r="A18" s="3" t="s">
        <v>19</v>
      </c>
      <c r="B18" s="2" t="s">
        <v>80</v>
      </c>
      <c r="C18" s="2" t="s">
        <v>81</v>
      </c>
      <c r="D18" s="2" t="s">
        <v>81</v>
      </c>
      <c r="E18">
        <v>3</v>
      </c>
    </row>
    <row r="19" spans="1:5" x14ac:dyDescent="0.35">
      <c r="A19" s="3" t="s">
        <v>20</v>
      </c>
      <c r="B19" s="2" t="s">
        <v>80</v>
      </c>
      <c r="C19" s="2" t="s">
        <v>81</v>
      </c>
      <c r="D19" s="2" t="s">
        <v>81</v>
      </c>
      <c r="E19">
        <v>3</v>
      </c>
    </row>
    <row r="20" spans="1:5" x14ac:dyDescent="0.35">
      <c r="A20" s="3" t="s">
        <v>21</v>
      </c>
      <c r="B20" s="2" t="s">
        <v>80</v>
      </c>
      <c r="C20" s="2" t="s">
        <v>81</v>
      </c>
      <c r="D20" s="2" t="s">
        <v>81</v>
      </c>
      <c r="E20">
        <v>3</v>
      </c>
    </row>
    <row r="21" spans="1:5" x14ac:dyDescent="0.35">
      <c r="A21" s="3" t="s">
        <v>22</v>
      </c>
      <c r="B21" s="2" t="s">
        <v>80</v>
      </c>
      <c r="C21" s="2" t="s">
        <v>81</v>
      </c>
      <c r="D21" s="2" t="s">
        <v>81</v>
      </c>
      <c r="E21">
        <v>3</v>
      </c>
    </row>
    <row r="22" spans="1:5" x14ac:dyDescent="0.35">
      <c r="A22" s="3" t="s">
        <v>23</v>
      </c>
      <c r="B22" s="2" t="s">
        <v>80</v>
      </c>
      <c r="C22" s="2" t="s">
        <v>81</v>
      </c>
      <c r="D22" s="2" t="s">
        <v>81</v>
      </c>
      <c r="E22">
        <v>3</v>
      </c>
    </row>
    <row r="23" spans="1:5" x14ac:dyDescent="0.35">
      <c r="A23" s="3" t="s">
        <v>24</v>
      </c>
      <c r="B23" s="2" t="s">
        <v>80</v>
      </c>
      <c r="C23" s="2" t="s">
        <v>81</v>
      </c>
      <c r="D23" s="2" t="s">
        <v>81</v>
      </c>
      <c r="E23">
        <v>3</v>
      </c>
    </row>
    <row r="24" spans="1:5" x14ac:dyDescent="0.35">
      <c r="A24" s="3" t="s">
        <v>25</v>
      </c>
      <c r="B24" s="2" t="s">
        <v>80</v>
      </c>
      <c r="C24" s="2" t="s">
        <v>81</v>
      </c>
      <c r="D24" s="2" t="s">
        <v>81</v>
      </c>
      <c r="E24">
        <v>3</v>
      </c>
    </row>
    <row r="25" spans="1:5" x14ac:dyDescent="0.35">
      <c r="A25" s="3" t="s">
        <v>26</v>
      </c>
      <c r="B25" s="2" t="s">
        <v>80</v>
      </c>
      <c r="C25" s="2" t="s">
        <v>81</v>
      </c>
      <c r="D25" s="2" t="s">
        <v>81</v>
      </c>
      <c r="E25">
        <v>3</v>
      </c>
    </row>
    <row r="26" spans="1:5" x14ac:dyDescent="0.35">
      <c r="A26" s="3" t="s">
        <v>27</v>
      </c>
      <c r="B26" s="2" t="s">
        <v>87</v>
      </c>
      <c r="C26" s="2" t="s">
        <v>81</v>
      </c>
      <c r="D26" s="2" t="s">
        <v>81</v>
      </c>
      <c r="E26">
        <v>2</v>
      </c>
    </row>
    <row r="27" spans="1:5" x14ac:dyDescent="0.35">
      <c r="A27" s="3" t="s">
        <v>28</v>
      </c>
      <c r="B27" s="2" t="s">
        <v>80</v>
      </c>
      <c r="C27" s="2" t="s">
        <v>81</v>
      </c>
      <c r="D27" s="2" t="s">
        <v>81</v>
      </c>
      <c r="E27">
        <v>3</v>
      </c>
    </row>
    <row r="28" spans="1:5" x14ac:dyDescent="0.35">
      <c r="A28" s="3" t="s">
        <v>29</v>
      </c>
      <c r="B28" s="2" t="s">
        <v>80</v>
      </c>
      <c r="C28" s="2" t="s">
        <v>81</v>
      </c>
      <c r="D28" s="2" t="s">
        <v>81</v>
      </c>
      <c r="E28">
        <v>3</v>
      </c>
    </row>
    <row r="29" spans="1:5" x14ac:dyDescent="0.35">
      <c r="A29" s="3" t="s">
        <v>30</v>
      </c>
      <c r="B29" s="2" t="s">
        <v>87</v>
      </c>
      <c r="C29" s="2" t="s">
        <v>81</v>
      </c>
      <c r="D29" s="2" t="s">
        <v>81</v>
      </c>
      <c r="E29">
        <v>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9"/>
  <sheetViews>
    <sheetView workbookViewId="0">
      <selection activeCell="E16" sqref="E16"/>
    </sheetView>
  </sheetViews>
  <sheetFormatPr defaultRowHeight="14.5" x14ac:dyDescent="0.35"/>
  <cols>
    <col min="1" max="1" width="40" customWidth="1"/>
    <col min="2" max="4" width="50" customWidth="1"/>
    <col min="5" max="5" width="5.6328125" bestFit="1" customWidth="1"/>
  </cols>
  <sheetData>
    <row r="1" spans="1:5" x14ac:dyDescent="0.35">
      <c r="A1" s="2"/>
      <c r="B1" s="3" t="s">
        <v>0</v>
      </c>
      <c r="C1" s="3" t="s">
        <v>1</v>
      </c>
      <c r="D1" s="3" t="s">
        <v>2</v>
      </c>
      <c r="E1" s="3" t="s">
        <v>284</v>
      </c>
    </row>
    <row r="2" spans="1:5" x14ac:dyDescent="0.35">
      <c r="A2" s="3" t="s">
        <v>3</v>
      </c>
      <c r="B2" s="2" t="s">
        <v>88</v>
      </c>
      <c r="C2" s="2" t="s">
        <v>89</v>
      </c>
      <c r="D2" s="2" t="s">
        <v>90</v>
      </c>
      <c r="E2">
        <v>2</v>
      </c>
    </row>
    <row r="3" spans="1:5" ht="29" x14ac:dyDescent="0.35">
      <c r="A3" s="3" t="s">
        <v>4</v>
      </c>
      <c r="B3" s="2" t="s">
        <v>91</v>
      </c>
      <c r="C3" s="2" t="s">
        <v>92</v>
      </c>
      <c r="D3" s="2" t="s">
        <v>90</v>
      </c>
      <c r="E3">
        <v>3</v>
      </c>
    </row>
    <row r="4" spans="1:5" x14ac:dyDescent="0.35">
      <c r="A4" s="3" t="s">
        <v>5</v>
      </c>
      <c r="B4" s="2" t="s">
        <v>93</v>
      </c>
      <c r="C4" s="2" t="s">
        <v>94</v>
      </c>
      <c r="D4" s="2" t="s">
        <v>90</v>
      </c>
      <c r="E4">
        <v>1</v>
      </c>
    </row>
    <row r="5" spans="1:5" ht="29" x14ac:dyDescent="0.35">
      <c r="A5" s="3" t="s">
        <v>6</v>
      </c>
      <c r="B5" s="2" t="s">
        <v>91</v>
      </c>
      <c r="C5" s="2" t="s">
        <v>95</v>
      </c>
      <c r="D5" s="2" t="s">
        <v>90</v>
      </c>
      <c r="E5">
        <v>3</v>
      </c>
    </row>
    <row r="6" spans="1:5" ht="29" x14ac:dyDescent="0.35">
      <c r="A6" s="3" t="s">
        <v>7</v>
      </c>
      <c r="B6" s="2" t="s">
        <v>91</v>
      </c>
      <c r="C6" s="2" t="s">
        <v>95</v>
      </c>
      <c r="D6" s="2" t="s">
        <v>90</v>
      </c>
      <c r="E6">
        <v>3</v>
      </c>
    </row>
    <row r="7" spans="1:5" ht="29" x14ac:dyDescent="0.35">
      <c r="A7" s="3" t="s">
        <v>8</v>
      </c>
      <c r="B7" s="2" t="s">
        <v>91</v>
      </c>
      <c r="C7" s="2" t="s">
        <v>95</v>
      </c>
      <c r="D7" s="2" t="s">
        <v>90</v>
      </c>
      <c r="E7">
        <v>3</v>
      </c>
    </row>
    <row r="8" spans="1:5" ht="29" x14ac:dyDescent="0.35">
      <c r="A8" s="3" t="s">
        <v>9</v>
      </c>
      <c r="B8" s="2" t="s">
        <v>91</v>
      </c>
      <c r="C8" s="2" t="s">
        <v>95</v>
      </c>
      <c r="D8" s="2" t="s">
        <v>90</v>
      </c>
      <c r="E8">
        <v>3</v>
      </c>
    </row>
    <row r="9" spans="1:5" ht="29" x14ac:dyDescent="0.35">
      <c r="A9" s="3" t="s">
        <v>10</v>
      </c>
      <c r="B9" s="2" t="s">
        <v>91</v>
      </c>
      <c r="C9" s="2" t="s">
        <v>95</v>
      </c>
      <c r="D9" s="2" t="s">
        <v>90</v>
      </c>
      <c r="E9">
        <v>3</v>
      </c>
    </row>
    <row r="10" spans="1:5" ht="29" x14ac:dyDescent="0.35">
      <c r="A10" s="3" t="s">
        <v>11</v>
      </c>
      <c r="B10" s="2" t="s">
        <v>91</v>
      </c>
      <c r="C10" s="2" t="s">
        <v>95</v>
      </c>
      <c r="D10" s="2" t="s">
        <v>90</v>
      </c>
      <c r="E10">
        <v>3</v>
      </c>
    </row>
    <row r="11" spans="1:5" ht="29" x14ac:dyDescent="0.35">
      <c r="A11" s="3" t="s">
        <v>12</v>
      </c>
      <c r="B11" s="2" t="s">
        <v>91</v>
      </c>
      <c r="C11" s="2" t="s">
        <v>95</v>
      </c>
      <c r="D11" s="2" t="s">
        <v>90</v>
      </c>
      <c r="E11">
        <v>3</v>
      </c>
    </row>
    <row r="12" spans="1:5" ht="29" x14ac:dyDescent="0.35">
      <c r="A12" s="3" t="s">
        <v>13</v>
      </c>
      <c r="B12" s="2" t="s">
        <v>91</v>
      </c>
      <c r="C12" s="2" t="s">
        <v>95</v>
      </c>
      <c r="D12" s="2" t="s">
        <v>90</v>
      </c>
      <c r="E12">
        <v>3</v>
      </c>
    </row>
    <row r="13" spans="1:5" x14ac:dyDescent="0.35">
      <c r="A13" s="3" t="s">
        <v>14</v>
      </c>
      <c r="B13" s="2" t="s">
        <v>91</v>
      </c>
      <c r="C13" s="2" t="s">
        <v>89</v>
      </c>
      <c r="D13" s="2" t="s">
        <v>96</v>
      </c>
      <c r="E13">
        <v>2</v>
      </c>
    </row>
    <row r="14" spans="1:5" x14ac:dyDescent="0.35">
      <c r="A14" s="3" t="s">
        <v>15</v>
      </c>
      <c r="B14" s="2" t="s">
        <v>97</v>
      </c>
      <c r="C14" s="2" t="s">
        <v>98</v>
      </c>
      <c r="D14" s="2" t="s">
        <v>39</v>
      </c>
      <c r="E14">
        <v>0</v>
      </c>
    </row>
    <row r="15" spans="1:5" x14ac:dyDescent="0.35">
      <c r="A15" s="3" t="s">
        <v>16</v>
      </c>
      <c r="B15" s="2" t="s">
        <v>91</v>
      </c>
      <c r="C15" s="2" t="s">
        <v>39</v>
      </c>
      <c r="D15" s="2" t="s">
        <v>90</v>
      </c>
      <c r="E15">
        <v>2</v>
      </c>
    </row>
    <row r="16" spans="1:5" ht="29" x14ac:dyDescent="0.35">
      <c r="A16" s="3" t="s">
        <v>17</v>
      </c>
      <c r="B16" s="2" t="s">
        <v>99</v>
      </c>
      <c r="C16" s="2" t="s">
        <v>100</v>
      </c>
      <c r="D16" s="2" t="s">
        <v>96</v>
      </c>
      <c r="E16">
        <v>1</v>
      </c>
    </row>
    <row r="17" spans="1:5" ht="29" x14ac:dyDescent="0.35">
      <c r="A17" s="3" t="s">
        <v>18</v>
      </c>
      <c r="B17" s="2" t="s">
        <v>101</v>
      </c>
      <c r="C17" s="2" t="s">
        <v>95</v>
      </c>
      <c r="D17" s="2" t="s">
        <v>90</v>
      </c>
      <c r="E17">
        <v>3</v>
      </c>
    </row>
    <row r="18" spans="1:5" x14ac:dyDescent="0.35">
      <c r="A18" s="3" t="s">
        <v>19</v>
      </c>
      <c r="B18" s="2" t="s">
        <v>91</v>
      </c>
      <c r="C18" s="2" t="s">
        <v>102</v>
      </c>
      <c r="D18" s="2" t="s">
        <v>90</v>
      </c>
      <c r="E18">
        <v>3</v>
      </c>
    </row>
    <row r="19" spans="1:5" x14ac:dyDescent="0.35">
      <c r="A19" s="3" t="s">
        <v>20</v>
      </c>
      <c r="B19" s="2" t="s">
        <v>91</v>
      </c>
      <c r="C19" s="2" t="s">
        <v>102</v>
      </c>
      <c r="D19" s="2" t="s">
        <v>90</v>
      </c>
      <c r="E19">
        <v>3</v>
      </c>
    </row>
    <row r="20" spans="1:5" x14ac:dyDescent="0.35">
      <c r="A20" s="3" t="s">
        <v>21</v>
      </c>
      <c r="B20" s="2" t="s">
        <v>103</v>
      </c>
      <c r="C20" s="2" t="s">
        <v>102</v>
      </c>
      <c r="D20" s="2" t="s">
        <v>104</v>
      </c>
      <c r="E20">
        <v>1</v>
      </c>
    </row>
    <row r="21" spans="1:5" x14ac:dyDescent="0.35">
      <c r="A21" s="3" t="s">
        <v>22</v>
      </c>
      <c r="B21" s="2" t="s">
        <v>91</v>
      </c>
      <c r="C21" s="2" t="s">
        <v>89</v>
      </c>
      <c r="D21" s="2" t="s">
        <v>105</v>
      </c>
      <c r="E21">
        <v>2</v>
      </c>
    </row>
    <row r="22" spans="1:5" x14ac:dyDescent="0.35">
      <c r="A22" s="3" t="s">
        <v>23</v>
      </c>
      <c r="B22" s="2" t="s">
        <v>91</v>
      </c>
      <c r="C22" s="2" t="s">
        <v>89</v>
      </c>
      <c r="D22" s="2" t="s">
        <v>90</v>
      </c>
      <c r="E22">
        <v>3</v>
      </c>
    </row>
    <row r="23" spans="1:5" ht="29" x14ac:dyDescent="0.35">
      <c r="A23" s="3" t="s">
        <v>24</v>
      </c>
      <c r="B23" s="2" t="s">
        <v>91</v>
      </c>
      <c r="C23" s="2" t="s">
        <v>95</v>
      </c>
      <c r="D23" s="2" t="s">
        <v>90</v>
      </c>
      <c r="E23">
        <v>3</v>
      </c>
    </row>
    <row r="24" spans="1:5" x14ac:dyDescent="0.35">
      <c r="A24" s="3" t="s">
        <v>25</v>
      </c>
      <c r="B24" s="2" t="s">
        <v>91</v>
      </c>
      <c r="C24" s="2" t="s">
        <v>89</v>
      </c>
      <c r="D24" s="2" t="s">
        <v>90</v>
      </c>
      <c r="E24">
        <v>3</v>
      </c>
    </row>
    <row r="25" spans="1:5" ht="29" x14ac:dyDescent="0.35">
      <c r="A25" s="3" t="s">
        <v>26</v>
      </c>
      <c r="B25" s="2" t="s">
        <v>91</v>
      </c>
      <c r="C25" s="2" t="s">
        <v>95</v>
      </c>
      <c r="D25" s="2" t="s">
        <v>90</v>
      </c>
      <c r="E25">
        <v>3</v>
      </c>
    </row>
    <row r="26" spans="1:5" ht="29" x14ac:dyDescent="0.35">
      <c r="A26" s="3" t="s">
        <v>27</v>
      </c>
      <c r="B26" s="2" t="s">
        <v>106</v>
      </c>
      <c r="C26" s="2" t="s">
        <v>107</v>
      </c>
      <c r="D26" s="2" t="s">
        <v>108</v>
      </c>
      <c r="E26">
        <v>1</v>
      </c>
    </row>
    <row r="27" spans="1:5" x14ac:dyDescent="0.35">
      <c r="A27" s="3" t="s">
        <v>28</v>
      </c>
      <c r="B27" s="2" t="s">
        <v>91</v>
      </c>
      <c r="C27" s="2" t="s">
        <v>89</v>
      </c>
      <c r="D27" s="2" t="s">
        <v>90</v>
      </c>
      <c r="E27">
        <v>3</v>
      </c>
    </row>
    <row r="28" spans="1:5" x14ac:dyDescent="0.35">
      <c r="A28" s="3" t="s">
        <v>29</v>
      </c>
      <c r="B28" s="2" t="s">
        <v>91</v>
      </c>
      <c r="C28" s="2" t="s">
        <v>89</v>
      </c>
      <c r="D28" s="2" t="s">
        <v>109</v>
      </c>
      <c r="E28">
        <v>2</v>
      </c>
    </row>
    <row r="29" spans="1:5" x14ac:dyDescent="0.35">
      <c r="A29" s="3" t="s">
        <v>30</v>
      </c>
      <c r="B29" s="2" t="s">
        <v>106</v>
      </c>
      <c r="C29" s="2" t="s">
        <v>89</v>
      </c>
      <c r="D29" s="2" t="s">
        <v>108</v>
      </c>
      <c r="E29">
        <v>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9"/>
  <sheetViews>
    <sheetView workbookViewId="0">
      <selection activeCell="B56" sqref="B56"/>
    </sheetView>
  </sheetViews>
  <sheetFormatPr defaultRowHeight="14.5" x14ac:dyDescent="0.35"/>
  <cols>
    <col min="1" max="1" width="40" customWidth="1"/>
    <col min="2" max="5" width="50" customWidth="1"/>
  </cols>
  <sheetData>
    <row r="1" spans="1:5" x14ac:dyDescent="0.35">
      <c r="A1" s="2"/>
      <c r="B1" s="3" t="s">
        <v>0</v>
      </c>
      <c r="C1" s="3" t="s">
        <v>1</v>
      </c>
      <c r="D1" s="3" t="s">
        <v>2</v>
      </c>
      <c r="E1" s="3" t="s">
        <v>284</v>
      </c>
    </row>
    <row r="2" spans="1:5" x14ac:dyDescent="0.35">
      <c r="A2" s="3" t="s">
        <v>3</v>
      </c>
      <c r="B2" s="2" t="s">
        <v>110</v>
      </c>
      <c r="C2" s="2" t="s">
        <v>111</v>
      </c>
      <c r="D2" s="2" t="s">
        <v>112</v>
      </c>
      <c r="E2">
        <v>3</v>
      </c>
    </row>
    <row r="3" spans="1:5" x14ac:dyDescent="0.35">
      <c r="A3" s="3" t="s">
        <v>4</v>
      </c>
      <c r="B3" s="2" t="s">
        <v>110</v>
      </c>
      <c r="C3" s="2" t="s">
        <v>111</v>
      </c>
      <c r="D3" s="2" t="s">
        <v>112</v>
      </c>
      <c r="E3">
        <v>3</v>
      </c>
    </row>
    <row r="4" spans="1:5" x14ac:dyDescent="0.35">
      <c r="A4" s="3" t="s">
        <v>5</v>
      </c>
      <c r="B4" s="2" t="s">
        <v>110</v>
      </c>
      <c r="C4" s="2" t="s">
        <v>111</v>
      </c>
      <c r="D4" s="2" t="s">
        <v>112</v>
      </c>
      <c r="E4">
        <v>3</v>
      </c>
    </row>
    <row r="5" spans="1:5" x14ac:dyDescent="0.35">
      <c r="A5" s="3" t="s">
        <v>6</v>
      </c>
      <c r="B5" s="2" t="s">
        <v>110</v>
      </c>
      <c r="C5" s="2" t="s">
        <v>111</v>
      </c>
      <c r="D5" s="2" t="s">
        <v>112</v>
      </c>
      <c r="E5">
        <v>3</v>
      </c>
    </row>
    <row r="6" spans="1:5" x14ac:dyDescent="0.35">
      <c r="A6" s="3" t="s">
        <v>7</v>
      </c>
      <c r="B6" s="2" t="s">
        <v>110</v>
      </c>
      <c r="C6" s="2" t="s">
        <v>111</v>
      </c>
      <c r="D6" s="2" t="s">
        <v>112</v>
      </c>
      <c r="E6">
        <v>3</v>
      </c>
    </row>
    <row r="7" spans="1:5" x14ac:dyDescent="0.35">
      <c r="A7" s="3" t="s">
        <v>8</v>
      </c>
      <c r="B7" s="2" t="s">
        <v>110</v>
      </c>
      <c r="C7" s="2" t="s">
        <v>111</v>
      </c>
      <c r="D7" s="2" t="s">
        <v>112</v>
      </c>
      <c r="E7">
        <v>3</v>
      </c>
    </row>
    <row r="8" spans="1:5" x14ac:dyDescent="0.35">
      <c r="A8" s="3" t="s">
        <v>9</v>
      </c>
      <c r="B8" s="2" t="s">
        <v>110</v>
      </c>
      <c r="C8" s="2" t="s">
        <v>111</v>
      </c>
      <c r="D8" s="2" t="s">
        <v>112</v>
      </c>
      <c r="E8">
        <v>3</v>
      </c>
    </row>
    <row r="9" spans="1:5" x14ac:dyDescent="0.35">
      <c r="A9" s="3" t="s">
        <v>10</v>
      </c>
      <c r="B9" s="2" t="s">
        <v>110</v>
      </c>
      <c r="C9" s="2" t="s">
        <v>111</v>
      </c>
      <c r="D9" s="2" t="s">
        <v>112</v>
      </c>
      <c r="E9">
        <v>3</v>
      </c>
    </row>
    <row r="10" spans="1:5" x14ac:dyDescent="0.35">
      <c r="A10" s="3" t="s">
        <v>11</v>
      </c>
      <c r="B10" s="2" t="s">
        <v>110</v>
      </c>
      <c r="C10" s="2" t="s">
        <v>111</v>
      </c>
      <c r="D10" s="2" t="s">
        <v>112</v>
      </c>
      <c r="E10">
        <v>3</v>
      </c>
    </row>
    <row r="11" spans="1:5" x14ac:dyDescent="0.35">
      <c r="A11" s="3" t="s">
        <v>12</v>
      </c>
      <c r="B11" s="2" t="s">
        <v>110</v>
      </c>
      <c r="C11" s="2" t="s">
        <v>111</v>
      </c>
      <c r="D11" s="2" t="s">
        <v>112</v>
      </c>
      <c r="E11">
        <v>3</v>
      </c>
    </row>
    <row r="12" spans="1:5" x14ac:dyDescent="0.35">
      <c r="A12" s="3" t="s">
        <v>13</v>
      </c>
      <c r="B12" s="2" t="s">
        <v>110</v>
      </c>
      <c r="C12" s="2" t="s">
        <v>111</v>
      </c>
      <c r="D12" s="2" t="s">
        <v>112</v>
      </c>
      <c r="E12">
        <v>3</v>
      </c>
    </row>
    <row r="13" spans="1:5" x14ac:dyDescent="0.35">
      <c r="A13" s="3" t="s">
        <v>14</v>
      </c>
      <c r="B13" s="2" t="s">
        <v>110</v>
      </c>
      <c r="C13" s="2" t="s">
        <v>111</v>
      </c>
      <c r="D13" s="2" t="s">
        <v>113</v>
      </c>
      <c r="E13">
        <v>2</v>
      </c>
    </row>
    <row r="14" spans="1:5" x14ac:dyDescent="0.35">
      <c r="A14" s="3" t="s">
        <v>15</v>
      </c>
      <c r="B14" s="2" t="s">
        <v>114</v>
      </c>
      <c r="C14" s="2" t="s">
        <v>115</v>
      </c>
      <c r="D14" s="2" t="s">
        <v>39</v>
      </c>
      <c r="E14">
        <v>0</v>
      </c>
    </row>
    <row r="15" spans="1:5" x14ac:dyDescent="0.35">
      <c r="A15" s="3" t="s">
        <v>16</v>
      </c>
      <c r="B15" s="2" t="s">
        <v>110</v>
      </c>
      <c r="C15" s="2" t="s">
        <v>39</v>
      </c>
      <c r="D15" s="2" t="s">
        <v>112</v>
      </c>
      <c r="E15">
        <v>2</v>
      </c>
    </row>
    <row r="16" spans="1:5" ht="29" x14ac:dyDescent="0.35">
      <c r="A16" s="3" t="s">
        <v>17</v>
      </c>
      <c r="B16" s="2" t="s">
        <v>110</v>
      </c>
      <c r="C16" s="2" t="s">
        <v>111</v>
      </c>
      <c r="D16" s="2" t="s">
        <v>112</v>
      </c>
      <c r="E16">
        <v>3</v>
      </c>
    </row>
    <row r="17" spans="1:5" x14ac:dyDescent="0.35">
      <c r="A17" s="3" t="s">
        <v>18</v>
      </c>
      <c r="B17" s="2" t="s">
        <v>110</v>
      </c>
      <c r="C17" s="2" t="s">
        <v>111</v>
      </c>
      <c r="D17" s="2" t="s">
        <v>112</v>
      </c>
      <c r="E17">
        <v>3</v>
      </c>
    </row>
    <row r="18" spans="1:5" x14ac:dyDescent="0.35">
      <c r="A18" s="3" t="s">
        <v>19</v>
      </c>
      <c r="B18" s="2" t="s">
        <v>110</v>
      </c>
      <c r="C18" s="2" t="s">
        <v>111</v>
      </c>
      <c r="D18" s="2" t="s">
        <v>112</v>
      </c>
      <c r="E18">
        <v>3</v>
      </c>
    </row>
    <row r="19" spans="1:5" x14ac:dyDescent="0.35">
      <c r="A19" s="3" t="s">
        <v>20</v>
      </c>
      <c r="B19" s="2" t="s">
        <v>110</v>
      </c>
      <c r="C19" s="2" t="s">
        <v>111</v>
      </c>
      <c r="D19" s="2" t="s">
        <v>112</v>
      </c>
      <c r="E19">
        <v>3</v>
      </c>
    </row>
    <row r="20" spans="1:5" x14ac:dyDescent="0.35">
      <c r="A20" s="3" t="s">
        <v>21</v>
      </c>
      <c r="B20" s="2" t="s">
        <v>116</v>
      </c>
      <c r="C20" s="2" t="s">
        <v>111</v>
      </c>
      <c r="D20" s="2" t="s">
        <v>112</v>
      </c>
      <c r="E20">
        <v>3</v>
      </c>
    </row>
    <row r="21" spans="1:5" x14ac:dyDescent="0.35">
      <c r="A21" s="3" t="s">
        <v>22</v>
      </c>
      <c r="B21" s="2" t="s">
        <v>110</v>
      </c>
      <c r="C21" s="2" t="s">
        <v>111</v>
      </c>
      <c r="D21" s="2" t="s">
        <v>112</v>
      </c>
      <c r="E21">
        <v>3</v>
      </c>
    </row>
    <row r="22" spans="1:5" x14ac:dyDescent="0.35">
      <c r="A22" s="3" t="s">
        <v>23</v>
      </c>
      <c r="B22" s="2" t="s">
        <v>110</v>
      </c>
      <c r="C22" s="2" t="s">
        <v>111</v>
      </c>
      <c r="D22" s="2" t="s">
        <v>112</v>
      </c>
      <c r="E22">
        <v>3</v>
      </c>
    </row>
    <row r="23" spans="1:5" x14ac:dyDescent="0.35">
      <c r="A23" s="3" t="s">
        <v>24</v>
      </c>
      <c r="B23" s="2" t="s">
        <v>110</v>
      </c>
      <c r="C23" s="2" t="s">
        <v>111</v>
      </c>
      <c r="D23" s="2" t="s">
        <v>112</v>
      </c>
      <c r="E23">
        <v>3</v>
      </c>
    </row>
    <row r="24" spans="1:5" x14ac:dyDescent="0.35">
      <c r="A24" s="3" t="s">
        <v>25</v>
      </c>
      <c r="B24" s="2" t="s">
        <v>110</v>
      </c>
      <c r="C24" s="2" t="s">
        <v>111</v>
      </c>
      <c r="D24" s="2" t="s">
        <v>112</v>
      </c>
      <c r="E24">
        <v>3</v>
      </c>
    </row>
    <row r="25" spans="1:5" x14ac:dyDescent="0.35">
      <c r="A25" s="3" t="s">
        <v>26</v>
      </c>
      <c r="B25" s="2" t="s">
        <v>110</v>
      </c>
      <c r="C25" s="2" t="s">
        <v>111</v>
      </c>
      <c r="D25" s="2" t="s">
        <v>112</v>
      </c>
      <c r="E25">
        <v>3</v>
      </c>
    </row>
    <row r="26" spans="1:5" x14ac:dyDescent="0.35">
      <c r="A26" s="3" t="s">
        <v>27</v>
      </c>
      <c r="B26" s="2" t="s">
        <v>117</v>
      </c>
      <c r="C26" s="2" t="s">
        <v>111</v>
      </c>
      <c r="D26" s="2" t="s">
        <v>112</v>
      </c>
      <c r="E26">
        <v>3</v>
      </c>
    </row>
    <row r="27" spans="1:5" x14ac:dyDescent="0.35">
      <c r="A27" s="3" t="s">
        <v>28</v>
      </c>
      <c r="B27" s="2" t="s">
        <v>110</v>
      </c>
      <c r="C27" s="2" t="s">
        <v>111</v>
      </c>
      <c r="D27" s="2" t="s">
        <v>112</v>
      </c>
      <c r="E27">
        <v>3</v>
      </c>
    </row>
    <row r="28" spans="1:5" x14ac:dyDescent="0.35">
      <c r="A28" s="3" t="s">
        <v>29</v>
      </c>
      <c r="B28" s="2" t="s">
        <v>110</v>
      </c>
      <c r="C28" s="2" t="s">
        <v>111</v>
      </c>
      <c r="D28" s="2" t="s">
        <v>112</v>
      </c>
      <c r="E28">
        <v>3</v>
      </c>
    </row>
    <row r="29" spans="1:5" x14ac:dyDescent="0.35">
      <c r="A29" s="3" t="s">
        <v>30</v>
      </c>
      <c r="B29" s="2" t="s">
        <v>117</v>
      </c>
      <c r="C29" s="2" t="s">
        <v>118</v>
      </c>
      <c r="D29" s="2" t="s">
        <v>112</v>
      </c>
      <c r="E29">
        <v>3</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9"/>
  <sheetViews>
    <sheetView workbookViewId="0">
      <selection activeCell="E1" sqref="E1"/>
    </sheetView>
  </sheetViews>
  <sheetFormatPr defaultRowHeight="14.5" x14ac:dyDescent="0.35"/>
  <cols>
    <col min="1" max="1" width="40" customWidth="1"/>
    <col min="2" max="4" width="50" customWidth="1"/>
    <col min="5" max="5" width="5.6328125" bestFit="1" customWidth="1"/>
  </cols>
  <sheetData>
    <row r="1" spans="1:5" x14ac:dyDescent="0.35">
      <c r="A1" s="2"/>
      <c r="B1" s="3" t="s">
        <v>0</v>
      </c>
      <c r="C1" s="3" t="s">
        <v>1</v>
      </c>
      <c r="D1" s="3" t="s">
        <v>2</v>
      </c>
      <c r="E1" s="3" t="s">
        <v>284</v>
      </c>
    </row>
    <row r="2" spans="1:5" x14ac:dyDescent="0.35">
      <c r="A2" s="3" t="s">
        <v>3</v>
      </c>
      <c r="B2" s="2" t="s">
        <v>119</v>
      </c>
      <c r="C2" s="2"/>
      <c r="D2" s="2" t="s">
        <v>120</v>
      </c>
      <c r="E2">
        <v>3</v>
      </c>
    </row>
    <row r="3" spans="1:5" x14ac:dyDescent="0.35">
      <c r="A3" s="3" t="s">
        <v>4</v>
      </c>
      <c r="B3" s="2" t="s">
        <v>119</v>
      </c>
      <c r="C3" s="2"/>
      <c r="D3" s="2" t="s">
        <v>120</v>
      </c>
      <c r="E3">
        <v>3</v>
      </c>
    </row>
    <row r="4" spans="1:5" x14ac:dyDescent="0.35">
      <c r="A4" s="3" t="s">
        <v>5</v>
      </c>
      <c r="B4" s="2" t="s">
        <v>119</v>
      </c>
      <c r="C4" s="2"/>
      <c r="D4" s="2" t="s">
        <v>120</v>
      </c>
      <c r="E4">
        <v>3</v>
      </c>
    </row>
    <row r="5" spans="1:5" x14ac:dyDescent="0.35">
      <c r="A5" s="3" t="s">
        <v>6</v>
      </c>
      <c r="B5" s="2" t="s">
        <v>119</v>
      </c>
      <c r="C5" s="2"/>
      <c r="D5" s="2" t="s">
        <v>120</v>
      </c>
      <c r="E5">
        <v>3</v>
      </c>
    </row>
    <row r="6" spans="1:5" x14ac:dyDescent="0.35">
      <c r="A6" s="3" t="s">
        <v>7</v>
      </c>
      <c r="B6" s="2" t="s">
        <v>119</v>
      </c>
      <c r="C6" s="2"/>
      <c r="D6" s="2" t="s">
        <v>120</v>
      </c>
      <c r="E6">
        <v>3</v>
      </c>
    </row>
    <row r="7" spans="1:5" x14ac:dyDescent="0.35">
      <c r="A7" s="3" t="s">
        <v>8</v>
      </c>
      <c r="B7" s="2" t="s">
        <v>119</v>
      </c>
      <c r="C7" s="2"/>
      <c r="D7" s="2" t="s">
        <v>120</v>
      </c>
      <c r="E7">
        <v>3</v>
      </c>
    </row>
    <row r="8" spans="1:5" x14ac:dyDescent="0.35">
      <c r="A8" s="3" t="s">
        <v>9</v>
      </c>
      <c r="B8" s="2" t="s">
        <v>119</v>
      </c>
      <c r="C8" s="2"/>
      <c r="D8" s="2" t="s">
        <v>120</v>
      </c>
      <c r="E8">
        <v>3</v>
      </c>
    </row>
    <row r="9" spans="1:5" x14ac:dyDescent="0.35">
      <c r="A9" s="3" t="s">
        <v>10</v>
      </c>
      <c r="B9" s="2" t="s">
        <v>119</v>
      </c>
      <c r="C9" s="2"/>
      <c r="D9" s="2" t="s">
        <v>120</v>
      </c>
      <c r="E9">
        <v>3</v>
      </c>
    </row>
    <row r="10" spans="1:5" x14ac:dyDescent="0.35">
      <c r="A10" s="3" t="s">
        <v>11</v>
      </c>
      <c r="B10" s="2" t="s">
        <v>119</v>
      </c>
      <c r="C10" s="2" t="s">
        <v>121</v>
      </c>
      <c r="D10" s="2" t="s">
        <v>120</v>
      </c>
      <c r="E10">
        <v>2</v>
      </c>
    </row>
    <row r="11" spans="1:5" x14ac:dyDescent="0.35">
      <c r="A11" s="3" t="s">
        <v>12</v>
      </c>
      <c r="B11" s="2" t="s">
        <v>119</v>
      </c>
      <c r="C11" s="2"/>
      <c r="D11" s="2" t="s">
        <v>120</v>
      </c>
      <c r="E11">
        <v>3</v>
      </c>
    </row>
    <row r="12" spans="1:5" x14ac:dyDescent="0.35">
      <c r="A12" s="3" t="s">
        <v>13</v>
      </c>
      <c r="B12" s="2" t="s">
        <v>119</v>
      </c>
      <c r="C12" s="2"/>
      <c r="D12" s="2" t="s">
        <v>120</v>
      </c>
      <c r="E12">
        <v>3</v>
      </c>
    </row>
    <row r="13" spans="1:5" x14ac:dyDescent="0.35">
      <c r="A13" s="3" t="s">
        <v>14</v>
      </c>
      <c r="B13" s="2" t="s">
        <v>119</v>
      </c>
      <c r="C13" s="2" t="s">
        <v>122</v>
      </c>
      <c r="D13" s="2" t="s">
        <v>120</v>
      </c>
      <c r="E13">
        <v>2</v>
      </c>
    </row>
    <row r="14" spans="1:5" x14ac:dyDescent="0.35">
      <c r="A14" s="3" t="s">
        <v>15</v>
      </c>
      <c r="B14" s="2"/>
      <c r="C14" s="2"/>
      <c r="D14" s="2" t="s">
        <v>39</v>
      </c>
      <c r="E14">
        <v>1</v>
      </c>
    </row>
    <row r="15" spans="1:5" x14ac:dyDescent="0.35">
      <c r="A15" s="3" t="s">
        <v>16</v>
      </c>
      <c r="B15" s="2" t="s">
        <v>119</v>
      </c>
      <c r="C15" s="2" t="s">
        <v>39</v>
      </c>
      <c r="D15" s="2" t="s">
        <v>120</v>
      </c>
      <c r="E15">
        <v>3</v>
      </c>
    </row>
    <row r="16" spans="1:5" ht="29" x14ac:dyDescent="0.35">
      <c r="A16" s="3" t="s">
        <v>17</v>
      </c>
      <c r="B16" s="2" t="s">
        <v>119</v>
      </c>
      <c r="C16" s="2"/>
      <c r="D16" s="2" t="s">
        <v>120</v>
      </c>
      <c r="E16">
        <v>3</v>
      </c>
    </row>
    <row r="17" spans="1:5" x14ac:dyDescent="0.35">
      <c r="A17" s="3" t="s">
        <v>18</v>
      </c>
      <c r="B17" s="2" t="s">
        <v>119</v>
      </c>
      <c r="C17" s="2"/>
      <c r="D17" s="2" t="s">
        <v>120</v>
      </c>
      <c r="E17">
        <v>3</v>
      </c>
    </row>
    <row r="18" spans="1:5" x14ac:dyDescent="0.35">
      <c r="A18" s="3" t="s">
        <v>19</v>
      </c>
      <c r="B18" s="2" t="s">
        <v>119</v>
      </c>
      <c r="C18" s="2"/>
      <c r="D18" s="2" t="s">
        <v>120</v>
      </c>
      <c r="E18">
        <v>3</v>
      </c>
    </row>
    <row r="19" spans="1:5" x14ac:dyDescent="0.35">
      <c r="A19" s="3" t="s">
        <v>20</v>
      </c>
      <c r="B19" s="2" t="s">
        <v>119</v>
      </c>
      <c r="C19" s="2"/>
      <c r="D19" s="2" t="s">
        <v>120</v>
      </c>
      <c r="E19">
        <v>3</v>
      </c>
    </row>
    <row r="20" spans="1:5" x14ac:dyDescent="0.35">
      <c r="A20" s="3" t="s">
        <v>21</v>
      </c>
      <c r="B20" s="2" t="s">
        <v>119</v>
      </c>
      <c r="C20" s="2"/>
      <c r="D20" s="2" t="s">
        <v>120</v>
      </c>
      <c r="E20">
        <v>3</v>
      </c>
    </row>
    <row r="21" spans="1:5" x14ac:dyDescent="0.35">
      <c r="A21" s="3" t="s">
        <v>22</v>
      </c>
      <c r="B21" s="2" t="s">
        <v>119</v>
      </c>
      <c r="C21" s="2" t="s">
        <v>123</v>
      </c>
      <c r="D21" s="2" t="s">
        <v>120</v>
      </c>
      <c r="E21">
        <v>2</v>
      </c>
    </row>
    <row r="22" spans="1:5" x14ac:dyDescent="0.35">
      <c r="A22" s="3" t="s">
        <v>23</v>
      </c>
      <c r="B22" s="2" t="s">
        <v>119</v>
      </c>
      <c r="C22" s="2"/>
      <c r="D22" s="2" t="s">
        <v>120</v>
      </c>
      <c r="E22">
        <v>3</v>
      </c>
    </row>
    <row r="23" spans="1:5" x14ac:dyDescent="0.35">
      <c r="A23" s="3" t="s">
        <v>24</v>
      </c>
      <c r="B23" s="2" t="s">
        <v>119</v>
      </c>
      <c r="C23" s="2"/>
      <c r="D23" s="2" t="s">
        <v>120</v>
      </c>
      <c r="E23">
        <v>3</v>
      </c>
    </row>
    <row r="24" spans="1:5" x14ac:dyDescent="0.35">
      <c r="A24" s="3" t="s">
        <v>25</v>
      </c>
      <c r="B24" s="2" t="s">
        <v>119</v>
      </c>
      <c r="C24" s="2"/>
      <c r="D24" s="2" t="s">
        <v>120</v>
      </c>
      <c r="E24">
        <v>3</v>
      </c>
    </row>
    <row r="25" spans="1:5" x14ac:dyDescent="0.35">
      <c r="A25" s="3" t="s">
        <v>26</v>
      </c>
      <c r="B25" s="2" t="s">
        <v>119</v>
      </c>
      <c r="C25" s="2"/>
      <c r="D25" s="2" t="s">
        <v>120</v>
      </c>
      <c r="E25">
        <v>3</v>
      </c>
    </row>
    <row r="26" spans="1:5" x14ac:dyDescent="0.35">
      <c r="A26" s="3" t="s">
        <v>27</v>
      </c>
      <c r="B26" s="2" t="s">
        <v>124</v>
      </c>
      <c r="C26" s="2"/>
      <c r="D26" s="2" t="s">
        <v>125</v>
      </c>
      <c r="E26">
        <v>3</v>
      </c>
    </row>
    <row r="27" spans="1:5" x14ac:dyDescent="0.35">
      <c r="A27" s="3" t="s">
        <v>28</v>
      </c>
      <c r="B27" s="2" t="s">
        <v>119</v>
      </c>
      <c r="C27" s="2"/>
      <c r="D27" s="2" t="s">
        <v>120</v>
      </c>
      <c r="E27">
        <v>3</v>
      </c>
    </row>
    <row r="28" spans="1:5" x14ac:dyDescent="0.35">
      <c r="A28" s="3" t="s">
        <v>29</v>
      </c>
      <c r="B28" s="2" t="s">
        <v>119</v>
      </c>
      <c r="C28" s="2" t="s">
        <v>126</v>
      </c>
      <c r="D28" s="2" t="s">
        <v>120</v>
      </c>
      <c r="E28">
        <v>2</v>
      </c>
    </row>
    <row r="29" spans="1:5" x14ac:dyDescent="0.35">
      <c r="A29" s="3" t="s">
        <v>30</v>
      </c>
      <c r="B29" s="2" t="s">
        <v>124</v>
      </c>
      <c r="C29" s="2"/>
      <c r="D29" s="2" t="s">
        <v>125</v>
      </c>
      <c r="E29">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total</vt:lpstr>
      <vt:lpstr>cost</vt:lpstr>
      <vt:lpstr>time</vt:lpstr>
      <vt:lpstr>title</vt:lpstr>
      <vt:lpstr>authors</vt:lpstr>
      <vt:lpstr>pages</vt:lpstr>
      <vt:lpstr>publisher</vt:lpstr>
      <vt:lpstr>year</vt:lpstr>
      <vt:lpstr>isbn</vt:lpstr>
      <vt:lpstr>annotation</vt:lpstr>
      <vt:lpstr>brief</vt:lpstr>
      <vt:lpstr>authors_full_names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2025-05-14T23:52:12Z</dcterms:created>
  <dcterms:modified xsi:type="dcterms:W3CDTF">2025-06-01T19:25:08Z</dcterms:modified>
</cp:coreProperties>
</file>