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PduinoWiFi" sheetId="4" r:id="rId1"/>
  </sheets>
  <calcPr calcId="145621"/>
</workbook>
</file>

<file path=xl/calcChain.xml><?xml version="1.0" encoding="utf-8"?>
<calcChain xmlns="http://schemas.openxmlformats.org/spreadsheetml/2006/main">
  <c r="I18" i="4" l="1"/>
  <c r="I15" i="4"/>
  <c r="I19" i="4" l="1"/>
  <c r="I13" i="4" l="1"/>
  <c r="I11" i="4"/>
  <c r="I23" i="4" l="1"/>
  <c r="C14" i="4" l="1"/>
  <c r="I9" i="4"/>
  <c r="I17" i="4"/>
  <c r="I14" i="4"/>
  <c r="H16" i="4"/>
  <c r="I16" i="4" s="1"/>
  <c r="I6" i="4"/>
  <c r="I8" i="4" l="1"/>
  <c r="I10" i="4"/>
  <c r="I12" i="4"/>
  <c r="I21" i="4" l="1"/>
  <c r="I22" i="4" l="1"/>
  <c r="I20" i="4"/>
  <c r="I7" i="4"/>
  <c r="I5" i="4"/>
  <c r="I24" i="4" l="1"/>
</calcChain>
</file>

<file path=xl/sharedStrings.xml><?xml version="1.0" encoding="utf-8"?>
<sst xmlns="http://schemas.openxmlformats.org/spreadsheetml/2006/main" count="135" uniqueCount="97">
  <si>
    <t>Qty</t>
    <phoneticPr fontId="4"/>
  </si>
  <si>
    <t>Reference</t>
    <phoneticPr fontId="4"/>
  </si>
  <si>
    <t>Description</t>
    <phoneticPr fontId="4"/>
  </si>
  <si>
    <t>Unit Price</t>
    <phoneticPr fontId="3"/>
  </si>
  <si>
    <t>Part Number</t>
    <phoneticPr fontId="4"/>
  </si>
  <si>
    <t>Price</t>
    <phoneticPr fontId="3"/>
  </si>
  <si>
    <t>Lot Size</t>
    <phoneticPr fontId="3"/>
  </si>
  <si>
    <t>Supplier</t>
    <phoneticPr fontId="3"/>
  </si>
  <si>
    <t>JST</t>
    <phoneticPr fontId="4"/>
  </si>
  <si>
    <t>(generic)</t>
    <phoneticPr fontId="4"/>
  </si>
  <si>
    <t>-</t>
    <phoneticPr fontId="3"/>
  </si>
  <si>
    <t>Supplier Code</t>
    <phoneticPr fontId="3"/>
  </si>
  <si>
    <t>(generic)</t>
    <phoneticPr fontId="4"/>
  </si>
  <si>
    <t>秋月</t>
    <rPh sb="0" eb="2">
      <t>アキヅキ</t>
    </rPh>
    <phoneticPr fontId="3"/>
  </si>
  <si>
    <t>3216型</t>
    <rPh sb="4" eb="5">
      <t>ガタ</t>
    </rPh>
    <phoneticPr fontId="4"/>
  </si>
  <si>
    <t>0.1u(1608)</t>
    <phoneticPr fontId="3"/>
  </si>
  <si>
    <t>1608型</t>
    <rPh sb="4" eb="5">
      <t>ガタ</t>
    </rPh>
    <phoneticPr fontId="4"/>
  </si>
  <si>
    <t>10k(1608)</t>
    <phoneticPr fontId="3"/>
  </si>
  <si>
    <t>Vender</t>
    <phoneticPr fontId="4"/>
  </si>
  <si>
    <t>U1</t>
    <phoneticPr fontId="3"/>
  </si>
  <si>
    <t>U2</t>
    <phoneticPr fontId="3"/>
  </si>
  <si>
    <t>U3</t>
    <phoneticPr fontId="3"/>
  </si>
  <si>
    <t>Microchip</t>
    <phoneticPr fontId="3"/>
  </si>
  <si>
    <t>LDO, 3.3V-0.5A, SOT-223型</t>
    <rPh sb="23" eb="24">
      <t>ガタ</t>
    </rPh>
    <phoneticPr fontId="3"/>
  </si>
  <si>
    <t>R-06103</t>
  </si>
  <si>
    <t>基板本体</t>
    <rPh sb="0" eb="2">
      <t>キバン</t>
    </rPh>
    <rPh sb="2" eb="4">
      <t>ホンタイ</t>
    </rPh>
    <phoneticPr fontId="3"/>
  </si>
  <si>
    <t>No</t>
    <phoneticPr fontId="4"/>
  </si>
  <si>
    <t>47u(3216)</t>
    <phoneticPr fontId="3"/>
  </si>
  <si>
    <t>JST</t>
    <phoneticPr fontId="3"/>
  </si>
  <si>
    <t>PH 2極 L型ポスト</t>
    <rPh sb="4" eb="5">
      <t>キョク</t>
    </rPh>
    <rPh sb="7" eb="8">
      <t>ガタ</t>
    </rPh>
    <phoneticPr fontId="3"/>
  </si>
  <si>
    <t>Molex</t>
    <phoneticPr fontId="3"/>
  </si>
  <si>
    <t>1608型</t>
    <phoneticPr fontId="4"/>
  </si>
  <si>
    <t>スライドスイッチ</t>
    <phoneticPr fontId="3"/>
  </si>
  <si>
    <t>Toshiba</t>
    <phoneticPr fontId="3"/>
  </si>
  <si>
    <t>Dual DCモータドライバ</t>
    <phoneticPr fontId="4"/>
  </si>
  <si>
    <t>RS</t>
    <phoneticPr fontId="3"/>
  </si>
  <si>
    <t>TC1262-3.3VDB05MP</t>
    <phoneticPr fontId="3"/>
  </si>
  <si>
    <t>TB6621FNG</t>
    <phoneticPr fontId="3"/>
  </si>
  <si>
    <t>基板</t>
    <rPh sb="0" eb="2">
      <t>キバン</t>
    </rPh>
    <phoneticPr fontId="3"/>
  </si>
  <si>
    <t>-</t>
    <phoneticPr fontId="3"/>
  </si>
  <si>
    <t>SS-12SDP2</t>
    <phoneticPr fontId="3"/>
  </si>
  <si>
    <t>NKK</t>
    <phoneticPr fontId="3"/>
  </si>
  <si>
    <t>共立</t>
    <rPh sb="0" eb="2">
      <t>キョウリツ</t>
    </rPh>
    <phoneticPr fontId="3"/>
  </si>
  <si>
    <t>Total</t>
    <phoneticPr fontId="3"/>
  </si>
  <si>
    <t>-</t>
    <phoneticPr fontId="3"/>
  </si>
  <si>
    <t>共立</t>
    <rPh sb="0" eb="2">
      <t>キョウリツ</t>
    </rPh>
    <phoneticPr fontId="3"/>
  </si>
  <si>
    <t>マルツ</t>
    <phoneticPr fontId="3"/>
  </si>
  <si>
    <t>S2B-PH-K-S</t>
    <phoneticPr fontId="3"/>
  </si>
  <si>
    <t>CN1,2</t>
    <phoneticPr fontId="4"/>
  </si>
  <si>
    <t>JST</t>
    <phoneticPr fontId="4"/>
  </si>
  <si>
    <t>P-01299</t>
    <phoneticPr fontId="3"/>
  </si>
  <si>
    <t>S2B-EH</t>
    <phoneticPr fontId="3"/>
  </si>
  <si>
    <t>Marutsu</t>
    <phoneticPr fontId="3"/>
  </si>
  <si>
    <t>PH2P300L</t>
    <phoneticPr fontId="3"/>
  </si>
  <si>
    <t>PH 2極 アッセンブルケーブル</t>
    <rPh sb="4" eb="5">
      <t>キョク</t>
    </rPh>
    <phoneticPr fontId="3"/>
  </si>
  <si>
    <t>ピンヘッダ 3ピン</t>
    <phoneticPr fontId="3"/>
  </si>
  <si>
    <t>B4B-EH-A</t>
    <phoneticPr fontId="3"/>
  </si>
  <si>
    <t>53047-0310</t>
    <phoneticPr fontId="3"/>
  </si>
  <si>
    <t>53048-0310</t>
    <phoneticPr fontId="3"/>
  </si>
  <si>
    <t>319-1064</t>
    <phoneticPr fontId="3"/>
  </si>
  <si>
    <t>PicoBlade 3極　L型ポスト</t>
    <rPh sb="11" eb="12">
      <t>キョク</t>
    </rPh>
    <rPh sb="14" eb="15">
      <t>ガタ</t>
    </rPh>
    <phoneticPr fontId="3"/>
  </si>
  <si>
    <t>P-06040</t>
    <phoneticPr fontId="3"/>
  </si>
  <si>
    <t xml:space="preserve">319-1092 </t>
    <phoneticPr fontId="3"/>
  </si>
  <si>
    <t>703-7905</t>
    <phoneticPr fontId="3"/>
  </si>
  <si>
    <t>770-3797</t>
    <phoneticPr fontId="3"/>
  </si>
  <si>
    <t>DNP</t>
    <phoneticPr fontId="3"/>
  </si>
  <si>
    <t>DNP (部品は付属)</t>
    <rPh sb="5" eb="7">
      <t>ブヒン</t>
    </rPh>
    <rPh sb="8" eb="10">
      <t>フゾク</t>
    </rPh>
    <phoneticPr fontId="3"/>
  </si>
  <si>
    <t>DNP</t>
    <phoneticPr fontId="3"/>
  </si>
  <si>
    <t>EH 2極 L型ポスト</t>
    <rPh sb="4" eb="5">
      <t>キョク</t>
    </rPh>
    <rPh sb="7" eb="8">
      <t>ガタ</t>
    </rPh>
    <phoneticPr fontId="3"/>
  </si>
  <si>
    <t>EH 4極 I型ポスト</t>
    <rPh sb="4" eb="5">
      <t>キョク</t>
    </rPh>
    <rPh sb="7" eb="8">
      <t>ガタ</t>
    </rPh>
    <phoneticPr fontId="3"/>
  </si>
  <si>
    <t>PicoBlade 3極　I型ポスト</t>
    <rPh sb="14" eb="15">
      <t>ガタ</t>
    </rPh>
    <phoneticPr fontId="3"/>
  </si>
  <si>
    <t>ピンヘッダ 6ピン I型</t>
    <rPh sb="11" eb="12">
      <t>ガタ</t>
    </rPh>
    <phoneticPr fontId="3"/>
  </si>
  <si>
    <t>CN3</t>
    <phoneticPr fontId="3"/>
  </si>
  <si>
    <t>CN4</t>
    <phoneticPr fontId="4"/>
  </si>
  <si>
    <t>CN5</t>
    <phoneticPr fontId="3"/>
  </si>
  <si>
    <t>CN6,7</t>
    <phoneticPr fontId="3"/>
  </si>
  <si>
    <t>CN8</t>
    <phoneticPr fontId="3"/>
  </si>
  <si>
    <t>CN9,10</t>
    <phoneticPr fontId="3"/>
  </si>
  <si>
    <t>CN11</t>
    <phoneticPr fontId="3"/>
  </si>
  <si>
    <t>C1,2</t>
    <phoneticPr fontId="3"/>
  </si>
  <si>
    <t>R1</t>
    <phoneticPr fontId="3"/>
  </si>
  <si>
    <t>100k(1608)</t>
    <phoneticPr fontId="3"/>
  </si>
  <si>
    <t>R2,3,4,5,6,7</t>
    <phoneticPr fontId="3"/>
  </si>
  <si>
    <t>SW1</t>
    <phoneticPr fontId="3"/>
  </si>
  <si>
    <t>Elecrow</t>
    <phoneticPr fontId="3"/>
  </si>
  <si>
    <t>R-06104</t>
    <phoneticPr fontId="3"/>
  </si>
  <si>
    <t>P-06185</t>
    <phoneticPr fontId="3"/>
  </si>
  <si>
    <t>SKRPACE010</t>
    <phoneticPr fontId="3"/>
  </si>
  <si>
    <t>ALPS</t>
    <phoneticPr fontId="3"/>
  </si>
  <si>
    <t>表面実装タクトスイッチ</t>
    <rPh sb="0" eb="2">
      <t>ヒョウメン</t>
    </rPh>
    <rPh sb="2" eb="4">
      <t>ジッソウ</t>
    </rPh>
    <phoneticPr fontId="3"/>
  </si>
  <si>
    <t>ESP-WROOM-02</t>
    <phoneticPr fontId="3"/>
  </si>
  <si>
    <t>Espressif Systems</t>
    <phoneticPr fontId="3"/>
  </si>
  <si>
    <t>ESP8266 WiFiモジュール</t>
    <phoneticPr fontId="3"/>
  </si>
  <si>
    <t>M-09607</t>
    <phoneticPr fontId="3"/>
  </si>
  <si>
    <t>GPduino WiFi BOM</t>
    <phoneticPr fontId="3"/>
  </si>
  <si>
    <t>SW2,3</t>
    <phoneticPr fontId="3"/>
  </si>
  <si>
    <t>C3,4,5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</si>
</sst>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5" fillId="0" borderId="0" xfId="1" applyFon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2" fillId="0" borderId="1" xfId="1" applyFont="1" applyFill="1" applyBorder="1" applyAlignment="1">
      <alignment horizontal="left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9" sqref="G19"/>
    </sheetView>
  </sheetViews>
  <sheetFormatPr defaultRowHeight="12"/>
  <cols>
    <col min="1" max="1" width="4.875" style="1" customWidth="1"/>
    <col min="2" max="2" width="12.375" style="1" customWidth="1"/>
    <col min="3" max="3" width="19.25" style="1" customWidth="1"/>
    <col min="4" max="4" width="14" style="1" customWidth="1"/>
    <col min="5" max="5" width="29.625" style="1" customWidth="1"/>
    <col min="6" max="6" width="15.75" style="1" customWidth="1"/>
    <col min="7" max="7" width="5.75" style="1" customWidth="1"/>
    <col min="8" max="10" width="9" style="1" customWidth="1"/>
    <col min="11" max="11" width="9" style="1"/>
    <col min="12" max="12" width="15.5" style="1" customWidth="1"/>
    <col min="13" max="254" width="9" style="1"/>
    <col min="255" max="256" width="5.75" style="1" customWidth="1"/>
    <col min="257" max="257" width="15.5" style="1" customWidth="1"/>
    <col min="258" max="258" width="12.75" style="1" customWidth="1"/>
    <col min="259" max="259" width="19.25" style="1" customWidth="1"/>
    <col min="260" max="260" width="18.5" style="1" customWidth="1"/>
    <col min="261" max="510" width="9" style="1"/>
    <col min="511" max="512" width="5.75" style="1" customWidth="1"/>
    <col min="513" max="513" width="15.5" style="1" customWidth="1"/>
    <col min="514" max="514" width="12.75" style="1" customWidth="1"/>
    <col min="515" max="515" width="19.25" style="1" customWidth="1"/>
    <col min="516" max="516" width="18.5" style="1" customWidth="1"/>
    <col min="517" max="766" width="9" style="1"/>
    <col min="767" max="768" width="5.75" style="1" customWidth="1"/>
    <col min="769" max="769" width="15.5" style="1" customWidth="1"/>
    <col min="770" max="770" width="12.75" style="1" customWidth="1"/>
    <col min="771" max="771" width="19.25" style="1" customWidth="1"/>
    <col min="772" max="772" width="18.5" style="1" customWidth="1"/>
    <col min="773" max="1022" width="9" style="1"/>
    <col min="1023" max="1024" width="5.75" style="1" customWidth="1"/>
    <col min="1025" max="1025" width="15.5" style="1" customWidth="1"/>
    <col min="1026" max="1026" width="12.75" style="1" customWidth="1"/>
    <col min="1027" max="1027" width="19.25" style="1" customWidth="1"/>
    <col min="1028" max="1028" width="18.5" style="1" customWidth="1"/>
    <col min="1029" max="1278" width="9" style="1"/>
    <col min="1279" max="1280" width="5.75" style="1" customWidth="1"/>
    <col min="1281" max="1281" width="15.5" style="1" customWidth="1"/>
    <col min="1282" max="1282" width="12.75" style="1" customWidth="1"/>
    <col min="1283" max="1283" width="19.25" style="1" customWidth="1"/>
    <col min="1284" max="1284" width="18.5" style="1" customWidth="1"/>
    <col min="1285" max="1534" width="9" style="1"/>
    <col min="1535" max="1536" width="5.75" style="1" customWidth="1"/>
    <col min="1537" max="1537" width="15.5" style="1" customWidth="1"/>
    <col min="1538" max="1538" width="12.75" style="1" customWidth="1"/>
    <col min="1539" max="1539" width="19.25" style="1" customWidth="1"/>
    <col min="1540" max="1540" width="18.5" style="1" customWidth="1"/>
    <col min="1541" max="1790" width="9" style="1"/>
    <col min="1791" max="1792" width="5.75" style="1" customWidth="1"/>
    <col min="1793" max="1793" width="15.5" style="1" customWidth="1"/>
    <col min="1794" max="1794" width="12.75" style="1" customWidth="1"/>
    <col min="1795" max="1795" width="19.25" style="1" customWidth="1"/>
    <col min="1796" max="1796" width="18.5" style="1" customWidth="1"/>
    <col min="1797" max="2046" width="9" style="1"/>
    <col min="2047" max="2048" width="5.75" style="1" customWidth="1"/>
    <col min="2049" max="2049" width="15.5" style="1" customWidth="1"/>
    <col min="2050" max="2050" width="12.75" style="1" customWidth="1"/>
    <col min="2051" max="2051" width="19.25" style="1" customWidth="1"/>
    <col min="2052" max="2052" width="18.5" style="1" customWidth="1"/>
    <col min="2053" max="2302" width="9" style="1"/>
    <col min="2303" max="2304" width="5.75" style="1" customWidth="1"/>
    <col min="2305" max="2305" width="15.5" style="1" customWidth="1"/>
    <col min="2306" max="2306" width="12.75" style="1" customWidth="1"/>
    <col min="2307" max="2307" width="19.25" style="1" customWidth="1"/>
    <col min="2308" max="2308" width="18.5" style="1" customWidth="1"/>
    <col min="2309" max="2558" width="9" style="1"/>
    <col min="2559" max="2560" width="5.75" style="1" customWidth="1"/>
    <col min="2561" max="2561" width="15.5" style="1" customWidth="1"/>
    <col min="2562" max="2562" width="12.75" style="1" customWidth="1"/>
    <col min="2563" max="2563" width="19.25" style="1" customWidth="1"/>
    <col min="2564" max="2564" width="18.5" style="1" customWidth="1"/>
    <col min="2565" max="2814" width="9" style="1"/>
    <col min="2815" max="2816" width="5.75" style="1" customWidth="1"/>
    <col min="2817" max="2817" width="15.5" style="1" customWidth="1"/>
    <col min="2818" max="2818" width="12.75" style="1" customWidth="1"/>
    <col min="2819" max="2819" width="19.25" style="1" customWidth="1"/>
    <col min="2820" max="2820" width="18.5" style="1" customWidth="1"/>
    <col min="2821" max="3070" width="9" style="1"/>
    <col min="3071" max="3072" width="5.75" style="1" customWidth="1"/>
    <col min="3073" max="3073" width="15.5" style="1" customWidth="1"/>
    <col min="3074" max="3074" width="12.75" style="1" customWidth="1"/>
    <col min="3075" max="3075" width="19.25" style="1" customWidth="1"/>
    <col min="3076" max="3076" width="18.5" style="1" customWidth="1"/>
    <col min="3077" max="3326" width="9" style="1"/>
    <col min="3327" max="3328" width="5.75" style="1" customWidth="1"/>
    <col min="3329" max="3329" width="15.5" style="1" customWidth="1"/>
    <col min="3330" max="3330" width="12.75" style="1" customWidth="1"/>
    <col min="3331" max="3331" width="19.25" style="1" customWidth="1"/>
    <col min="3332" max="3332" width="18.5" style="1" customWidth="1"/>
    <col min="3333" max="3582" width="9" style="1"/>
    <col min="3583" max="3584" width="5.75" style="1" customWidth="1"/>
    <col min="3585" max="3585" width="15.5" style="1" customWidth="1"/>
    <col min="3586" max="3586" width="12.75" style="1" customWidth="1"/>
    <col min="3587" max="3587" width="19.25" style="1" customWidth="1"/>
    <col min="3588" max="3588" width="18.5" style="1" customWidth="1"/>
    <col min="3589" max="3838" width="9" style="1"/>
    <col min="3839" max="3840" width="5.75" style="1" customWidth="1"/>
    <col min="3841" max="3841" width="15.5" style="1" customWidth="1"/>
    <col min="3842" max="3842" width="12.75" style="1" customWidth="1"/>
    <col min="3843" max="3843" width="19.25" style="1" customWidth="1"/>
    <col min="3844" max="3844" width="18.5" style="1" customWidth="1"/>
    <col min="3845" max="4094" width="9" style="1"/>
    <col min="4095" max="4096" width="5.75" style="1" customWidth="1"/>
    <col min="4097" max="4097" width="15.5" style="1" customWidth="1"/>
    <col min="4098" max="4098" width="12.75" style="1" customWidth="1"/>
    <col min="4099" max="4099" width="19.25" style="1" customWidth="1"/>
    <col min="4100" max="4100" width="18.5" style="1" customWidth="1"/>
    <col min="4101" max="4350" width="9" style="1"/>
    <col min="4351" max="4352" width="5.75" style="1" customWidth="1"/>
    <col min="4353" max="4353" width="15.5" style="1" customWidth="1"/>
    <col min="4354" max="4354" width="12.75" style="1" customWidth="1"/>
    <col min="4355" max="4355" width="19.25" style="1" customWidth="1"/>
    <col min="4356" max="4356" width="18.5" style="1" customWidth="1"/>
    <col min="4357" max="4606" width="9" style="1"/>
    <col min="4607" max="4608" width="5.75" style="1" customWidth="1"/>
    <col min="4609" max="4609" width="15.5" style="1" customWidth="1"/>
    <col min="4610" max="4610" width="12.75" style="1" customWidth="1"/>
    <col min="4611" max="4611" width="19.25" style="1" customWidth="1"/>
    <col min="4612" max="4612" width="18.5" style="1" customWidth="1"/>
    <col min="4613" max="4862" width="9" style="1"/>
    <col min="4863" max="4864" width="5.75" style="1" customWidth="1"/>
    <col min="4865" max="4865" width="15.5" style="1" customWidth="1"/>
    <col min="4866" max="4866" width="12.75" style="1" customWidth="1"/>
    <col min="4867" max="4867" width="19.25" style="1" customWidth="1"/>
    <col min="4868" max="4868" width="18.5" style="1" customWidth="1"/>
    <col min="4869" max="5118" width="9" style="1"/>
    <col min="5119" max="5120" width="5.75" style="1" customWidth="1"/>
    <col min="5121" max="5121" width="15.5" style="1" customWidth="1"/>
    <col min="5122" max="5122" width="12.75" style="1" customWidth="1"/>
    <col min="5123" max="5123" width="19.25" style="1" customWidth="1"/>
    <col min="5124" max="5124" width="18.5" style="1" customWidth="1"/>
    <col min="5125" max="5374" width="9" style="1"/>
    <col min="5375" max="5376" width="5.75" style="1" customWidth="1"/>
    <col min="5377" max="5377" width="15.5" style="1" customWidth="1"/>
    <col min="5378" max="5378" width="12.75" style="1" customWidth="1"/>
    <col min="5379" max="5379" width="19.25" style="1" customWidth="1"/>
    <col min="5380" max="5380" width="18.5" style="1" customWidth="1"/>
    <col min="5381" max="5630" width="9" style="1"/>
    <col min="5631" max="5632" width="5.75" style="1" customWidth="1"/>
    <col min="5633" max="5633" width="15.5" style="1" customWidth="1"/>
    <col min="5634" max="5634" width="12.75" style="1" customWidth="1"/>
    <col min="5635" max="5635" width="19.25" style="1" customWidth="1"/>
    <col min="5636" max="5636" width="18.5" style="1" customWidth="1"/>
    <col min="5637" max="5886" width="9" style="1"/>
    <col min="5887" max="5888" width="5.75" style="1" customWidth="1"/>
    <col min="5889" max="5889" width="15.5" style="1" customWidth="1"/>
    <col min="5890" max="5890" width="12.75" style="1" customWidth="1"/>
    <col min="5891" max="5891" width="19.25" style="1" customWidth="1"/>
    <col min="5892" max="5892" width="18.5" style="1" customWidth="1"/>
    <col min="5893" max="6142" width="9" style="1"/>
    <col min="6143" max="6144" width="5.75" style="1" customWidth="1"/>
    <col min="6145" max="6145" width="15.5" style="1" customWidth="1"/>
    <col min="6146" max="6146" width="12.75" style="1" customWidth="1"/>
    <col min="6147" max="6147" width="19.25" style="1" customWidth="1"/>
    <col min="6148" max="6148" width="18.5" style="1" customWidth="1"/>
    <col min="6149" max="6398" width="9" style="1"/>
    <col min="6399" max="6400" width="5.75" style="1" customWidth="1"/>
    <col min="6401" max="6401" width="15.5" style="1" customWidth="1"/>
    <col min="6402" max="6402" width="12.75" style="1" customWidth="1"/>
    <col min="6403" max="6403" width="19.25" style="1" customWidth="1"/>
    <col min="6404" max="6404" width="18.5" style="1" customWidth="1"/>
    <col min="6405" max="6654" width="9" style="1"/>
    <col min="6655" max="6656" width="5.75" style="1" customWidth="1"/>
    <col min="6657" max="6657" width="15.5" style="1" customWidth="1"/>
    <col min="6658" max="6658" width="12.75" style="1" customWidth="1"/>
    <col min="6659" max="6659" width="19.25" style="1" customWidth="1"/>
    <col min="6660" max="6660" width="18.5" style="1" customWidth="1"/>
    <col min="6661" max="6910" width="9" style="1"/>
    <col min="6911" max="6912" width="5.75" style="1" customWidth="1"/>
    <col min="6913" max="6913" width="15.5" style="1" customWidth="1"/>
    <col min="6914" max="6914" width="12.75" style="1" customWidth="1"/>
    <col min="6915" max="6915" width="19.25" style="1" customWidth="1"/>
    <col min="6916" max="6916" width="18.5" style="1" customWidth="1"/>
    <col min="6917" max="7166" width="9" style="1"/>
    <col min="7167" max="7168" width="5.75" style="1" customWidth="1"/>
    <col min="7169" max="7169" width="15.5" style="1" customWidth="1"/>
    <col min="7170" max="7170" width="12.75" style="1" customWidth="1"/>
    <col min="7171" max="7171" width="19.25" style="1" customWidth="1"/>
    <col min="7172" max="7172" width="18.5" style="1" customWidth="1"/>
    <col min="7173" max="7422" width="9" style="1"/>
    <col min="7423" max="7424" width="5.75" style="1" customWidth="1"/>
    <col min="7425" max="7425" width="15.5" style="1" customWidth="1"/>
    <col min="7426" max="7426" width="12.75" style="1" customWidth="1"/>
    <col min="7427" max="7427" width="19.25" style="1" customWidth="1"/>
    <col min="7428" max="7428" width="18.5" style="1" customWidth="1"/>
    <col min="7429" max="7678" width="9" style="1"/>
    <col min="7679" max="7680" width="5.75" style="1" customWidth="1"/>
    <col min="7681" max="7681" width="15.5" style="1" customWidth="1"/>
    <col min="7682" max="7682" width="12.75" style="1" customWidth="1"/>
    <col min="7683" max="7683" width="19.25" style="1" customWidth="1"/>
    <col min="7684" max="7684" width="18.5" style="1" customWidth="1"/>
    <col min="7685" max="7934" width="9" style="1"/>
    <col min="7935" max="7936" width="5.75" style="1" customWidth="1"/>
    <col min="7937" max="7937" width="15.5" style="1" customWidth="1"/>
    <col min="7938" max="7938" width="12.75" style="1" customWidth="1"/>
    <col min="7939" max="7939" width="19.25" style="1" customWidth="1"/>
    <col min="7940" max="7940" width="18.5" style="1" customWidth="1"/>
    <col min="7941" max="8190" width="9" style="1"/>
    <col min="8191" max="8192" width="5.75" style="1" customWidth="1"/>
    <col min="8193" max="8193" width="15.5" style="1" customWidth="1"/>
    <col min="8194" max="8194" width="12.75" style="1" customWidth="1"/>
    <col min="8195" max="8195" width="19.25" style="1" customWidth="1"/>
    <col min="8196" max="8196" width="18.5" style="1" customWidth="1"/>
    <col min="8197" max="8446" width="9" style="1"/>
    <col min="8447" max="8448" width="5.75" style="1" customWidth="1"/>
    <col min="8449" max="8449" width="15.5" style="1" customWidth="1"/>
    <col min="8450" max="8450" width="12.75" style="1" customWidth="1"/>
    <col min="8451" max="8451" width="19.25" style="1" customWidth="1"/>
    <col min="8452" max="8452" width="18.5" style="1" customWidth="1"/>
    <col min="8453" max="8702" width="9" style="1"/>
    <col min="8703" max="8704" width="5.75" style="1" customWidth="1"/>
    <col min="8705" max="8705" width="15.5" style="1" customWidth="1"/>
    <col min="8706" max="8706" width="12.75" style="1" customWidth="1"/>
    <col min="8707" max="8707" width="19.25" style="1" customWidth="1"/>
    <col min="8708" max="8708" width="18.5" style="1" customWidth="1"/>
    <col min="8709" max="8958" width="9" style="1"/>
    <col min="8959" max="8960" width="5.75" style="1" customWidth="1"/>
    <col min="8961" max="8961" width="15.5" style="1" customWidth="1"/>
    <col min="8962" max="8962" width="12.75" style="1" customWidth="1"/>
    <col min="8963" max="8963" width="19.25" style="1" customWidth="1"/>
    <col min="8964" max="8964" width="18.5" style="1" customWidth="1"/>
    <col min="8965" max="9214" width="9" style="1"/>
    <col min="9215" max="9216" width="5.75" style="1" customWidth="1"/>
    <col min="9217" max="9217" width="15.5" style="1" customWidth="1"/>
    <col min="9218" max="9218" width="12.75" style="1" customWidth="1"/>
    <col min="9219" max="9219" width="19.25" style="1" customWidth="1"/>
    <col min="9220" max="9220" width="18.5" style="1" customWidth="1"/>
    <col min="9221" max="9470" width="9" style="1"/>
    <col min="9471" max="9472" width="5.75" style="1" customWidth="1"/>
    <col min="9473" max="9473" width="15.5" style="1" customWidth="1"/>
    <col min="9474" max="9474" width="12.75" style="1" customWidth="1"/>
    <col min="9475" max="9475" width="19.25" style="1" customWidth="1"/>
    <col min="9476" max="9476" width="18.5" style="1" customWidth="1"/>
    <col min="9477" max="9726" width="9" style="1"/>
    <col min="9727" max="9728" width="5.75" style="1" customWidth="1"/>
    <col min="9729" max="9729" width="15.5" style="1" customWidth="1"/>
    <col min="9730" max="9730" width="12.75" style="1" customWidth="1"/>
    <col min="9731" max="9731" width="19.25" style="1" customWidth="1"/>
    <col min="9732" max="9732" width="18.5" style="1" customWidth="1"/>
    <col min="9733" max="9982" width="9" style="1"/>
    <col min="9983" max="9984" width="5.75" style="1" customWidth="1"/>
    <col min="9985" max="9985" width="15.5" style="1" customWidth="1"/>
    <col min="9986" max="9986" width="12.75" style="1" customWidth="1"/>
    <col min="9987" max="9987" width="19.25" style="1" customWidth="1"/>
    <col min="9988" max="9988" width="18.5" style="1" customWidth="1"/>
    <col min="9989" max="10238" width="9" style="1"/>
    <col min="10239" max="10240" width="5.75" style="1" customWidth="1"/>
    <col min="10241" max="10241" width="15.5" style="1" customWidth="1"/>
    <col min="10242" max="10242" width="12.75" style="1" customWidth="1"/>
    <col min="10243" max="10243" width="19.25" style="1" customWidth="1"/>
    <col min="10244" max="10244" width="18.5" style="1" customWidth="1"/>
    <col min="10245" max="10494" width="9" style="1"/>
    <col min="10495" max="10496" width="5.75" style="1" customWidth="1"/>
    <col min="10497" max="10497" width="15.5" style="1" customWidth="1"/>
    <col min="10498" max="10498" width="12.75" style="1" customWidth="1"/>
    <col min="10499" max="10499" width="19.25" style="1" customWidth="1"/>
    <col min="10500" max="10500" width="18.5" style="1" customWidth="1"/>
    <col min="10501" max="10750" width="9" style="1"/>
    <col min="10751" max="10752" width="5.75" style="1" customWidth="1"/>
    <col min="10753" max="10753" width="15.5" style="1" customWidth="1"/>
    <col min="10754" max="10754" width="12.75" style="1" customWidth="1"/>
    <col min="10755" max="10755" width="19.25" style="1" customWidth="1"/>
    <col min="10756" max="10756" width="18.5" style="1" customWidth="1"/>
    <col min="10757" max="11006" width="9" style="1"/>
    <col min="11007" max="11008" width="5.75" style="1" customWidth="1"/>
    <col min="11009" max="11009" width="15.5" style="1" customWidth="1"/>
    <col min="11010" max="11010" width="12.75" style="1" customWidth="1"/>
    <col min="11011" max="11011" width="19.25" style="1" customWidth="1"/>
    <col min="11012" max="11012" width="18.5" style="1" customWidth="1"/>
    <col min="11013" max="11262" width="9" style="1"/>
    <col min="11263" max="11264" width="5.75" style="1" customWidth="1"/>
    <col min="11265" max="11265" width="15.5" style="1" customWidth="1"/>
    <col min="11266" max="11266" width="12.75" style="1" customWidth="1"/>
    <col min="11267" max="11267" width="19.25" style="1" customWidth="1"/>
    <col min="11268" max="11268" width="18.5" style="1" customWidth="1"/>
    <col min="11269" max="11518" width="9" style="1"/>
    <col min="11519" max="11520" width="5.75" style="1" customWidth="1"/>
    <col min="11521" max="11521" width="15.5" style="1" customWidth="1"/>
    <col min="11522" max="11522" width="12.75" style="1" customWidth="1"/>
    <col min="11523" max="11523" width="19.25" style="1" customWidth="1"/>
    <col min="11524" max="11524" width="18.5" style="1" customWidth="1"/>
    <col min="11525" max="11774" width="9" style="1"/>
    <col min="11775" max="11776" width="5.75" style="1" customWidth="1"/>
    <col min="11777" max="11777" width="15.5" style="1" customWidth="1"/>
    <col min="11778" max="11778" width="12.75" style="1" customWidth="1"/>
    <col min="11779" max="11779" width="19.25" style="1" customWidth="1"/>
    <col min="11780" max="11780" width="18.5" style="1" customWidth="1"/>
    <col min="11781" max="12030" width="9" style="1"/>
    <col min="12031" max="12032" width="5.75" style="1" customWidth="1"/>
    <col min="12033" max="12033" width="15.5" style="1" customWidth="1"/>
    <col min="12034" max="12034" width="12.75" style="1" customWidth="1"/>
    <col min="12035" max="12035" width="19.25" style="1" customWidth="1"/>
    <col min="12036" max="12036" width="18.5" style="1" customWidth="1"/>
    <col min="12037" max="12286" width="9" style="1"/>
    <col min="12287" max="12288" width="5.75" style="1" customWidth="1"/>
    <col min="12289" max="12289" width="15.5" style="1" customWidth="1"/>
    <col min="12290" max="12290" width="12.75" style="1" customWidth="1"/>
    <col min="12291" max="12291" width="19.25" style="1" customWidth="1"/>
    <col min="12292" max="12292" width="18.5" style="1" customWidth="1"/>
    <col min="12293" max="12542" width="9" style="1"/>
    <col min="12543" max="12544" width="5.75" style="1" customWidth="1"/>
    <col min="12545" max="12545" width="15.5" style="1" customWidth="1"/>
    <col min="12546" max="12546" width="12.75" style="1" customWidth="1"/>
    <col min="12547" max="12547" width="19.25" style="1" customWidth="1"/>
    <col min="12548" max="12548" width="18.5" style="1" customWidth="1"/>
    <col min="12549" max="12798" width="9" style="1"/>
    <col min="12799" max="12800" width="5.75" style="1" customWidth="1"/>
    <col min="12801" max="12801" width="15.5" style="1" customWidth="1"/>
    <col min="12802" max="12802" width="12.75" style="1" customWidth="1"/>
    <col min="12803" max="12803" width="19.25" style="1" customWidth="1"/>
    <col min="12804" max="12804" width="18.5" style="1" customWidth="1"/>
    <col min="12805" max="13054" width="9" style="1"/>
    <col min="13055" max="13056" width="5.75" style="1" customWidth="1"/>
    <col min="13057" max="13057" width="15.5" style="1" customWidth="1"/>
    <col min="13058" max="13058" width="12.75" style="1" customWidth="1"/>
    <col min="13059" max="13059" width="19.25" style="1" customWidth="1"/>
    <col min="13060" max="13060" width="18.5" style="1" customWidth="1"/>
    <col min="13061" max="13310" width="9" style="1"/>
    <col min="13311" max="13312" width="5.75" style="1" customWidth="1"/>
    <col min="13313" max="13313" width="15.5" style="1" customWidth="1"/>
    <col min="13314" max="13314" width="12.75" style="1" customWidth="1"/>
    <col min="13315" max="13315" width="19.25" style="1" customWidth="1"/>
    <col min="13316" max="13316" width="18.5" style="1" customWidth="1"/>
    <col min="13317" max="13566" width="9" style="1"/>
    <col min="13567" max="13568" width="5.75" style="1" customWidth="1"/>
    <col min="13569" max="13569" width="15.5" style="1" customWidth="1"/>
    <col min="13570" max="13570" width="12.75" style="1" customWidth="1"/>
    <col min="13571" max="13571" width="19.25" style="1" customWidth="1"/>
    <col min="13572" max="13572" width="18.5" style="1" customWidth="1"/>
    <col min="13573" max="13822" width="9" style="1"/>
    <col min="13823" max="13824" width="5.75" style="1" customWidth="1"/>
    <col min="13825" max="13825" width="15.5" style="1" customWidth="1"/>
    <col min="13826" max="13826" width="12.75" style="1" customWidth="1"/>
    <col min="13827" max="13827" width="19.25" style="1" customWidth="1"/>
    <col min="13828" max="13828" width="18.5" style="1" customWidth="1"/>
    <col min="13829" max="14078" width="9" style="1"/>
    <col min="14079" max="14080" width="5.75" style="1" customWidth="1"/>
    <col min="14081" max="14081" width="15.5" style="1" customWidth="1"/>
    <col min="14082" max="14082" width="12.75" style="1" customWidth="1"/>
    <col min="14083" max="14083" width="19.25" style="1" customWidth="1"/>
    <col min="14084" max="14084" width="18.5" style="1" customWidth="1"/>
    <col min="14085" max="14334" width="9" style="1"/>
    <col min="14335" max="14336" width="5.75" style="1" customWidth="1"/>
    <col min="14337" max="14337" width="15.5" style="1" customWidth="1"/>
    <col min="14338" max="14338" width="12.75" style="1" customWidth="1"/>
    <col min="14339" max="14339" width="19.25" style="1" customWidth="1"/>
    <col min="14340" max="14340" width="18.5" style="1" customWidth="1"/>
    <col min="14341" max="14590" width="9" style="1"/>
    <col min="14591" max="14592" width="5.75" style="1" customWidth="1"/>
    <col min="14593" max="14593" width="15.5" style="1" customWidth="1"/>
    <col min="14594" max="14594" width="12.75" style="1" customWidth="1"/>
    <col min="14595" max="14595" width="19.25" style="1" customWidth="1"/>
    <col min="14596" max="14596" width="18.5" style="1" customWidth="1"/>
    <col min="14597" max="14846" width="9" style="1"/>
    <col min="14847" max="14848" width="5.75" style="1" customWidth="1"/>
    <col min="14849" max="14849" width="15.5" style="1" customWidth="1"/>
    <col min="14850" max="14850" width="12.75" style="1" customWidth="1"/>
    <col min="14851" max="14851" width="19.25" style="1" customWidth="1"/>
    <col min="14852" max="14852" width="18.5" style="1" customWidth="1"/>
    <col min="14853" max="15102" width="9" style="1"/>
    <col min="15103" max="15104" width="5.75" style="1" customWidth="1"/>
    <col min="15105" max="15105" width="15.5" style="1" customWidth="1"/>
    <col min="15106" max="15106" width="12.75" style="1" customWidth="1"/>
    <col min="15107" max="15107" width="19.25" style="1" customWidth="1"/>
    <col min="15108" max="15108" width="18.5" style="1" customWidth="1"/>
    <col min="15109" max="15358" width="9" style="1"/>
    <col min="15359" max="15360" width="5.75" style="1" customWidth="1"/>
    <col min="15361" max="15361" width="15.5" style="1" customWidth="1"/>
    <col min="15362" max="15362" width="12.75" style="1" customWidth="1"/>
    <col min="15363" max="15363" width="19.25" style="1" customWidth="1"/>
    <col min="15364" max="15364" width="18.5" style="1" customWidth="1"/>
    <col min="15365" max="15614" width="9" style="1"/>
    <col min="15615" max="15616" width="5.75" style="1" customWidth="1"/>
    <col min="15617" max="15617" width="15.5" style="1" customWidth="1"/>
    <col min="15618" max="15618" width="12.75" style="1" customWidth="1"/>
    <col min="15619" max="15619" width="19.25" style="1" customWidth="1"/>
    <col min="15620" max="15620" width="18.5" style="1" customWidth="1"/>
    <col min="15621" max="15870" width="9" style="1"/>
    <col min="15871" max="15872" width="5.75" style="1" customWidth="1"/>
    <col min="15873" max="15873" width="15.5" style="1" customWidth="1"/>
    <col min="15874" max="15874" width="12.75" style="1" customWidth="1"/>
    <col min="15875" max="15875" width="19.25" style="1" customWidth="1"/>
    <col min="15876" max="15876" width="18.5" style="1" customWidth="1"/>
    <col min="15877" max="16126" width="9" style="1"/>
    <col min="16127" max="16128" width="5.75" style="1" customWidth="1"/>
    <col min="16129" max="16129" width="15.5" style="1" customWidth="1"/>
    <col min="16130" max="16130" width="12.75" style="1" customWidth="1"/>
    <col min="16131" max="16131" width="19.25" style="1" customWidth="1"/>
    <col min="16132" max="16132" width="18.5" style="1" customWidth="1"/>
    <col min="16133" max="16384" width="9" style="1"/>
  </cols>
  <sheetData>
    <row r="1" spans="1:12" ht="14.25">
      <c r="A1" s="4" t="s">
        <v>94</v>
      </c>
    </row>
    <row r="3" spans="1:12">
      <c r="A3" s="1" t="s">
        <v>25</v>
      </c>
    </row>
    <row r="4" spans="1:12" s="2" customFormat="1">
      <c r="A4" s="5" t="s">
        <v>26</v>
      </c>
      <c r="B4" s="5" t="s">
        <v>1</v>
      </c>
      <c r="C4" s="5" t="s">
        <v>4</v>
      </c>
      <c r="D4" s="5" t="s">
        <v>18</v>
      </c>
      <c r="E4" s="5" t="s">
        <v>2</v>
      </c>
      <c r="F4" s="5" t="s">
        <v>65</v>
      </c>
      <c r="G4" s="5" t="s">
        <v>0</v>
      </c>
      <c r="H4" s="5" t="s">
        <v>3</v>
      </c>
      <c r="I4" s="5" t="s">
        <v>5</v>
      </c>
      <c r="J4" s="5" t="s">
        <v>6</v>
      </c>
      <c r="K4" s="5" t="s">
        <v>7</v>
      </c>
      <c r="L4" s="5" t="s">
        <v>11</v>
      </c>
    </row>
    <row r="5" spans="1:12">
      <c r="A5" s="9">
        <v>1</v>
      </c>
      <c r="B5" s="3" t="s">
        <v>79</v>
      </c>
      <c r="C5" s="3" t="s">
        <v>27</v>
      </c>
      <c r="D5" s="3" t="s">
        <v>9</v>
      </c>
      <c r="E5" s="3" t="s">
        <v>14</v>
      </c>
      <c r="F5" s="3"/>
      <c r="G5" s="3">
        <v>2</v>
      </c>
      <c r="H5" s="6">
        <v>30</v>
      </c>
      <c r="I5" s="6">
        <f>G5*H5</f>
        <v>60</v>
      </c>
      <c r="J5" s="6">
        <v>10</v>
      </c>
      <c r="K5" s="6" t="s">
        <v>13</v>
      </c>
      <c r="L5" s="12" t="s">
        <v>61</v>
      </c>
    </row>
    <row r="6" spans="1:12">
      <c r="A6" s="9">
        <v>2</v>
      </c>
      <c r="B6" s="3" t="s">
        <v>96</v>
      </c>
      <c r="C6" s="3" t="s">
        <v>15</v>
      </c>
      <c r="D6" s="3" t="s">
        <v>12</v>
      </c>
      <c r="E6" s="3" t="s">
        <v>16</v>
      </c>
      <c r="F6" s="3"/>
      <c r="G6" s="3">
        <v>3</v>
      </c>
      <c r="H6" s="6">
        <v>0.32500000000000001</v>
      </c>
      <c r="I6" s="6">
        <f t="shared" ref="I6" si="0">G6*H6</f>
        <v>0.97500000000000009</v>
      </c>
      <c r="J6" s="6">
        <v>4000</v>
      </c>
      <c r="K6" s="3" t="s">
        <v>13</v>
      </c>
      <c r="L6" s="7" t="s">
        <v>50</v>
      </c>
    </row>
    <row r="7" spans="1:12">
      <c r="A7" s="9">
        <v>3</v>
      </c>
      <c r="B7" s="3" t="s">
        <v>48</v>
      </c>
      <c r="C7" s="6" t="s">
        <v>51</v>
      </c>
      <c r="D7" s="3" t="s">
        <v>8</v>
      </c>
      <c r="E7" s="3" t="s">
        <v>68</v>
      </c>
      <c r="F7" s="9" t="s">
        <v>65</v>
      </c>
      <c r="G7" s="3">
        <v>0</v>
      </c>
      <c r="H7" s="6">
        <v>16</v>
      </c>
      <c r="I7" s="3">
        <f t="shared" ref="I7:I22" si="1">G7*H7</f>
        <v>0</v>
      </c>
      <c r="J7" s="3">
        <v>1</v>
      </c>
      <c r="K7" s="3" t="s">
        <v>42</v>
      </c>
      <c r="L7" s="3" t="s">
        <v>39</v>
      </c>
    </row>
    <row r="8" spans="1:12">
      <c r="A8" s="9">
        <v>4</v>
      </c>
      <c r="B8" s="3" t="s">
        <v>72</v>
      </c>
      <c r="C8" s="6" t="s">
        <v>47</v>
      </c>
      <c r="D8" s="3" t="s">
        <v>28</v>
      </c>
      <c r="E8" s="3" t="s">
        <v>29</v>
      </c>
      <c r="F8" s="9"/>
      <c r="G8" s="3">
        <v>1</v>
      </c>
      <c r="H8" s="6">
        <v>16</v>
      </c>
      <c r="I8" s="3">
        <f t="shared" si="1"/>
        <v>16</v>
      </c>
      <c r="J8" s="3">
        <v>1</v>
      </c>
      <c r="K8" s="7" t="s">
        <v>42</v>
      </c>
      <c r="L8" s="7" t="s">
        <v>39</v>
      </c>
    </row>
    <row r="9" spans="1:12">
      <c r="A9" s="9">
        <v>5</v>
      </c>
      <c r="B9" s="3" t="s">
        <v>73</v>
      </c>
      <c r="C9" s="6" t="s">
        <v>56</v>
      </c>
      <c r="D9" s="3" t="s">
        <v>49</v>
      </c>
      <c r="E9" s="3" t="s">
        <v>69</v>
      </c>
      <c r="F9" s="9" t="s">
        <v>65</v>
      </c>
      <c r="G9" s="3">
        <v>0</v>
      </c>
      <c r="H9" s="6">
        <v>21</v>
      </c>
      <c r="I9" s="3">
        <f>G9*H9</f>
        <v>0</v>
      </c>
      <c r="J9" s="3">
        <v>1</v>
      </c>
      <c r="K9" s="11" t="s">
        <v>45</v>
      </c>
      <c r="L9" s="11" t="s">
        <v>44</v>
      </c>
    </row>
    <row r="10" spans="1:12">
      <c r="A10" s="9">
        <v>6</v>
      </c>
      <c r="B10" s="3" t="s">
        <v>74</v>
      </c>
      <c r="C10" s="13" t="s">
        <v>58</v>
      </c>
      <c r="D10" s="3" t="s">
        <v>30</v>
      </c>
      <c r="E10" s="3" t="s">
        <v>60</v>
      </c>
      <c r="F10" s="9" t="s">
        <v>66</v>
      </c>
      <c r="G10" s="3">
        <v>1</v>
      </c>
      <c r="H10" s="3">
        <v>45</v>
      </c>
      <c r="I10" s="3">
        <f t="shared" si="1"/>
        <v>45</v>
      </c>
      <c r="J10" s="3">
        <v>5</v>
      </c>
      <c r="K10" s="3" t="s">
        <v>35</v>
      </c>
      <c r="L10" s="7" t="s">
        <v>62</v>
      </c>
    </row>
    <row r="11" spans="1:12">
      <c r="A11" s="9">
        <v>7</v>
      </c>
      <c r="B11" s="3" t="s">
        <v>75</v>
      </c>
      <c r="C11" s="13" t="s">
        <v>57</v>
      </c>
      <c r="D11" s="3" t="s">
        <v>30</v>
      </c>
      <c r="E11" s="3" t="s">
        <v>70</v>
      </c>
      <c r="F11" s="9" t="s">
        <v>65</v>
      </c>
      <c r="G11" s="3">
        <v>0</v>
      </c>
      <c r="H11" s="3">
        <v>29</v>
      </c>
      <c r="I11" s="3">
        <f t="shared" si="1"/>
        <v>0</v>
      </c>
      <c r="J11" s="3">
        <v>5</v>
      </c>
      <c r="K11" s="3" t="s">
        <v>35</v>
      </c>
      <c r="L11" s="11" t="s">
        <v>59</v>
      </c>
    </row>
    <row r="12" spans="1:12">
      <c r="A12" s="9">
        <v>8</v>
      </c>
      <c r="B12" s="3" t="s">
        <v>76</v>
      </c>
      <c r="C12" s="3" t="s">
        <v>44</v>
      </c>
      <c r="D12" s="3" t="s">
        <v>9</v>
      </c>
      <c r="E12" s="3" t="s">
        <v>55</v>
      </c>
      <c r="F12" s="9" t="s">
        <v>66</v>
      </c>
      <c r="G12" s="3">
        <v>1</v>
      </c>
      <c r="H12" s="6">
        <v>35</v>
      </c>
      <c r="I12" s="3">
        <f t="shared" si="1"/>
        <v>35</v>
      </c>
      <c r="J12" s="3">
        <v>16</v>
      </c>
      <c r="K12" s="7" t="s">
        <v>42</v>
      </c>
      <c r="L12" s="7" t="s">
        <v>39</v>
      </c>
    </row>
    <row r="13" spans="1:12">
      <c r="A13" s="9">
        <v>9</v>
      </c>
      <c r="B13" s="3" t="s">
        <v>77</v>
      </c>
      <c r="C13" s="3" t="s">
        <v>10</v>
      </c>
      <c r="D13" s="3" t="s">
        <v>9</v>
      </c>
      <c r="E13" s="3" t="s">
        <v>55</v>
      </c>
      <c r="F13" s="9" t="s">
        <v>67</v>
      </c>
      <c r="G13" s="3">
        <v>0</v>
      </c>
      <c r="H13" s="6">
        <v>17</v>
      </c>
      <c r="I13" s="3">
        <f t="shared" si="1"/>
        <v>0</v>
      </c>
      <c r="J13" s="3">
        <v>12</v>
      </c>
      <c r="K13" s="11" t="s">
        <v>42</v>
      </c>
      <c r="L13" s="11" t="s">
        <v>10</v>
      </c>
    </row>
    <row r="14" spans="1:12">
      <c r="A14" s="9">
        <v>10</v>
      </c>
      <c r="B14" s="3" t="s">
        <v>78</v>
      </c>
      <c r="C14" s="3">
        <f>-H1465</f>
        <v>0</v>
      </c>
      <c r="D14" s="3" t="s">
        <v>9</v>
      </c>
      <c r="E14" s="3" t="s">
        <v>71</v>
      </c>
      <c r="F14" s="9" t="s">
        <v>66</v>
      </c>
      <c r="G14" s="3">
        <v>1</v>
      </c>
      <c r="H14" s="6">
        <v>70</v>
      </c>
      <c r="I14" s="3">
        <f t="shared" si="1"/>
        <v>70</v>
      </c>
      <c r="J14" s="3">
        <v>8</v>
      </c>
      <c r="K14" s="7" t="s">
        <v>45</v>
      </c>
      <c r="L14" s="7" t="s">
        <v>44</v>
      </c>
    </row>
    <row r="15" spans="1:12">
      <c r="A15" s="9">
        <v>12</v>
      </c>
      <c r="B15" s="3" t="s">
        <v>80</v>
      </c>
      <c r="C15" s="6" t="s">
        <v>81</v>
      </c>
      <c r="D15" s="3" t="s">
        <v>9</v>
      </c>
      <c r="E15" s="3" t="s">
        <v>31</v>
      </c>
      <c r="F15" s="9"/>
      <c r="G15" s="6">
        <v>1</v>
      </c>
      <c r="H15" s="6">
        <v>0.2</v>
      </c>
      <c r="I15" s="3">
        <f t="shared" si="1"/>
        <v>0.2</v>
      </c>
      <c r="J15" s="3">
        <v>2500</v>
      </c>
      <c r="K15" s="3" t="s">
        <v>13</v>
      </c>
      <c r="L15" s="11" t="s">
        <v>85</v>
      </c>
    </row>
    <row r="16" spans="1:12">
      <c r="A16" s="9">
        <v>13</v>
      </c>
      <c r="B16" s="3" t="s">
        <v>82</v>
      </c>
      <c r="C16" s="3" t="s">
        <v>17</v>
      </c>
      <c r="D16" s="3" t="s">
        <v>12</v>
      </c>
      <c r="E16" s="3" t="s">
        <v>31</v>
      </c>
      <c r="F16" s="9"/>
      <c r="G16" s="3">
        <v>6</v>
      </c>
      <c r="H16" s="3">
        <f>500/2500</f>
        <v>0.2</v>
      </c>
      <c r="I16" s="3">
        <f t="shared" si="1"/>
        <v>1.2000000000000002</v>
      </c>
      <c r="J16" s="3">
        <v>2500</v>
      </c>
      <c r="K16" s="3" t="s">
        <v>13</v>
      </c>
      <c r="L16" s="7" t="s">
        <v>24</v>
      </c>
    </row>
    <row r="17" spans="1:12">
      <c r="A17" s="9">
        <v>14</v>
      </c>
      <c r="B17" s="3" t="s">
        <v>83</v>
      </c>
      <c r="C17" s="3" t="s">
        <v>40</v>
      </c>
      <c r="D17" s="3" t="s">
        <v>41</v>
      </c>
      <c r="E17" s="3" t="s">
        <v>32</v>
      </c>
      <c r="F17" s="9" t="s">
        <v>66</v>
      </c>
      <c r="G17" s="3">
        <v>1</v>
      </c>
      <c r="H17" s="6">
        <v>66</v>
      </c>
      <c r="I17" s="3">
        <f>G17*H17</f>
        <v>66</v>
      </c>
      <c r="J17" s="3">
        <v>1</v>
      </c>
      <c r="K17" s="3" t="s">
        <v>42</v>
      </c>
      <c r="L17" s="10">
        <v>391139</v>
      </c>
    </row>
    <row r="18" spans="1:12">
      <c r="A18" s="9">
        <v>15</v>
      </c>
      <c r="B18" s="3" t="s">
        <v>95</v>
      </c>
      <c r="C18" s="6" t="s">
        <v>87</v>
      </c>
      <c r="D18" s="3" t="s">
        <v>88</v>
      </c>
      <c r="E18" s="3" t="s">
        <v>89</v>
      </c>
      <c r="F18" s="9"/>
      <c r="G18" s="3">
        <v>2</v>
      </c>
      <c r="H18" s="6">
        <v>20</v>
      </c>
      <c r="I18" s="3">
        <f>G18*H18</f>
        <v>40</v>
      </c>
      <c r="J18" s="3">
        <v>5</v>
      </c>
      <c r="K18" s="3" t="s">
        <v>13</v>
      </c>
      <c r="L18" s="10" t="s">
        <v>86</v>
      </c>
    </row>
    <row r="19" spans="1:12">
      <c r="A19" s="9">
        <v>16</v>
      </c>
      <c r="B19" s="3" t="s">
        <v>19</v>
      </c>
      <c r="C19" s="3" t="s">
        <v>36</v>
      </c>
      <c r="D19" s="6" t="s">
        <v>22</v>
      </c>
      <c r="E19" s="6" t="s">
        <v>23</v>
      </c>
      <c r="F19" s="6"/>
      <c r="G19" s="3">
        <v>1</v>
      </c>
      <c r="H19" s="3">
        <v>81</v>
      </c>
      <c r="I19" s="3">
        <f t="shared" si="1"/>
        <v>81</v>
      </c>
      <c r="J19" s="3">
        <v>1</v>
      </c>
      <c r="K19" s="3" t="s">
        <v>35</v>
      </c>
      <c r="L19" s="8" t="s">
        <v>63</v>
      </c>
    </row>
    <row r="20" spans="1:12">
      <c r="A20" s="9">
        <v>17</v>
      </c>
      <c r="B20" s="3" t="s">
        <v>20</v>
      </c>
      <c r="C20" s="3" t="s">
        <v>37</v>
      </c>
      <c r="D20" s="3" t="s">
        <v>33</v>
      </c>
      <c r="E20" s="3" t="s">
        <v>34</v>
      </c>
      <c r="F20" s="3"/>
      <c r="G20" s="3">
        <v>1</v>
      </c>
      <c r="H20" s="3">
        <v>306</v>
      </c>
      <c r="I20" s="3">
        <f t="shared" si="1"/>
        <v>306</v>
      </c>
      <c r="J20" s="3">
        <v>1</v>
      </c>
      <c r="K20" s="3" t="s">
        <v>35</v>
      </c>
      <c r="L20" s="7" t="s">
        <v>64</v>
      </c>
    </row>
    <row r="21" spans="1:12">
      <c r="A21" s="9">
        <v>18</v>
      </c>
      <c r="B21" s="3" t="s">
        <v>21</v>
      </c>
      <c r="C21" s="6" t="s">
        <v>90</v>
      </c>
      <c r="D21" s="3" t="s">
        <v>91</v>
      </c>
      <c r="E21" s="3" t="s">
        <v>92</v>
      </c>
      <c r="F21" s="3"/>
      <c r="G21" s="3">
        <v>1</v>
      </c>
      <c r="H21" s="3">
        <v>550</v>
      </c>
      <c r="I21" s="3">
        <f t="shared" si="1"/>
        <v>550</v>
      </c>
      <c r="J21" s="3">
        <v>1</v>
      </c>
      <c r="K21" s="3" t="s">
        <v>13</v>
      </c>
      <c r="L21" s="7" t="s">
        <v>93</v>
      </c>
    </row>
    <row r="22" spans="1:12">
      <c r="A22" s="9">
        <v>19</v>
      </c>
      <c r="B22" s="6" t="s">
        <v>10</v>
      </c>
      <c r="C22" s="6" t="s">
        <v>39</v>
      </c>
      <c r="D22" s="3" t="s">
        <v>84</v>
      </c>
      <c r="E22" s="6" t="s">
        <v>38</v>
      </c>
      <c r="F22" s="6"/>
      <c r="G22" s="6">
        <v>1</v>
      </c>
      <c r="H22" s="6">
        <v>275.10000000000002</v>
      </c>
      <c r="I22" s="3">
        <f t="shared" si="1"/>
        <v>275.10000000000002</v>
      </c>
      <c r="J22" s="3">
        <v>10</v>
      </c>
      <c r="K22" s="3" t="s">
        <v>84</v>
      </c>
      <c r="L22" s="7" t="s">
        <v>39</v>
      </c>
    </row>
    <row r="23" spans="1:12">
      <c r="A23" s="9">
        <v>20</v>
      </c>
      <c r="B23" s="6" t="s">
        <v>10</v>
      </c>
      <c r="C23" s="6" t="s">
        <v>53</v>
      </c>
      <c r="D23" s="3" t="s">
        <v>52</v>
      </c>
      <c r="E23" s="6" t="s">
        <v>54</v>
      </c>
      <c r="F23" s="6"/>
      <c r="G23" s="6">
        <v>1</v>
      </c>
      <c r="H23" s="3">
        <v>54</v>
      </c>
      <c r="I23" s="3">
        <f t="shared" ref="I23" si="2">G23*H23</f>
        <v>54</v>
      </c>
      <c r="J23" s="3">
        <v>1</v>
      </c>
      <c r="K23" s="3" t="s">
        <v>46</v>
      </c>
      <c r="L23" s="11" t="s">
        <v>10</v>
      </c>
    </row>
    <row r="24" spans="1:12">
      <c r="H24" s="5" t="s">
        <v>43</v>
      </c>
      <c r="I24" s="3">
        <f>SUM(I5:I23)</f>
        <v>1600.4749999999999</v>
      </c>
    </row>
  </sheetData>
  <phoneticPr fontId="3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GPduinoWiFi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2016-10-01T13:37:50Z</dcterms:modified>
</cp:coreProperties>
</file>