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84" windowWidth="19195" windowHeight="1096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Sheet1!$A$1:$AB$48</definedName>
  </definedNames>
  <calcPr calcId="124519"/>
</workbook>
</file>

<file path=xl/calcChain.xml><?xml version="1.0" encoding="utf-8"?>
<calcChain xmlns="http://schemas.openxmlformats.org/spreadsheetml/2006/main">
  <c r="Z22" i="1"/>
  <c r="Z23"/>
  <c r="Z28"/>
  <c r="AA54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26"/>
  <c r="Z27"/>
  <c r="Z29"/>
  <c r="Z21"/>
  <c r="Z24"/>
  <c r="Z25"/>
  <c r="Z16"/>
  <c r="Z17"/>
  <c r="Z18"/>
  <c r="Z19"/>
  <c r="Z20"/>
  <c r="Z12"/>
  <c r="Z13"/>
  <c r="Z14"/>
  <c r="Z15"/>
  <c r="Z4"/>
  <c r="Z5"/>
  <c r="Z6"/>
  <c r="Z7"/>
  <c r="Z8"/>
  <c r="Z9"/>
  <c r="Z10"/>
  <c r="Z11"/>
  <c r="Y27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9"/>
  <c r="Y30"/>
  <c r="Y31"/>
  <c r="Y32"/>
  <c r="Y33"/>
  <c r="Y34"/>
  <c r="AB34" s="1"/>
  <c r="Y35"/>
  <c r="Y36"/>
  <c r="Y37"/>
  <c r="Y38"/>
  <c r="Y39"/>
  <c r="Y40"/>
  <c r="Y41"/>
  <c r="Y42"/>
  <c r="Y43"/>
  <c r="Y44"/>
  <c r="AB44" s="1"/>
  <c r="Y45"/>
  <c r="Y46"/>
  <c r="Y47"/>
  <c r="Y48"/>
  <c r="Y4"/>
  <c r="AB47" l="1"/>
  <c r="AB39"/>
  <c r="AB35"/>
  <c r="AB31"/>
  <c r="AB48"/>
  <c r="AB45"/>
  <c r="AB41"/>
  <c r="AB43"/>
  <c r="AB46"/>
  <c r="AB42"/>
  <c r="AB38"/>
  <c r="AB30"/>
  <c r="AB40"/>
  <c r="Z49"/>
  <c r="AB12"/>
  <c r="AB18"/>
  <c r="AB10"/>
  <c r="AB26"/>
  <c r="AB24"/>
  <c r="AB27"/>
  <c r="AB16"/>
  <c r="AB36"/>
  <c r="AB32"/>
  <c r="AB28"/>
  <c r="AB22"/>
  <c r="AB14"/>
  <c r="AB37"/>
  <c r="AB33"/>
  <c r="AB29"/>
  <c r="AB25"/>
  <c r="AB23"/>
  <c r="AB19"/>
  <c r="AB15"/>
  <c r="AB11"/>
  <c r="AB8"/>
  <c r="AB17"/>
  <c r="AB13"/>
  <c r="AB9"/>
  <c r="AB6"/>
  <c r="AB7"/>
  <c r="AB21"/>
  <c r="AB20"/>
  <c r="AB5"/>
  <c r="AB4"/>
  <c r="AB49" l="1"/>
</calcChain>
</file>

<file path=xl/sharedStrings.xml><?xml version="1.0" encoding="utf-8"?>
<sst xmlns="http://schemas.openxmlformats.org/spreadsheetml/2006/main" count="73" uniqueCount="50">
  <si>
    <t>最后工资</t>
    <phoneticPr fontId="1" type="noConversion"/>
  </si>
  <si>
    <t>工资/天</t>
    <phoneticPr fontId="1" type="noConversion"/>
  </si>
  <si>
    <t>合计</t>
    <phoneticPr fontId="1" type="noConversion"/>
  </si>
  <si>
    <t>十二月</t>
    <phoneticPr fontId="1" type="noConversion"/>
  </si>
  <si>
    <t>十一月</t>
    <phoneticPr fontId="1" type="noConversion"/>
  </si>
  <si>
    <t>十月</t>
    <phoneticPr fontId="1" type="noConversion"/>
  </si>
  <si>
    <t>九月</t>
    <phoneticPr fontId="1" type="noConversion"/>
  </si>
  <si>
    <t>八月</t>
    <phoneticPr fontId="1" type="noConversion"/>
  </si>
  <si>
    <t>七月</t>
    <phoneticPr fontId="1" type="noConversion"/>
  </si>
  <si>
    <t>六月</t>
    <phoneticPr fontId="1" type="noConversion"/>
  </si>
  <si>
    <t>五月</t>
    <phoneticPr fontId="1" type="noConversion"/>
  </si>
  <si>
    <t>四月</t>
    <phoneticPr fontId="1" type="noConversion"/>
  </si>
  <si>
    <t>三月</t>
    <phoneticPr fontId="1" type="noConversion"/>
  </si>
  <si>
    <t>姓名</t>
    <phoneticPr fontId="1" type="noConversion"/>
  </si>
  <si>
    <t>2015--2016员工工资账单</t>
    <phoneticPr fontId="1" type="noConversion"/>
  </si>
  <si>
    <t>李小菊</t>
    <phoneticPr fontId="1" type="noConversion"/>
  </si>
  <si>
    <t>王世忠</t>
    <phoneticPr fontId="1" type="noConversion"/>
  </si>
  <si>
    <t>刘晓萍</t>
    <phoneticPr fontId="1" type="noConversion"/>
  </si>
  <si>
    <t>王亚娟</t>
    <phoneticPr fontId="1" type="noConversion"/>
  </si>
  <si>
    <t>王世仓</t>
    <phoneticPr fontId="1" type="noConversion"/>
  </si>
  <si>
    <t>刘西仓</t>
    <phoneticPr fontId="1" type="noConversion"/>
  </si>
  <si>
    <t>李良良</t>
    <phoneticPr fontId="1" type="noConversion"/>
  </si>
  <si>
    <t>李世斌</t>
    <phoneticPr fontId="1" type="noConversion"/>
  </si>
  <si>
    <t>李金文</t>
    <phoneticPr fontId="1" type="noConversion"/>
  </si>
  <si>
    <t>李强军</t>
    <phoneticPr fontId="1" type="noConversion"/>
  </si>
  <si>
    <t>梁爱红</t>
    <phoneticPr fontId="1" type="noConversion"/>
  </si>
  <si>
    <t>李金奎</t>
    <phoneticPr fontId="1" type="noConversion"/>
  </si>
  <si>
    <t>李钱福</t>
    <phoneticPr fontId="1" type="noConversion"/>
  </si>
  <si>
    <t>惠耀斌</t>
    <phoneticPr fontId="1" type="noConversion"/>
  </si>
  <si>
    <t>柳玉珠</t>
    <phoneticPr fontId="1" type="noConversion"/>
  </si>
  <si>
    <t>史记理</t>
    <phoneticPr fontId="1" type="noConversion"/>
  </si>
  <si>
    <t>张建仁</t>
    <phoneticPr fontId="1" type="noConversion"/>
  </si>
  <si>
    <t>朱旭东</t>
    <phoneticPr fontId="1" type="noConversion"/>
  </si>
  <si>
    <t>高三中</t>
    <phoneticPr fontId="1" type="noConversion"/>
  </si>
  <si>
    <t>冯一明</t>
    <phoneticPr fontId="1" type="noConversion"/>
  </si>
  <si>
    <t>安自学</t>
    <phoneticPr fontId="1" type="noConversion"/>
  </si>
  <si>
    <t>借款</t>
    <phoneticPr fontId="1" type="noConversion"/>
  </si>
  <si>
    <t>小胖子</t>
    <phoneticPr fontId="1" type="noConversion"/>
  </si>
  <si>
    <t>工时</t>
    <phoneticPr fontId="1" type="noConversion"/>
  </si>
  <si>
    <t>工时</t>
    <phoneticPr fontId="1" type="noConversion"/>
  </si>
  <si>
    <t>惠长荣</t>
    <phoneticPr fontId="1" type="noConversion"/>
  </si>
  <si>
    <t>李荣庆</t>
    <phoneticPr fontId="1" type="noConversion"/>
  </si>
  <si>
    <t>赵居民</t>
    <phoneticPr fontId="1" type="noConversion"/>
  </si>
  <si>
    <t>元月</t>
    <phoneticPr fontId="1" type="noConversion"/>
  </si>
  <si>
    <t>车费</t>
    <phoneticPr fontId="1" type="noConversion"/>
  </si>
  <si>
    <t>借款合计：</t>
    <phoneticPr fontId="1" type="noConversion"/>
  </si>
  <si>
    <t>计算器</t>
    <phoneticPr fontId="1" type="noConversion"/>
  </si>
  <si>
    <t>清</t>
    <phoneticPr fontId="1" type="noConversion"/>
  </si>
  <si>
    <t>清</t>
    <phoneticPr fontId="1" type="noConversion"/>
  </si>
  <si>
    <t>刘晓文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</si>
</sst>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方正兰亭黑简体"/>
      <family val="3"/>
      <charset val="134"/>
    </font>
    <font>
      <sz val="28"/>
      <color theme="1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方正兰亭黑简体"/>
      <family val="3"/>
      <charset val="134"/>
    </font>
    <font>
      <sz val="11"/>
      <color theme="3" tint="0.39997558519241921"/>
      <name val="方正兰亭黑简体"/>
      <family val="3"/>
      <charset val="134"/>
    </font>
    <font>
      <sz val="11"/>
      <color theme="3" tint="0.39997558519241921"/>
      <name val="宋体"/>
      <family val="2"/>
      <charset val="134"/>
      <scheme val="minor"/>
    </font>
    <font>
      <b/>
      <sz val="11"/>
      <color theme="1"/>
      <name val="方正兰亭黑简体"/>
      <family val="3"/>
      <charset val="134"/>
    </font>
    <font>
      <b/>
      <sz val="11"/>
      <color theme="3" tint="0.39997558519241921"/>
      <name val="方正兰亭黑简体"/>
      <family val="3"/>
      <charset val="134"/>
    </font>
    <font>
      <b/>
      <sz val="11"/>
      <color rgb="FFFF0000"/>
      <name val="方正兰亭黑简体"/>
      <family val="3"/>
      <charset val="134"/>
    </font>
    <font>
      <sz val="11"/>
      <color rgb="FF00B050"/>
      <name val="方正兰亭黑简体"/>
      <family val="3"/>
      <charset val="134"/>
    </font>
    <font>
      <sz val="11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hair">
        <color theme="6"/>
      </left>
      <right style="thick">
        <color indexed="64"/>
      </right>
      <top style="hair">
        <color theme="6"/>
      </top>
      <bottom style="thick">
        <color indexed="64"/>
      </bottom>
      <diagonal/>
    </border>
    <border>
      <left style="hair">
        <color theme="6"/>
      </left>
      <right style="hair">
        <color theme="6"/>
      </right>
      <top style="hair">
        <color theme="6"/>
      </top>
      <bottom style="thick">
        <color indexed="64"/>
      </bottom>
      <diagonal/>
    </border>
    <border>
      <left style="medium">
        <color indexed="64"/>
      </left>
      <right/>
      <top style="hair">
        <color theme="6"/>
      </top>
      <bottom style="thick">
        <color indexed="64"/>
      </bottom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  <border>
      <left style="medium">
        <color indexed="64"/>
      </left>
      <right/>
      <top style="hair">
        <color theme="6"/>
      </top>
      <bottom style="hair">
        <color theme="6"/>
      </bottom>
      <diagonal/>
    </border>
    <border>
      <left style="hair">
        <color theme="6"/>
      </left>
      <right/>
      <top style="hair">
        <color theme="6"/>
      </top>
      <bottom style="hair">
        <color theme="6"/>
      </bottom>
      <diagonal/>
    </border>
    <border>
      <left style="hair">
        <color theme="6"/>
      </left>
      <right style="hair">
        <color theme="6"/>
      </right>
      <top/>
      <bottom style="hair">
        <color theme="6"/>
      </bottom>
      <diagonal/>
    </border>
    <border>
      <left style="hair">
        <color theme="6"/>
      </left>
      <right style="hair">
        <color theme="6"/>
      </right>
      <top style="hair">
        <color theme="6"/>
      </top>
      <bottom/>
      <diagonal/>
    </border>
    <border>
      <left style="hair">
        <color theme="6"/>
      </left>
      <right style="thick">
        <color indexed="64"/>
      </right>
      <top/>
      <bottom style="hair">
        <color theme="6"/>
      </bottom>
      <diagonal/>
    </border>
    <border>
      <left style="medium">
        <color indexed="64"/>
      </left>
      <right/>
      <top/>
      <bottom style="hair">
        <color theme="6"/>
      </bottom>
      <diagonal/>
    </border>
    <border>
      <left style="thin">
        <color theme="6"/>
      </left>
      <right style="thick">
        <color indexed="64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ck">
        <color indexed="64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hair">
        <color theme="6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6"/>
      </left>
      <right style="hair">
        <color theme="6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6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theme="6"/>
      </left>
      <right style="thin">
        <color theme="6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4"/>
  <sheetViews>
    <sheetView tabSelected="1" topLeftCell="A3" zoomScale="78" zoomScaleNormal="78" workbookViewId="0">
      <selection activeCell="A10" sqref="A10"/>
    </sheetView>
  </sheetViews>
  <sheetFormatPr defaultRowHeight="13.3"/>
  <cols>
    <col min="1" max="1" width="9" style="1"/>
    <col min="2" max="2" width="6.625" style="23" customWidth="1"/>
    <col min="3" max="3" width="6.625" style="16" customWidth="1"/>
    <col min="4" max="4" width="6.625" style="23" customWidth="1"/>
    <col min="5" max="5" width="6.625" style="16" customWidth="1"/>
    <col min="6" max="6" width="6.625" style="23" customWidth="1"/>
    <col min="7" max="7" width="6.625" style="16" customWidth="1"/>
    <col min="8" max="8" width="6.625" style="23" customWidth="1"/>
    <col min="9" max="9" width="6.625" style="16" customWidth="1"/>
    <col min="10" max="10" width="6.625" style="23" customWidth="1"/>
    <col min="11" max="11" width="6.625" style="16" customWidth="1"/>
    <col min="12" max="12" width="6.625" style="23" customWidth="1"/>
    <col min="13" max="13" width="6.625" style="16" customWidth="1"/>
    <col min="14" max="14" width="6.625" style="23" customWidth="1"/>
    <col min="15" max="15" width="6.625" style="16" customWidth="1"/>
    <col min="16" max="16" width="6.625" style="23" customWidth="1"/>
    <col min="17" max="17" width="6.625" style="16" customWidth="1"/>
    <col min="18" max="18" width="6.625" style="23" customWidth="1"/>
    <col min="19" max="19" width="6.625" style="16" customWidth="1"/>
    <col min="20" max="20" width="6.625" style="23" customWidth="1"/>
    <col min="21" max="21" width="6.625" style="16" customWidth="1"/>
    <col min="22" max="22" width="6.625" style="23" customWidth="1"/>
    <col min="23" max="23" width="6.625" style="16" customWidth="1"/>
    <col min="24" max="24" width="7.125" style="34" customWidth="1"/>
    <col min="25" max="25" width="9" style="23"/>
    <col min="26" max="26" width="9" style="16"/>
    <col min="27" max="27" width="9" style="1" customWidth="1"/>
    <col min="28" max="16384" width="9" style="1"/>
  </cols>
  <sheetData>
    <row r="1" spans="1:29" ht="36.35" thickBot="1">
      <c r="A1" s="44" t="s">
        <v>14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6"/>
    </row>
    <row r="2" spans="1:29" ht="14.7">
      <c r="A2" s="49" t="s">
        <v>13</v>
      </c>
      <c r="B2" s="47" t="s">
        <v>12</v>
      </c>
      <c r="C2" s="47"/>
      <c r="D2" s="47" t="s">
        <v>11</v>
      </c>
      <c r="E2" s="47"/>
      <c r="F2" s="47" t="s">
        <v>10</v>
      </c>
      <c r="G2" s="47"/>
      <c r="H2" s="47" t="s">
        <v>9</v>
      </c>
      <c r="I2" s="47"/>
      <c r="J2" s="47" t="s">
        <v>8</v>
      </c>
      <c r="K2" s="47"/>
      <c r="L2" s="47" t="s">
        <v>7</v>
      </c>
      <c r="M2" s="47"/>
      <c r="N2" s="47" t="s">
        <v>6</v>
      </c>
      <c r="O2" s="47"/>
      <c r="P2" s="47" t="s">
        <v>5</v>
      </c>
      <c r="Q2" s="47"/>
      <c r="R2" s="47" t="s">
        <v>4</v>
      </c>
      <c r="S2" s="47"/>
      <c r="T2" s="47" t="s">
        <v>3</v>
      </c>
      <c r="U2" s="47"/>
      <c r="V2" s="47" t="s">
        <v>43</v>
      </c>
      <c r="W2" s="47"/>
      <c r="X2" s="54" t="s">
        <v>44</v>
      </c>
      <c r="Y2" s="48" t="s">
        <v>2</v>
      </c>
      <c r="Z2" s="48"/>
      <c r="AA2" s="47" t="s">
        <v>1</v>
      </c>
      <c r="AB2" s="52" t="s">
        <v>0</v>
      </c>
    </row>
    <row r="3" spans="1:29" ht="14.7">
      <c r="A3" s="50"/>
      <c r="B3" s="19" t="s">
        <v>39</v>
      </c>
      <c r="C3" s="12" t="s">
        <v>36</v>
      </c>
      <c r="D3" s="19" t="s">
        <v>38</v>
      </c>
      <c r="E3" s="12" t="s">
        <v>36</v>
      </c>
      <c r="F3" s="19" t="s">
        <v>39</v>
      </c>
      <c r="G3" s="12" t="s">
        <v>36</v>
      </c>
      <c r="H3" s="19" t="s">
        <v>39</v>
      </c>
      <c r="I3" s="12" t="s">
        <v>36</v>
      </c>
      <c r="J3" s="19" t="s">
        <v>39</v>
      </c>
      <c r="K3" s="12" t="s">
        <v>36</v>
      </c>
      <c r="L3" s="19" t="s">
        <v>39</v>
      </c>
      <c r="M3" s="12" t="s">
        <v>36</v>
      </c>
      <c r="N3" s="19" t="s">
        <v>39</v>
      </c>
      <c r="O3" s="12" t="s">
        <v>36</v>
      </c>
      <c r="P3" s="19" t="s">
        <v>39</v>
      </c>
      <c r="Q3" s="12" t="s">
        <v>36</v>
      </c>
      <c r="R3" s="19" t="s">
        <v>39</v>
      </c>
      <c r="S3" s="12" t="s">
        <v>36</v>
      </c>
      <c r="T3" s="19" t="s">
        <v>39</v>
      </c>
      <c r="U3" s="12" t="s">
        <v>36</v>
      </c>
      <c r="V3" s="19" t="s">
        <v>39</v>
      </c>
      <c r="W3" s="12" t="s">
        <v>36</v>
      </c>
      <c r="X3" s="55"/>
      <c r="Y3" s="29" t="s">
        <v>38</v>
      </c>
      <c r="Z3" s="30" t="s">
        <v>36</v>
      </c>
      <c r="AA3" s="51"/>
      <c r="AB3" s="53"/>
    </row>
    <row r="4" spans="1:29" s="11" customFormat="1" ht="16.100000000000001">
      <c r="A4" s="9" t="s">
        <v>15</v>
      </c>
      <c r="B4" s="20"/>
      <c r="C4" s="13"/>
      <c r="D4" s="20"/>
      <c r="E4" s="13"/>
      <c r="F4" s="20"/>
      <c r="G4" s="13"/>
      <c r="H4" s="20"/>
      <c r="I4" s="13"/>
      <c r="J4" s="20">
        <v>8.1999999999999993</v>
      </c>
      <c r="K4" s="13"/>
      <c r="L4" s="20">
        <v>19.7</v>
      </c>
      <c r="M4" s="13"/>
      <c r="N4" s="20">
        <v>2</v>
      </c>
      <c r="O4" s="13"/>
      <c r="P4" s="20">
        <v>12.5</v>
      </c>
      <c r="Q4" s="13"/>
      <c r="R4" s="20">
        <v>15</v>
      </c>
      <c r="S4" s="13">
        <v>1500</v>
      </c>
      <c r="T4" s="20"/>
      <c r="U4" s="13"/>
      <c r="V4" s="20"/>
      <c r="W4" s="13"/>
      <c r="X4" s="31">
        <v>434.5</v>
      </c>
      <c r="Y4" s="26">
        <f t="shared" ref="Y4:Y48" si="0">B4+D4+F4+H4+J4+L4+N4+P4+R4+T4+V4</f>
        <v>57.4</v>
      </c>
      <c r="Z4" s="17">
        <f>C4+E4+G4+I4+K4+M4+O4+Q4+S4+U4+W4+X4</f>
        <v>1934.5</v>
      </c>
      <c r="AA4" s="10">
        <v>150</v>
      </c>
      <c r="AB4" s="2">
        <f>Y4*AA4-Z4</f>
        <v>6675.5</v>
      </c>
    </row>
    <row r="5" spans="1:29" ht="16.100000000000001">
      <c r="A5" s="9" t="s">
        <v>16</v>
      </c>
      <c r="B5" s="21"/>
      <c r="C5" s="14"/>
      <c r="D5" s="21">
        <v>20</v>
      </c>
      <c r="E5" s="14">
        <v>2000</v>
      </c>
      <c r="F5" s="21">
        <v>25.5</v>
      </c>
      <c r="G5" s="14">
        <v>1500</v>
      </c>
      <c r="H5" s="21">
        <v>15.6</v>
      </c>
      <c r="I5" s="14">
        <v>2000</v>
      </c>
      <c r="J5" s="21"/>
      <c r="K5" s="14">
        <v>1000</v>
      </c>
      <c r="L5" s="21"/>
      <c r="M5" s="14"/>
      <c r="N5" s="21"/>
      <c r="O5" s="14"/>
      <c r="P5" s="21"/>
      <c r="Q5" s="14"/>
      <c r="R5" s="21"/>
      <c r="S5" s="14"/>
      <c r="T5" s="21"/>
      <c r="U5" s="14"/>
      <c r="V5" s="21"/>
      <c r="W5" s="14"/>
      <c r="X5" s="32">
        <v>412</v>
      </c>
      <c r="Y5" s="26">
        <f t="shared" si="0"/>
        <v>61.1</v>
      </c>
      <c r="Z5" s="17">
        <f>C5+E5+G5+I5+K5+M5+O5+Q5+S5+U5+W5+X5</f>
        <v>6912</v>
      </c>
      <c r="AA5" s="4">
        <v>240</v>
      </c>
      <c r="AB5" s="2">
        <f t="shared" ref="AB5:AB48" si="1">Y5*AA5-Z5</f>
        <v>7752</v>
      </c>
      <c r="AC5" s="1" t="s">
        <v>47</v>
      </c>
    </row>
    <row r="6" spans="1:29" ht="16.100000000000001">
      <c r="A6" s="3" t="s">
        <v>17</v>
      </c>
      <c r="B6" s="21"/>
      <c r="C6" s="14"/>
      <c r="D6" s="21"/>
      <c r="E6" s="14"/>
      <c r="F6" s="21"/>
      <c r="G6" s="14"/>
      <c r="H6" s="21"/>
      <c r="I6" s="14"/>
      <c r="J6" s="21"/>
      <c r="K6" s="14"/>
      <c r="L6" s="21"/>
      <c r="M6" s="14"/>
      <c r="N6" s="21"/>
      <c r="O6" s="14"/>
      <c r="P6" s="21">
        <v>18</v>
      </c>
      <c r="Q6" s="14">
        <v>1000</v>
      </c>
      <c r="R6" s="21">
        <v>22.9</v>
      </c>
      <c r="S6" s="14">
        <v>1500</v>
      </c>
      <c r="T6" s="21">
        <v>3.2</v>
      </c>
      <c r="U6" s="14"/>
      <c r="V6" s="21"/>
      <c r="W6" s="14"/>
      <c r="X6" s="32">
        <v>377</v>
      </c>
      <c r="Y6" s="26">
        <f t="shared" si="0"/>
        <v>44.1</v>
      </c>
      <c r="Z6" s="17">
        <f>C6+E6+G6+I6+K6+M6+O6+Q6+S6+U6+W6+X6</f>
        <v>2877</v>
      </c>
      <c r="AA6" s="4">
        <v>150</v>
      </c>
      <c r="AB6" s="2">
        <f t="shared" si="1"/>
        <v>3738</v>
      </c>
    </row>
    <row r="7" spans="1:29" ht="16.100000000000001">
      <c r="A7" s="3" t="s">
        <v>18</v>
      </c>
      <c r="B7" s="21"/>
      <c r="C7" s="14"/>
      <c r="D7" s="21"/>
      <c r="E7" s="14"/>
      <c r="F7" s="21"/>
      <c r="G7" s="14"/>
      <c r="H7" s="21"/>
      <c r="I7" s="14"/>
      <c r="J7" s="21"/>
      <c r="K7" s="14"/>
      <c r="L7" s="21"/>
      <c r="M7" s="14"/>
      <c r="N7" s="21"/>
      <c r="O7" s="14"/>
      <c r="P7" s="21">
        <v>16</v>
      </c>
      <c r="Q7" s="14">
        <v>1000</v>
      </c>
      <c r="R7" s="21">
        <v>21.9</v>
      </c>
      <c r="S7" s="14">
        <v>1500</v>
      </c>
      <c r="T7" s="21">
        <v>2.1</v>
      </c>
      <c r="U7" s="14"/>
      <c r="V7" s="21"/>
      <c r="W7" s="14"/>
      <c r="X7" s="32">
        <v>365</v>
      </c>
      <c r="Y7" s="26">
        <f t="shared" si="0"/>
        <v>40</v>
      </c>
      <c r="Z7" s="17">
        <f t="shared" ref="Z7:Z10" si="2">C7+E7+G7+I7+K7+M7+O7+Q7+S7+U7+W7+X7</f>
        <v>2865</v>
      </c>
      <c r="AA7" s="4">
        <v>130</v>
      </c>
      <c r="AB7" s="2">
        <f t="shared" si="1"/>
        <v>2335</v>
      </c>
      <c r="AC7" s="1" t="s">
        <v>47</v>
      </c>
    </row>
    <row r="8" spans="1:29" ht="16.100000000000001">
      <c r="A8" s="3" t="s">
        <v>19</v>
      </c>
      <c r="B8" s="21"/>
      <c r="C8" s="14"/>
      <c r="D8" s="21">
        <v>19</v>
      </c>
      <c r="E8" s="14">
        <v>800</v>
      </c>
      <c r="F8" s="21">
        <v>25.5</v>
      </c>
      <c r="G8" s="14">
        <v>1500</v>
      </c>
      <c r="H8" s="21">
        <v>16.5</v>
      </c>
      <c r="I8" s="14">
        <v>2000</v>
      </c>
      <c r="J8" s="21"/>
      <c r="K8" s="14">
        <v>1000</v>
      </c>
      <c r="L8" s="21"/>
      <c r="M8" s="14"/>
      <c r="N8" s="21"/>
      <c r="O8" s="14"/>
      <c r="P8" s="24"/>
      <c r="Q8" s="14"/>
      <c r="R8" s="21"/>
      <c r="S8" s="14"/>
      <c r="T8" s="21"/>
      <c r="U8" s="14"/>
      <c r="V8" s="21"/>
      <c r="W8" s="14"/>
      <c r="X8" s="32">
        <v>412</v>
      </c>
      <c r="Y8" s="26">
        <f t="shared" si="0"/>
        <v>61</v>
      </c>
      <c r="Z8" s="17">
        <f t="shared" si="2"/>
        <v>5712</v>
      </c>
      <c r="AA8" s="4">
        <v>150</v>
      </c>
      <c r="AB8" s="2">
        <f t="shared" si="1"/>
        <v>3438</v>
      </c>
      <c r="AC8" s="1" t="s">
        <v>48</v>
      </c>
    </row>
    <row r="9" spans="1:29" ht="16.100000000000001">
      <c r="A9" s="3" t="s">
        <v>20</v>
      </c>
      <c r="B9" s="21"/>
      <c r="C9" s="14"/>
      <c r="D9" s="21">
        <v>19</v>
      </c>
      <c r="E9" s="14">
        <v>2000</v>
      </c>
      <c r="F9" s="21">
        <v>25.5</v>
      </c>
      <c r="G9" s="14">
        <v>2000</v>
      </c>
      <c r="H9" s="21">
        <v>16.5</v>
      </c>
      <c r="I9" s="14"/>
      <c r="J9" s="21"/>
      <c r="K9" s="14"/>
      <c r="L9" s="21"/>
      <c r="M9" s="14"/>
      <c r="N9" s="21"/>
      <c r="O9" s="14"/>
      <c r="P9" s="25"/>
      <c r="Q9" s="14"/>
      <c r="R9" s="21"/>
      <c r="S9" s="14"/>
      <c r="T9" s="21"/>
      <c r="U9" s="14"/>
      <c r="V9" s="21"/>
      <c r="W9" s="14"/>
      <c r="X9" s="32"/>
      <c r="Y9" s="26">
        <f t="shared" si="0"/>
        <v>61</v>
      </c>
      <c r="Z9" s="17">
        <f t="shared" si="2"/>
        <v>4000</v>
      </c>
      <c r="AA9" s="4">
        <v>150</v>
      </c>
      <c r="AB9" s="2">
        <f t="shared" si="1"/>
        <v>5150</v>
      </c>
      <c r="AC9" s="1" t="s">
        <v>47</v>
      </c>
    </row>
    <row r="10" spans="1:29" ht="16.100000000000001">
      <c r="A10" s="3" t="s">
        <v>49</v>
      </c>
      <c r="B10" s="21">
        <v>9.1999999999999993</v>
      </c>
      <c r="C10" s="14"/>
      <c r="D10" s="21">
        <v>20.5</v>
      </c>
      <c r="E10" s="14">
        <v>2000</v>
      </c>
      <c r="F10" s="21"/>
      <c r="G10" s="14"/>
      <c r="H10" s="21"/>
      <c r="I10" s="14"/>
      <c r="J10" s="21"/>
      <c r="K10" s="14"/>
      <c r="L10" s="21"/>
      <c r="M10" s="14"/>
      <c r="N10" s="21"/>
      <c r="O10" s="14"/>
      <c r="P10" s="21"/>
      <c r="Q10" s="14"/>
      <c r="R10" s="21"/>
      <c r="S10" s="14"/>
      <c r="T10" s="21"/>
      <c r="U10" s="14"/>
      <c r="V10" s="21"/>
      <c r="W10" s="14"/>
      <c r="X10" s="32">
        <v>206</v>
      </c>
      <c r="Y10" s="26">
        <f t="shared" si="0"/>
        <v>29.7</v>
      </c>
      <c r="Z10" s="17">
        <f t="shared" si="2"/>
        <v>2206</v>
      </c>
      <c r="AA10" s="4">
        <v>250</v>
      </c>
      <c r="AB10" s="2">
        <f t="shared" si="1"/>
        <v>5219</v>
      </c>
    </row>
    <row r="11" spans="1:29" ht="16.100000000000001">
      <c r="A11" s="3" t="s">
        <v>21</v>
      </c>
      <c r="B11" s="21">
        <v>8.5</v>
      </c>
      <c r="C11" s="14"/>
      <c r="D11" s="21">
        <v>26.7</v>
      </c>
      <c r="E11" s="14">
        <v>2000</v>
      </c>
      <c r="F11" s="21">
        <v>25</v>
      </c>
      <c r="G11" s="14">
        <v>2000</v>
      </c>
      <c r="H11" s="21">
        <v>5.2</v>
      </c>
      <c r="I11" s="14"/>
      <c r="J11" s="21"/>
      <c r="K11" s="14"/>
      <c r="L11" s="21"/>
      <c r="M11" s="14"/>
      <c r="N11" s="21"/>
      <c r="O11" s="14"/>
      <c r="P11" s="21"/>
      <c r="Q11" s="14"/>
      <c r="R11" s="21"/>
      <c r="S11" s="14"/>
      <c r="T11" s="21"/>
      <c r="U11" s="14"/>
      <c r="V11" s="21"/>
      <c r="W11" s="14">
        <v>10000</v>
      </c>
      <c r="X11" s="32">
        <v>639</v>
      </c>
      <c r="Y11" s="26">
        <f t="shared" si="0"/>
        <v>65.400000000000006</v>
      </c>
      <c r="Z11" s="17">
        <f>C11+E11+G11+I11+K11+M11+O11+Q11+S11+U11+W11+X11</f>
        <v>14639</v>
      </c>
      <c r="AA11" s="4">
        <v>200</v>
      </c>
      <c r="AB11" s="2">
        <f t="shared" si="1"/>
        <v>-1558.9999999999982</v>
      </c>
    </row>
    <row r="12" spans="1:29" ht="16.100000000000001">
      <c r="A12" s="3" t="s">
        <v>22</v>
      </c>
      <c r="B12" s="21">
        <v>4.7</v>
      </c>
      <c r="C12" s="14"/>
      <c r="D12" s="21">
        <v>23.7</v>
      </c>
      <c r="E12" s="14">
        <v>2000</v>
      </c>
      <c r="F12" s="21">
        <v>21.7</v>
      </c>
      <c r="G12" s="14">
        <v>2000</v>
      </c>
      <c r="H12" s="21">
        <v>2.2000000000000002</v>
      </c>
      <c r="I12" s="14"/>
      <c r="J12" s="21"/>
      <c r="K12" s="14"/>
      <c r="L12" s="21"/>
      <c r="M12" s="14"/>
      <c r="N12" s="21"/>
      <c r="O12" s="14"/>
      <c r="P12" s="21"/>
      <c r="Q12" s="14"/>
      <c r="R12" s="21"/>
      <c r="S12" s="14"/>
      <c r="T12" s="21"/>
      <c r="U12" s="14"/>
      <c r="V12" s="21"/>
      <c r="W12" s="14"/>
      <c r="X12" s="32"/>
      <c r="Y12" s="26">
        <f t="shared" si="0"/>
        <v>52.3</v>
      </c>
      <c r="Z12" s="17">
        <f t="shared" ref="Z12:Z48" si="3">C12+E12+G12+I12+K12+M12+O12+Q12+S12+U12+W12+X12</f>
        <v>4000</v>
      </c>
      <c r="AA12" s="4">
        <v>150</v>
      </c>
      <c r="AB12" s="2">
        <f t="shared" si="1"/>
        <v>3845</v>
      </c>
    </row>
    <row r="13" spans="1:29" ht="16.100000000000001">
      <c r="A13" s="3" t="s">
        <v>23</v>
      </c>
      <c r="B13" s="21">
        <v>18</v>
      </c>
      <c r="C13" s="14"/>
      <c r="D13" s="21">
        <v>26.5</v>
      </c>
      <c r="E13" s="14">
        <v>2000</v>
      </c>
      <c r="F13" s="21">
        <v>28</v>
      </c>
      <c r="G13" s="14">
        <v>2000</v>
      </c>
      <c r="H13" s="21">
        <v>18.899999999999999</v>
      </c>
      <c r="I13" s="14">
        <v>2000</v>
      </c>
      <c r="J13" s="21">
        <v>6.3</v>
      </c>
      <c r="K13" s="14">
        <v>6000</v>
      </c>
      <c r="L13" s="21"/>
      <c r="M13" s="14"/>
      <c r="N13" s="21"/>
      <c r="O13" s="14">
        <v>3000</v>
      </c>
      <c r="P13" s="21">
        <v>18</v>
      </c>
      <c r="Q13" s="14">
        <v>1700</v>
      </c>
      <c r="R13" s="21">
        <v>26.8</v>
      </c>
      <c r="S13" s="14">
        <v>2000</v>
      </c>
      <c r="T13" s="21">
        <v>28</v>
      </c>
      <c r="U13" s="14">
        <v>3000</v>
      </c>
      <c r="V13" s="21">
        <v>22.6</v>
      </c>
      <c r="W13" s="14">
        <v>13500</v>
      </c>
      <c r="X13" s="32">
        <v>1761</v>
      </c>
      <c r="Y13" s="26">
        <f t="shared" si="0"/>
        <v>193.1</v>
      </c>
      <c r="Z13" s="17">
        <f t="shared" si="3"/>
        <v>36961</v>
      </c>
      <c r="AA13" s="4">
        <v>280</v>
      </c>
      <c r="AB13" s="2">
        <f t="shared" si="1"/>
        <v>17107</v>
      </c>
    </row>
    <row r="14" spans="1:29" ht="16.100000000000001">
      <c r="A14" s="3" t="s">
        <v>24</v>
      </c>
      <c r="B14" s="21">
        <v>3</v>
      </c>
      <c r="C14" s="14"/>
      <c r="D14" s="21">
        <v>1</v>
      </c>
      <c r="E14" s="14"/>
      <c r="F14" s="21">
        <v>13.5</v>
      </c>
      <c r="G14" s="14"/>
      <c r="H14" s="21">
        <v>7.7</v>
      </c>
      <c r="I14" s="14">
        <v>2000</v>
      </c>
      <c r="J14" s="21"/>
      <c r="K14" s="14"/>
      <c r="L14" s="21">
        <v>1</v>
      </c>
      <c r="M14" s="14"/>
      <c r="N14" s="21">
        <v>21.5</v>
      </c>
      <c r="O14" s="14">
        <v>1500</v>
      </c>
      <c r="P14" s="21">
        <v>18</v>
      </c>
      <c r="Q14" s="14"/>
      <c r="R14" s="21">
        <v>11.3</v>
      </c>
      <c r="S14" s="14">
        <v>1000</v>
      </c>
      <c r="T14" s="21">
        <v>15</v>
      </c>
      <c r="U14" s="14"/>
      <c r="V14" s="21">
        <v>13.7</v>
      </c>
      <c r="W14" s="14"/>
      <c r="X14" s="32">
        <v>976</v>
      </c>
      <c r="Y14" s="26">
        <f t="shared" si="0"/>
        <v>105.7</v>
      </c>
      <c r="Z14" s="17">
        <f t="shared" si="3"/>
        <v>5476</v>
      </c>
      <c r="AA14" s="4">
        <v>160</v>
      </c>
      <c r="AB14" s="2">
        <f t="shared" si="1"/>
        <v>11436</v>
      </c>
    </row>
    <row r="15" spans="1:29" ht="16.100000000000001">
      <c r="A15" s="3" t="s">
        <v>25</v>
      </c>
      <c r="B15" s="21"/>
      <c r="C15" s="14"/>
      <c r="D15" s="21"/>
      <c r="E15" s="14"/>
      <c r="F15" s="21"/>
      <c r="G15" s="14"/>
      <c r="H15" s="21"/>
      <c r="I15" s="14"/>
      <c r="J15" s="21"/>
      <c r="K15" s="14"/>
      <c r="L15" s="21"/>
      <c r="M15" s="14"/>
      <c r="N15" s="21"/>
      <c r="O15" s="14"/>
      <c r="P15" s="21">
        <v>9</v>
      </c>
      <c r="Q15" s="14"/>
      <c r="R15" s="21">
        <v>14.9</v>
      </c>
      <c r="S15" s="14">
        <v>2000</v>
      </c>
      <c r="T15" s="21">
        <v>7.7</v>
      </c>
      <c r="U15" s="14"/>
      <c r="V15" s="21">
        <v>8</v>
      </c>
      <c r="W15" s="14"/>
      <c r="X15" s="32"/>
      <c r="Y15" s="26">
        <f t="shared" si="0"/>
        <v>39.599999999999994</v>
      </c>
      <c r="Z15" s="17">
        <f t="shared" si="3"/>
        <v>2000</v>
      </c>
      <c r="AA15" s="4">
        <v>150</v>
      </c>
      <c r="AB15" s="2">
        <f t="shared" si="1"/>
        <v>3939.9999999999991</v>
      </c>
    </row>
    <row r="16" spans="1:29" ht="16.100000000000001">
      <c r="A16" s="3" t="s">
        <v>26</v>
      </c>
      <c r="B16" s="21"/>
      <c r="C16" s="14"/>
      <c r="D16" s="21"/>
      <c r="E16" s="14"/>
      <c r="F16" s="21">
        <v>20.5</v>
      </c>
      <c r="G16" s="14">
        <v>1500</v>
      </c>
      <c r="H16" s="21">
        <v>18.5</v>
      </c>
      <c r="I16" s="14">
        <v>2000</v>
      </c>
      <c r="J16" s="21">
        <v>6.3</v>
      </c>
      <c r="K16" s="14">
        <v>1000</v>
      </c>
      <c r="L16" s="21"/>
      <c r="M16" s="14">
        <v>2000</v>
      </c>
      <c r="N16" s="21"/>
      <c r="O16" s="14"/>
      <c r="P16" s="21">
        <v>3</v>
      </c>
      <c r="Q16" s="14">
        <v>1365</v>
      </c>
      <c r="R16" s="21">
        <v>25.9</v>
      </c>
      <c r="S16" s="14">
        <v>3000</v>
      </c>
      <c r="T16" s="21">
        <v>3.5</v>
      </c>
      <c r="U16" s="14">
        <v>2000</v>
      </c>
      <c r="V16" s="21"/>
      <c r="W16" s="14">
        <v>14400</v>
      </c>
      <c r="X16" s="32">
        <v>1226</v>
      </c>
      <c r="Y16" s="26">
        <f t="shared" si="0"/>
        <v>77.699999999999989</v>
      </c>
      <c r="Z16" s="17">
        <f t="shared" si="3"/>
        <v>28491</v>
      </c>
      <c r="AA16" s="4">
        <v>260</v>
      </c>
      <c r="AB16" s="2">
        <f t="shared" si="1"/>
        <v>-8289.0000000000036</v>
      </c>
    </row>
    <row r="17" spans="1:28" ht="16.100000000000001">
      <c r="A17" s="5" t="s">
        <v>27</v>
      </c>
      <c r="B17" s="21">
        <v>8.6999999999999993</v>
      </c>
      <c r="C17" s="14"/>
      <c r="D17" s="21">
        <v>28</v>
      </c>
      <c r="E17" s="14">
        <v>2500</v>
      </c>
      <c r="F17" s="21">
        <v>17.8</v>
      </c>
      <c r="G17" s="14">
        <v>3000</v>
      </c>
      <c r="H17" s="21">
        <v>14.6</v>
      </c>
      <c r="I17" s="14">
        <v>5000</v>
      </c>
      <c r="J17" s="21">
        <v>25.3</v>
      </c>
      <c r="K17" s="14">
        <v>3000</v>
      </c>
      <c r="L17" s="21">
        <v>23.1</v>
      </c>
      <c r="M17" s="14">
        <v>7300</v>
      </c>
      <c r="N17" s="21">
        <v>26.3</v>
      </c>
      <c r="O17" s="14">
        <v>2000</v>
      </c>
      <c r="P17" s="21">
        <v>26.3</v>
      </c>
      <c r="Q17" s="14">
        <v>3000</v>
      </c>
      <c r="R17" s="21">
        <v>26.7</v>
      </c>
      <c r="S17" s="14">
        <v>3000</v>
      </c>
      <c r="T17" s="21">
        <v>3.5</v>
      </c>
      <c r="U17" s="14">
        <v>6000</v>
      </c>
      <c r="V17" s="21"/>
      <c r="W17" s="14">
        <v>18000</v>
      </c>
      <c r="X17" s="32">
        <v>1033</v>
      </c>
      <c r="Y17" s="26">
        <f t="shared" si="0"/>
        <v>200.3</v>
      </c>
      <c r="Z17" s="17">
        <f t="shared" si="3"/>
        <v>53833</v>
      </c>
      <c r="AA17" s="4">
        <v>280</v>
      </c>
      <c r="AB17" s="2">
        <f t="shared" si="1"/>
        <v>2251</v>
      </c>
    </row>
    <row r="18" spans="1:28" ht="16.100000000000001">
      <c r="A18" s="5" t="s">
        <v>28</v>
      </c>
      <c r="B18" s="21">
        <v>7.7</v>
      </c>
      <c r="C18" s="14"/>
      <c r="D18" s="21">
        <v>24.7</v>
      </c>
      <c r="E18" s="14">
        <v>2000</v>
      </c>
      <c r="F18" s="21">
        <v>8.5</v>
      </c>
      <c r="G18" s="14">
        <v>2000</v>
      </c>
      <c r="H18" s="21"/>
      <c r="I18" s="14"/>
      <c r="J18" s="21"/>
      <c r="K18" s="14"/>
      <c r="L18" s="21"/>
      <c r="M18" s="14"/>
      <c r="N18" s="21"/>
      <c r="O18" s="14"/>
      <c r="P18" s="21"/>
      <c r="Q18" s="14"/>
      <c r="R18" s="21"/>
      <c r="S18" s="14"/>
      <c r="T18" s="21"/>
      <c r="U18" s="14"/>
      <c r="V18" s="21"/>
      <c r="W18" s="14"/>
      <c r="X18" s="32">
        <v>206</v>
      </c>
      <c r="Y18" s="26">
        <f t="shared" si="0"/>
        <v>40.9</v>
      </c>
      <c r="Z18" s="17">
        <f t="shared" si="3"/>
        <v>4206</v>
      </c>
      <c r="AA18" s="4">
        <v>150</v>
      </c>
      <c r="AB18" s="2">
        <f t="shared" si="1"/>
        <v>1929</v>
      </c>
    </row>
    <row r="19" spans="1:28" ht="16.100000000000001">
      <c r="A19" s="3" t="s">
        <v>40</v>
      </c>
      <c r="B19" s="21">
        <v>8</v>
      </c>
      <c r="C19" s="14"/>
      <c r="D19" s="21">
        <v>27.5</v>
      </c>
      <c r="E19" s="14">
        <v>2000</v>
      </c>
      <c r="F19" s="21">
        <v>19.7</v>
      </c>
      <c r="G19" s="14">
        <v>2000</v>
      </c>
      <c r="H19" s="21"/>
      <c r="I19" s="14"/>
      <c r="J19" s="21"/>
      <c r="K19" s="14"/>
      <c r="L19" s="21">
        <v>22</v>
      </c>
      <c r="M19" s="14">
        <v>2300</v>
      </c>
      <c r="N19" s="21">
        <v>23</v>
      </c>
      <c r="O19" s="14">
        <v>1000</v>
      </c>
      <c r="P19" s="21">
        <v>25.6</v>
      </c>
      <c r="Q19" s="14">
        <v>1500</v>
      </c>
      <c r="R19" s="21">
        <v>23.1</v>
      </c>
      <c r="S19" s="14">
        <v>2000</v>
      </c>
      <c r="T19" s="21">
        <v>3.1</v>
      </c>
      <c r="U19" s="14">
        <v>3000</v>
      </c>
      <c r="V19" s="21"/>
      <c r="W19" s="14">
        <v>5000</v>
      </c>
      <c r="X19" s="32">
        <v>777</v>
      </c>
      <c r="Y19" s="26">
        <f t="shared" si="0"/>
        <v>152</v>
      </c>
      <c r="Z19" s="17">
        <f t="shared" si="3"/>
        <v>19577</v>
      </c>
      <c r="AA19" s="4">
        <v>160</v>
      </c>
      <c r="AB19" s="2">
        <f t="shared" si="1"/>
        <v>4743</v>
      </c>
    </row>
    <row r="20" spans="1:28" ht="16.100000000000001">
      <c r="A20" s="3" t="s">
        <v>29</v>
      </c>
      <c r="B20" s="21"/>
      <c r="C20" s="14"/>
      <c r="D20" s="21"/>
      <c r="E20" s="14"/>
      <c r="F20" s="21"/>
      <c r="G20" s="14"/>
      <c r="H20" s="21"/>
      <c r="I20" s="14"/>
      <c r="J20" s="21"/>
      <c r="K20" s="14"/>
      <c r="L20" s="21"/>
      <c r="M20" s="14"/>
      <c r="N20" s="21">
        <v>19</v>
      </c>
      <c r="O20" s="14">
        <v>1000</v>
      </c>
      <c r="P20" s="21">
        <v>16.5</v>
      </c>
      <c r="Q20" s="14">
        <v>2000</v>
      </c>
      <c r="R20" s="21">
        <v>22.3</v>
      </c>
      <c r="S20" s="14">
        <v>2000</v>
      </c>
      <c r="T20" s="21">
        <v>25</v>
      </c>
      <c r="U20" s="14">
        <v>2000</v>
      </c>
      <c r="V20" s="21">
        <v>21.4</v>
      </c>
      <c r="W20" s="14">
        <v>21000</v>
      </c>
      <c r="X20" s="32">
        <v>508</v>
      </c>
      <c r="Y20" s="26">
        <f t="shared" si="0"/>
        <v>104.19999999999999</v>
      </c>
      <c r="Z20" s="17">
        <f t="shared" si="3"/>
        <v>28508</v>
      </c>
      <c r="AA20" s="4">
        <v>250</v>
      </c>
      <c r="AB20" s="2">
        <f t="shared" si="1"/>
        <v>-2458.0000000000036</v>
      </c>
    </row>
    <row r="21" spans="1:28" ht="16.100000000000001">
      <c r="A21" s="3" t="s">
        <v>30</v>
      </c>
      <c r="B21" s="21">
        <v>2.2000000000000002</v>
      </c>
      <c r="C21" s="14"/>
      <c r="D21" s="21">
        <v>28</v>
      </c>
      <c r="E21" s="14">
        <v>2300</v>
      </c>
      <c r="F21" s="21">
        <v>28.8</v>
      </c>
      <c r="G21" s="14">
        <v>2000</v>
      </c>
      <c r="H21" s="21">
        <v>18.5</v>
      </c>
      <c r="I21" s="14">
        <v>2000</v>
      </c>
      <c r="J21" s="21">
        <v>25.9</v>
      </c>
      <c r="K21" s="14">
        <v>3000</v>
      </c>
      <c r="L21" s="21">
        <v>26.7</v>
      </c>
      <c r="M21" s="14">
        <v>4000</v>
      </c>
      <c r="N21" s="21">
        <v>4</v>
      </c>
      <c r="O21" s="14">
        <v>2000</v>
      </c>
      <c r="P21" s="21">
        <v>23</v>
      </c>
      <c r="Q21" s="14">
        <v>3500</v>
      </c>
      <c r="R21" s="21">
        <v>24.2</v>
      </c>
      <c r="S21" s="14">
        <v>3000</v>
      </c>
      <c r="T21" s="21">
        <v>27.7</v>
      </c>
      <c r="U21" s="14">
        <v>2500</v>
      </c>
      <c r="V21" s="21">
        <v>21.5</v>
      </c>
      <c r="W21" s="14">
        <v>11000</v>
      </c>
      <c r="X21" s="32">
        <v>254</v>
      </c>
      <c r="Y21" s="26">
        <f t="shared" si="0"/>
        <v>230.49999999999997</v>
      </c>
      <c r="Z21" s="17">
        <f t="shared" si="3"/>
        <v>35554</v>
      </c>
      <c r="AA21" s="4">
        <v>250</v>
      </c>
      <c r="AB21" s="2">
        <f t="shared" si="1"/>
        <v>22070.999999999993</v>
      </c>
    </row>
    <row r="22" spans="1:28" ht="16.100000000000001">
      <c r="A22" s="43" t="s">
        <v>31</v>
      </c>
      <c r="B22" s="21">
        <v>12.2</v>
      </c>
      <c r="C22" s="14">
        <v>400</v>
      </c>
      <c r="D22" s="21">
        <v>27.7</v>
      </c>
      <c r="E22" s="14">
        <v>2300</v>
      </c>
      <c r="F22" s="21">
        <v>28</v>
      </c>
      <c r="G22" s="14">
        <v>2000</v>
      </c>
      <c r="H22" s="21">
        <v>18.5</v>
      </c>
      <c r="I22" s="14">
        <v>2100</v>
      </c>
      <c r="J22" s="21">
        <v>23.5</v>
      </c>
      <c r="K22" s="14">
        <v>3000</v>
      </c>
      <c r="L22" s="21">
        <v>26.5</v>
      </c>
      <c r="M22" s="14">
        <v>1100</v>
      </c>
      <c r="N22" s="21">
        <v>26</v>
      </c>
      <c r="O22" s="14">
        <v>1000</v>
      </c>
      <c r="P22" s="21">
        <v>26.7</v>
      </c>
      <c r="Q22" s="14">
        <v>1500</v>
      </c>
      <c r="R22" s="21">
        <v>25.5</v>
      </c>
      <c r="S22" s="14">
        <v>2000</v>
      </c>
      <c r="T22" s="21">
        <v>28.2</v>
      </c>
      <c r="U22" s="14">
        <v>1600</v>
      </c>
      <c r="V22" s="21">
        <v>20.2</v>
      </c>
      <c r="W22" s="14">
        <v>22500</v>
      </c>
      <c r="X22" s="32">
        <v>1018</v>
      </c>
      <c r="Y22" s="26">
        <f t="shared" si="0"/>
        <v>263</v>
      </c>
      <c r="Z22" s="17">
        <f t="shared" si="3"/>
        <v>40518</v>
      </c>
      <c r="AA22" s="4">
        <v>240</v>
      </c>
      <c r="AB22" s="2">
        <f t="shared" si="1"/>
        <v>22602</v>
      </c>
    </row>
    <row r="23" spans="1:28" s="11" customFormat="1" ht="16.100000000000001">
      <c r="A23" s="43" t="s">
        <v>32</v>
      </c>
      <c r="B23" s="35">
        <v>18</v>
      </c>
      <c r="C23" s="36">
        <v>400</v>
      </c>
      <c r="D23" s="35">
        <v>29</v>
      </c>
      <c r="E23" s="36">
        <v>2300</v>
      </c>
      <c r="F23" s="35">
        <v>16.8</v>
      </c>
      <c r="G23" s="36">
        <v>4426</v>
      </c>
      <c r="H23" s="35">
        <v>18</v>
      </c>
      <c r="I23" s="36">
        <v>2300</v>
      </c>
      <c r="J23" s="35">
        <v>26.4</v>
      </c>
      <c r="K23" s="36">
        <v>3000</v>
      </c>
      <c r="L23" s="35">
        <v>27</v>
      </c>
      <c r="M23" s="36">
        <v>5000</v>
      </c>
      <c r="N23" s="35">
        <v>26</v>
      </c>
      <c r="O23" s="36">
        <v>1000</v>
      </c>
      <c r="P23" s="35">
        <v>27.8</v>
      </c>
      <c r="Q23" s="36">
        <v>2500</v>
      </c>
      <c r="R23" s="35">
        <v>25.6</v>
      </c>
      <c r="S23" s="36">
        <v>3000</v>
      </c>
      <c r="T23" s="35">
        <v>26.5</v>
      </c>
      <c r="U23" s="36">
        <v>1500</v>
      </c>
      <c r="V23" s="35">
        <v>21.9</v>
      </c>
      <c r="W23" s="36">
        <v>22500</v>
      </c>
      <c r="X23" s="31">
        <v>508</v>
      </c>
      <c r="Y23" s="26">
        <f t="shared" si="0"/>
        <v>263</v>
      </c>
      <c r="Z23" s="17">
        <f t="shared" si="3"/>
        <v>48434</v>
      </c>
      <c r="AA23" s="37">
        <v>250</v>
      </c>
      <c r="AB23" s="2">
        <f t="shared" si="1"/>
        <v>17316</v>
      </c>
    </row>
    <row r="24" spans="1:28" ht="16.100000000000001">
      <c r="A24" s="43" t="s">
        <v>33</v>
      </c>
      <c r="B24" s="21">
        <v>17.7</v>
      </c>
      <c r="C24" s="14">
        <v>300</v>
      </c>
      <c r="D24" s="21">
        <v>24.7</v>
      </c>
      <c r="E24" s="14">
        <v>4300</v>
      </c>
      <c r="F24" s="21">
        <v>21.3</v>
      </c>
      <c r="G24" s="36">
        <v>2150</v>
      </c>
      <c r="H24" s="21">
        <v>14.5</v>
      </c>
      <c r="I24" s="14">
        <v>2000</v>
      </c>
      <c r="J24" s="21">
        <v>21.6</v>
      </c>
      <c r="K24" s="14">
        <v>3000</v>
      </c>
      <c r="L24" s="21">
        <v>17.399999999999999</v>
      </c>
      <c r="M24" s="14">
        <v>1000</v>
      </c>
      <c r="N24" s="21">
        <v>23</v>
      </c>
      <c r="O24" s="14">
        <v>1000</v>
      </c>
      <c r="P24" s="21">
        <v>21.8</v>
      </c>
      <c r="Q24" s="14">
        <v>1500</v>
      </c>
      <c r="R24" s="21">
        <v>23.6</v>
      </c>
      <c r="S24" s="36">
        <v>6000</v>
      </c>
      <c r="T24" s="21">
        <v>23</v>
      </c>
      <c r="U24" s="14">
        <v>6500</v>
      </c>
      <c r="V24" s="21">
        <v>18.7</v>
      </c>
      <c r="W24" s="14">
        <v>32500</v>
      </c>
      <c r="X24" s="32">
        <v>498</v>
      </c>
      <c r="Y24" s="26">
        <f t="shared" si="0"/>
        <v>227.3</v>
      </c>
      <c r="Z24" s="17">
        <f t="shared" si="3"/>
        <v>60748</v>
      </c>
      <c r="AA24" s="4">
        <v>250</v>
      </c>
      <c r="AB24" s="2">
        <f t="shared" si="1"/>
        <v>-3923</v>
      </c>
    </row>
    <row r="25" spans="1:28" ht="16.100000000000001">
      <c r="A25" s="3" t="s">
        <v>34</v>
      </c>
      <c r="B25" s="21"/>
      <c r="C25" s="14"/>
      <c r="D25" s="21"/>
      <c r="E25" s="14"/>
      <c r="F25" s="21"/>
      <c r="G25" s="14"/>
      <c r="H25" s="21"/>
      <c r="I25" s="14"/>
      <c r="J25" s="21">
        <v>2</v>
      </c>
      <c r="K25" s="14"/>
      <c r="L25" s="21"/>
      <c r="M25" s="14"/>
      <c r="N25" s="21"/>
      <c r="O25" s="14"/>
      <c r="P25" s="21">
        <v>7</v>
      </c>
      <c r="Q25" s="14"/>
      <c r="R25" s="21"/>
      <c r="S25" s="14"/>
      <c r="T25" s="21"/>
      <c r="U25" s="14"/>
      <c r="V25" s="21"/>
      <c r="W25" s="14"/>
      <c r="X25" s="32"/>
      <c r="Y25" s="26">
        <f t="shared" si="0"/>
        <v>9</v>
      </c>
      <c r="Z25" s="17">
        <f t="shared" si="3"/>
        <v>0</v>
      </c>
      <c r="AA25" s="4"/>
      <c r="AB25" s="2">
        <f t="shared" si="1"/>
        <v>0</v>
      </c>
    </row>
    <row r="26" spans="1:28" ht="16.100000000000001">
      <c r="A26" s="3" t="s">
        <v>35</v>
      </c>
      <c r="B26" s="21"/>
      <c r="C26" s="14"/>
      <c r="D26" s="21"/>
      <c r="E26" s="14"/>
      <c r="F26" s="21"/>
      <c r="G26" s="14"/>
      <c r="H26" s="21"/>
      <c r="I26" s="14"/>
      <c r="J26" s="21"/>
      <c r="K26" s="14"/>
      <c r="L26" s="21"/>
      <c r="M26" s="14"/>
      <c r="N26" s="21">
        <v>23</v>
      </c>
      <c r="O26" s="14">
        <v>6000</v>
      </c>
      <c r="P26" s="21">
        <v>116.7</v>
      </c>
      <c r="Q26" s="14">
        <v>8000</v>
      </c>
      <c r="R26" s="21">
        <v>114</v>
      </c>
      <c r="S26" s="14">
        <v>14000</v>
      </c>
      <c r="T26" s="21"/>
      <c r="U26" s="14"/>
      <c r="V26" s="21"/>
      <c r="W26" s="14">
        <v>20000</v>
      </c>
      <c r="X26" s="32">
        <v>9962</v>
      </c>
      <c r="Y26" s="26">
        <f t="shared" si="0"/>
        <v>253.7</v>
      </c>
      <c r="Z26" s="17">
        <f t="shared" si="3"/>
        <v>57962</v>
      </c>
      <c r="AA26" s="4">
        <v>260</v>
      </c>
      <c r="AB26" s="2">
        <f t="shared" si="1"/>
        <v>8000</v>
      </c>
    </row>
    <row r="27" spans="1:28" ht="16.100000000000001">
      <c r="A27" s="3" t="s">
        <v>37</v>
      </c>
      <c r="B27" s="21">
        <v>39.5</v>
      </c>
      <c r="C27" s="14"/>
      <c r="D27" s="21"/>
      <c r="E27" s="14">
        <v>12000</v>
      </c>
      <c r="F27" s="21">
        <v>18.8</v>
      </c>
      <c r="G27" s="14">
        <v>15000</v>
      </c>
      <c r="H27" s="21">
        <v>3</v>
      </c>
      <c r="I27" s="14">
        <v>13000</v>
      </c>
      <c r="J27" s="21">
        <v>83.1</v>
      </c>
      <c r="K27" s="14">
        <v>13000</v>
      </c>
      <c r="L27" s="21">
        <v>83</v>
      </c>
      <c r="M27" s="14">
        <v>13000</v>
      </c>
      <c r="N27" s="21">
        <v>84.5</v>
      </c>
      <c r="O27" s="14">
        <v>6000</v>
      </c>
      <c r="P27" s="21">
        <v>89.5</v>
      </c>
      <c r="Q27" s="14">
        <v>12000</v>
      </c>
      <c r="R27" s="21">
        <v>110.5</v>
      </c>
      <c r="S27" s="14">
        <v>12000</v>
      </c>
      <c r="T27" s="21">
        <v>114.5</v>
      </c>
      <c r="U27" s="14">
        <v>9000</v>
      </c>
      <c r="V27" s="21">
        <v>61.5</v>
      </c>
      <c r="W27" s="14">
        <v>3816</v>
      </c>
      <c r="X27" s="32">
        <v>3038</v>
      </c>
      <c r="Y27" s="26">
        <f t="shared" si="0"/>
        <v>687.9</v>
      </c>
      <c r="Z27" s="17">
        <f t="shared" si="3"/>
        <v>111854</v>
      </c>
      <c r="AA27" s="4">
        <v>260</v>
      </c>
      <c r="AB27" s="2">
        <f t="shared" si="1"/>
        <v>67000</v>
      </c>
    </row>
    <row r="28" spans="1:28" ht="16.100000000000001">
      <c r="A28" s="3" t="s">
        <v>41</v>
      </c>
      <c r="B28" s="21"/>
      <c r="C28" s="14">
        <v>300</v>
      </c>
      <c r="D28" s="21"/>
      <c r="E28" s="14">
        <v>2000</v>
      </c>
      <c r="F28" s="21"/>
      <c r="G28" s="14">
        <v>2000</v>
      </c>
      <c r="H28" s="21"/>
      <c r="I28" s="14">
        <v>2000</v>
      </c>
      <c r="J28" s="21"/>
      <c r="K28" s="14">
        <v>2000</v>
      </c>
      <c r="L28" s="21"/>
      <c r="M28" s="14">
        <v>2000</v>
      </c>
      <c r="N28" s="21"/>
      <c r="O28" s="14">
        <v>1000</v>
      </c>
      <c r="P28" s="21"/>
      <c r="Q28" s="14">
        <v>1500</v>
      </c>
      <c r="R28" s="21"/>
      <c r="S28" s="14">
        <v>2000</v>
      </c>
      <c r="T28" s="21"/>
      <c r="U28" s="14"/>
      <c r="V28" s="21"/>
      <c r="W28" s="14">
        <v>10000</v>
      </c>
      <c r="X28" s="32"/>
      <c r="Y28" s="26">
        <v>179.5</v>
      </c>
      <c r="Z28" s="17">
        <f t="shared" si="3"/>
        <v>24800</v>
      </c>
      <c r="AA28" s="4">
        <v>200</v>
      </c>
      <c r="AB28" s="2">
        <f t="shared" si="1"/>
        <v>11100</v>
      </c>
    </row>
    <row r="29" spans="1:28" ht="16.100000000000001">
      <c r="A29" s="3" t="s">
        <v>42</v>
      </c>
      <c r="B29" s="21">
        <v>0.5</v>
      </c>
      <c r="C29" s="14">
        <v>20000</v>
      </c>
      <c r="D29" s="21">
        <v>1</v>
      </c>
      <c r="E29" s="14">
        <v>2000</v>
      </c>
      <c r="F29" s="21">
        <v>1</v>
      </c>
      <c r="G29" s="14">
        <v>25000</v>
      </c>
      <c r="H29" s="21">
        <v>1</v>
      </c>
      <c r="I29" s="14">
        <v>2000</v>
      </c>
      <c r="J29" s="21">
        <v>1</v>
      </c>
      <c r="K29" s="14">
        <v>3000</v>
      </c>
      <c r="L29" s="21">
        <v>1</v>
      </c>
      <c r="M29" s="14">
        <v>3000</v>
      </c>
      <c r="N29" s="21">
        <v>1</v>
      </c>
      <c r="O29" s="14">
        <v>1500</v>
      </c>
      <c r="P29" s="21">
        <v>1</v>
      </c>
      <c r="Q29" s="14">
        <v>2500</v>
      </c>
      <c r="R29" s="21">
        <v>0.35</v>
      </c>
      <c r="S29" s="14">
        <v>3000</v>
      </c>
      <c r="T29" s="21">
        <v>1</v>
      </c>
      <c r="U29" s="14">
        <v>2000</v>
      </c>
      <c r="V29" s="21">
        <v>0</v>
      </c>
      <c r="W29" s="14">
        <v>20150</v>
      </c>
      <c r="X29" s="32">
        <v>884.5</v>
      </c>
      <c r="Y29" s="26">
        <f t="shared" si="0"/>
        <v>8.85</v>
      </c>
      <c r="Z29" s="17">
        <f t="shared" si="3"/>
        <v>85034.5</v>
      </c>
      <c r="AA29" s="4">
        <v>8500</v>
      </c>
      <c r="AB29" s="2">
        <f t="shared" si="1"/>
        <v>-9809.5</v>
      </c>
    </row>
    <row r="30" spans="1:28" ht="16.100000000000001">
      <c r="A30" s="3"/>
      <c r="B30" s="21"/>
      <c r="C30" s="14"/>
      <c r="D30" s="21"/>
      <c r="E30" s="14"/>
      <c r="F30" s="21"/>
      <c r="G30" s="14"/>
      <c r="H30" s="21"/>
      <c r="I30" s="14"/>
      <c r="J30" s="21"/>
      <c r="K30" s="14"/>
      <c r="L30" s="21"/>
      <c r="M30" s="14"/>
      <c r="N30" s="21"/>
      <c r="O30" s="14"/>
      <c r="P30" s="21"/>
      <c r="Q30" s="14"/>
      <c r="R30" s="21"/>
      <c r="S30" s="14"/>
      <c r="T30" s="21"/>
      <c r="U30" s="14"/>
      <c r="V30" s="21"/>
      <c r="W30" s="14"/>
      <c r="X30" s="32"/>
      <c r="Y30" s="26">
        <f>B30+D30+F30+H30+J30+L30+N30+P30+R30+T30+V30</f>
        <v>0</v>
      </c>
      <c r="Z30" s="17">
        <f>C30+E30+G30+I30+K30+M30+O30+Q30+S30+U30+W30+X30</f>
        <v>0</v>
      </c>
      <c r="AA30" s="4"/>
      <c r="AB30" s="2">
        <f t="shared" si="1"/>
        <v>0</v>
      </c>
    </row>
    <row r="31" spans="1:28" ht="16.100000000000001">
      <c r="A31" s="3"/>
      <c r="B31" s="21"/>
      <c r="C31" s="14"/>
      <c r="D31" s="21"/>
      <c r="E31" s="14"/>
      <c r="F31" s="21"/>
      <c r="G31" s="14"/>
      <c r="H31" s="21"/>
      <c r="I31" s="14"/>
      <c r="J31" s="21"/>
      <c r="K31" s="14"/>
      <c r="L31" s="21"/>
      <c r="M31" s="14"/>
      <c r="N31" s="21"/>
      <c r="O31" s="14"/>
      <c r="P31" s="21"/>
      <c r="Q31" s="14"/>
      <c r="R31" s="21"/>
      <c r="S31" s="14"/>
      <c r="T31" s="21"/>
      <c r="U31" s="14"/>
      <c r="V31" s="21"/>
      <c r="W31" s="14"/>
      <c r="X31" s="32"/>
      <c r="Y31" s="26">
        <f t="shared" si="0"/>
        <v>0</v>
      </c>
      <c r="Z31" s="17">
        <f t="shared" si="3"/>
        <v>0</v>
      </c>
      <c r="AA31" s="4"/>
      <c r="AB31" s="2">
        <f t="shared" si="1"/>
        <v>0</v>
      </c>
    </row>
    <row r="32" spans="1:28" ht="16.100000000000001">
      <c r="A32" s="3"/>
      <c r="B32" s="21"/>
      <c r="C32" s="14"/>
      <c r="D32" s="21"/>
      <c r="E32" s="14"/>
      <c r="F32" s="21"/>
      <c r="G32" s="14"/>
      <c r="H32" s="21"/>
      <c r="I32" s="14"/>
      <c r="J32" s="21"/>
      <c r="K32" s="14"/>
      <c r="L32" s="21"/>
      <c r="M32" s="14"/>
      <c r="N32" s="21"/>
      <c r="O32" s="14"/>
      <c r="P32" s="21"/>
      <c r="Q32" s="14"/>
      <c r="R32" s="21"/>
      <c r="S32" s="14"/>
      <c r="T32" s="21"/>
      <c r="U32" s="14"/>
      <c r="V32" s="21"/>
      <c r="W32" s="14"/>
      <c r="X32" s="32"/>
      <c r="Y32" s="26">
        <f t="shared" si="0"/>
        <v>0</v>
      </c>
      <c r="Z32" s="17">
        <f t="shared" si="3"/>
        <v>0</v>
      </c>
      <c r="AA32" s="4"/>
      <c r="AB32" s="2">
        <f t="shared" si="1"/>
        <v>0</v>
      </c>
    </row>
    <row r="33" spans="1:28" ht="16.100000000000001">
      <c r="A33" s="3"/>
      <c r="B33" s="21"/>
      <c r="C33" s="14"/>
      <c r="D33" s="21"/>
      <c r="E33" s="14"/>
      <c r="F33" s="21"/>
      <c r="G33" s="14"/>
      <c r="H33" s="21"/>
      <c r="I33" s="14"/>
      <c r="J33" s="21"/>
      <c r="K33" s="14"/>
      <c r="L33" s="21"/>
      <c r="M33" s="14"/>
      <c r="N33" s="21"/>
      <c r="O33" s="14"/>
      <c r="P33" s="21"/>
      <c r="Q33" s="14"/>
      <c r="R33" s="21"/>
      <c r="S33" s="14"/>
      <c r="T33" s="21"/>
      <c r="U33" s="14"/>
      <c r="V33" s="21"/>
      <c r="W33" s="14"/>
      <c r="X33" s="32"/>
      <c r="Y33" s="26">
        <f t="shared" si="0"/>
        <v>0</v>
      </c>
      <c r="Z33" s="17">
        <f t="shared" si="3"/>
        <v>0</v>
      </c>
      <c r="AA33" s="4"/>
      <c r="AB33" s="2">
        <f t="shared" si="1"/>
        <v>0</v>
      </c>
    </row>
    <row r="34" spans="1:28" ht="16.100000000000001">
      <c r="A34" s="3"/>
      <c r="B34" s="21"/>
      <c r="C34" s="14"/>
      <c r="D34" s="21"/>
      <c r="E34" s="14"/>
      <c r="F34" s="21"/>
      <c r="G34" s="14"/>
      <c r="H34" s="21"/>
      <c r="I34" s="14"/>
      <c r="J34" s="21"/>
      <c r="K34" s="14"/>
      <c r="L34" s="21"/>
      <c r="M34" s="14"/>
      <c r="N34" s="21"/>
      <c r="O34" s="14"/>
      <c r="P34" s="21"/>
      <c r="Q34" s="14"/>
      <c r="R34" s="21"/>
      <c r="S34" s="14"/>
      <c r="T34" s="21"/>
      <c r="U34" s="14"/>
      <c r="V34" s="21"/>
      <c r="W34" s="14"/>
      <c r="X34" s="32"/>
      <c r="Y34" s="26">
        <f t="shared" si="0"/>
        <v>0</v>
      </c>
      <c r="Z34" s="17">
        <f t="shared" si="3"/>
        <v>0</v>
      </c>
      <c r="AA34" s="4"/>
      <c r="AB34" s="2">
        <f t="shared" si="1"/>
        <v>0</v>
      </c>
    </row>
    <row r="35" spans="1:28" ht="16.100000000000001">
      <c r="A35" s="3"/>
      <c r="B35" s="21"/>
      <c r="C35" s="14"/>
      <c r="D35" s="21"/>
      <c r="E35" s="14"/>
      <c r="F35" s="21"/>
      <c r="G35" s="14"/>
      <c r="H35" s="21"/>
      <c r="I35" s="14"/>
      <c r="J35" s="21"/>
      <c r="K35" s="14"/>
      <c r="L35" s="21"/>
      <c r="M35" s="14"/>
      <c r="N35" s="21"/>
      <c r="O35" s="14"/>
      <c r="P35" s="21"/>
      <c r="Q35" s="14"/>
      <c r="R35" s="21"/>
      <c r="S35" s="14"/>
      <c r="T35" s="21"/>
      <c r="U35" s="14"/>
      <c r="V35" s="21"/>
      <c r="W35" s="14"/>
      <c r="X35" s="32"/>
      <c r="Y35" s="26">
        <f t="shared" si="0"/>
        <v>0</v>
      </c>
      <c r="Z35" s="17">
        <f t="shared" si="3"/>
        <v>0</v>
      </c>
      <c r="AA35" s="4"/>
      <c r="AB35" s="2">
        <f t="shared" si="1"/>
        <v>0</v>
      </c>
    </row>
    <row r="36" spans="1:28" ht="16.100000000000001">
      <c r="A36" s="3"/>
      <c r="B36" s="21"/>
      <c r="C36" s="14"/>
      <c r="D36" s="21"/>
      <c r="E36" s="14"/>
      <c r="F36" s="21"/>
      <c r="G36" s="14"/>
      <c r="H36" s="21"/>
      <c r="I36" s="14"/>
      <c r="J36" s="21"/>
      <c r="K36" s="14"/>
      <c r="L36" s="21"/>
      <c r="M36" s="14"/>
      <c r="N36" s="21"/>
      <c r="O36" s="14"/>
      <c r="P36" s="21"/>
      <c r="Q36" s="14"/>
      <c r="R36" s="21"/>
      <c r="S36" s="14"/>
      <c r="T36" s="21"/>
      <c r="U36" s="14"/>
      <c r="V36" s="21"/>
      <c r="W36" s="14"/>
      <c r="X36" s="32"/>
      <c r="Y36" s="26">
        <f t="shared" si="0"/>
        <v>0</v>
      </c>
      <c r="Z36" s="17">
        <f t="shared" si="3"/>
        <v>0</v>
      </c>
      <c r="AA36" s="4"/>
      <c r="AB36" s="2">
        <f t="shared" si="1"/>
        <v>0</v>
      </c>
    </row>
    <row r="37" spans="1:28" ht="16.100000000000001">
      <c r="A37" s="3"/>
      <c r="B37" s="21"/>
      <c r="C37" s="14"/>
      <c r="D37" s="21"/>
      <c r="E37" s="14"/>
      <c r="F37" s="21"/>
      <c r="G37" s="14"/>
      <c r="H37" s="21"/>
      <c r="I37" s="14"/>
      <c r="J37" s="21"/>
      <c r="K37" s="14"/>
      <c r="L37" s="21"/>
      <c r="M37" s="14"/>
      <c r="N37" s="21"/>
      <c r="O37" s="14"/>
      <c r="P37" s="21"/>
      <c r="Q37" s="14"/>
      <c r="R37" s="21"/>
      <c r="S37" s="14"/>
      <c r="T37" s="21"/>
      <c r="U37" s="14"/>
      <c r="V37" s="21"/>
      <c r="W37" s="14"/>
      <c r="X37" s="32"/>
      <c r="Y37" s="26">
        <f t="shared" si="0"/>
        <v>0</v>
      </c>
      <c r="Z37" s="17">
        <f t="shared" si="3"/>
        <v>0</v>
      </c>
      <c r="AA37" s="4"/>
      <c r="AB37" s="2">
        <f t="shared" si="1"/>
        <v>0</v>
      </c>
    </row>
    <row r="38" spans="1:28" ht="16.100000000000001">
      <c r="A38" s="3"/>
      <c r="B38" s="21"/>
      <c r="C38" s="14"/>
      <c r="D38" s="21"/>
      <c r="E38" s="14"/>
      <c r="F38" s="21"/>
      <c r="G38" s="14"/>
      <c r="H38" s="21"/>
      <c r="I38" s="14"/>
      <c r="J38" s="21"/>
      <c r="K38" s="14"/>
      <c r="L38" s="21"/>
      <c r="M38" s="14"/>
      <c r="N38" s="21"/>
      <c r="O38" s="14"/>
      <c r="P38" s="21"/>
      <c r="Q38" s="14"/>
      <c r="R38" s="21"/>
      <c r="S38" s="14"/>
      <c r="T38" s="21"/>
      <c r="U38" s="14"/>
      <c r="V38" s="21"/>
      <c r="W38" s="14"/>
      <c r="X38" s="32"/>
      <c r="Y38" s="26">
        <f t="shared" si="0"/>
        <v>0</v>
      </c>
      <c r="Z38" s="17">
        <f t="shared" si="3"/>
        <v>0</v>
      </c>
      <c r="AA38" s="4"/>
      <c r="AB38" s="2">
        <f t="shared" si="1"/>
        <v>0</v>
      </c>
    </row>
    <row r="39" spans="1:28" ht="16.100000000000001">
      <c r="A39" s="3"/>
      <c r="B39" s="21"/>
      <c r="C39" s="14"/>
      <c r="D39" s="21"/>
      <c r="E39" s="14"/>
      <c r="F39" s="21"/>
      <c r="G39" s="14"/>
      <c r="H39" s="21"/>
      <c r="I39" s="14"/>
      <c r="J39" s="21"/>
      <c r="K39" s="14"/>
      <c r="L39" s="21"/>
      <c r="M39" s="14"/>
      <c r="N39" s="21"/>
      <c r="O39" s="14"/>
      <c r="P39" s="21"/>
      <c r="Q39" s="14"/>
      <c r="R39" s="21"/>
      <c r="S39" s="14"/>
      <c r="T39" s="21"/>
      <c r="U39" s="14"/>
      <c r="V39" s="21"/>
      <c r="W39" s="14"/>
      <c r="X39" s="32"/>
      <c r="Y39" s="26">
        <f t="shared" si="0"/>
        <v>0</v>
      </c>
      <c r="Z39" s="17">
        <f t="shared" si="3"/>
        <v>0</v>
      </c>
      <c r="AA39" s="4"/>
      <c r="AB39" s="2">
        <f t="shared" si="1"/>
        <v>0</v>
      </c>
    </row>
    <row r="40" spans="1:28" ht="16.100000000000001">
      <c r="A40" s="3"/>
      <c r="B40" s="21"/>
      <c r="C40" s="14"/>
      <c r="D40" s="21"/>
      <c r="E40" s="14"/>
      <c r="F40" s="21"/>
      <c r="G40" s="14"/>
      <c r="H40" s="21"/>
      <c r="I40" s="14"/>
      <c r="J40" s="21"/>
      <c r="K40" s="14"/>
      <c r="L40" s="21"/>
      <c r="M40" s="14"/>
      <c r="N40" s="21"/>
      <c r="O40" s="14"/>
      <c r="P40" s="21"/>
      <c r="Q40" s="14"/>
      <c r="R40" s="21"/>
      <c r="S40" s="14"/>
      <c r="T40" s="21"/>
      <c r="U40" s="14"/>
      <c r="V40" s="21"/>
      <c r="W40" s="14"/>
      <c r="X40" s="32"/>
      <c r="Y40" s="26">
        <f t="shared" si="0"/>
        <v>0</v>
      </c>
      <c r="Z40" s="17">
        <f t="shared" si="3"/>
        <v>0</v>
      </c>
      <c r="AA40" s="4"/>
      <c r="AB40" s="2">
        <f t="shared" si="1"/>
        <v>0</v>
      </c>
    </row>
    <row r="41" spans="1:28" ht="16.100000000000001">
      <c r="A41" s="3"/>
      <c r="B41" s="21"/>
      <c r="C41" s="14"/>
      <c r="D41" s="21"/>
      <c r="E41" s="14"/>
      <c r="F41" s="21"/>
      <c r="G41" s="14"/>
      <c r="H41" s="21"/>
      <c r="I41" s="14"/>
      <c r="J41" s="21"/>
      <c r="K41" s="14"/>
      <c r="L41" s="21"/>
      <c r="M41" s="14"/>
      <c r="N41" s="21"/>
      <c r="O41" s="14"/>
      <c r="P41" s="21"/>
      <c r="Q41" s="14"/>
      <c r="R41" s="21"/>
      <c r="S41" s="14"/>
      <c r="T41" s="21"/>
      <c r="U41" s="14"/>
      <c r="V41" s="21"/>
      <c r="W41" s="14"/>
      <c r="X41" s="32"/>
      <c r="Y41" s="26">
        <f t="shared" si="0"/>
        <v>0</v>
      </c>
      <c r="Z41" s="17">
        <f t="shared" si="3"/>
        <v>0</v>
      </c>
      <c r="AA41" s="4"/>
      <c r="AB41" s="2">
        <f t="shared" si="1"/>
        <v>0</v>
      </c>
    </row>
    <row r="42" spans="1:28" ht="16.100000000000001">
      <c r="A42" s="3"/>
      <c r="B42" s="21"/>
      <c r="C42" s="14"/>
      <c r="D42" s="21"/>
      <c r="E42" s="14"/>
      <c r="F42" s="21"/>
      <c r="G42" s="14"/>
      <c r="H42" s="21"/>
      <c r="I42" s="14"/>
      <c r="J42" s="21"/>
      <c r="K42" s="14"/>
      <c r="L42" s="21"/>
      <c r="M42" s="14"/>
      <c r="N42" s="21"/>
      <c r="O42" s="14"/>
      <c r="P42" s="21"/>
      <c r="Q42" s="14"/>
      <c r="R42" s="21"/>
      <c r="S42" s="14"/>
      <c r="T42" s="21"/>
      <c r="U42" s="14"/>
      <c r="V42" s="21"/>
      <c r="W42" s="14"/>
      <c r="X42" s="32"/>
      <c r="Y42" s="26">
        <f t="shared" si="0"/>
        <v>0</v>
      </c>
      <c r="Z42" s="17">
        <f t="shared" si="3"/>
        <v>0</v>
      </c>
      <c r="AA42" s="4"/>
      <c r="AB42" s="2">
        <f t="shared" si="1"/>
        <v>0</v>
      </c>
    </row>
    <row r="43" spans="1:28" ht="16.100000000000001">
      <c r="A43" s="3"/>
      <c r="B43" s="21"/>
      <c r="C43" s="14"/>
      <c r="D43" s="21"/>
      <c r="E43" s="14"/>
      <c r="F43" s="21"/>
      <c r="G43" s="14"/>
      <c r="H43" s="21"/>
      <c r="I43" s="14"/>
      <c r="J43" s="21"/>
      <c r="K43" s="14"/>
      <c r="L43" s="21"/>
      <c r="M43" s="14"/>
      <c r="N43" s="21"/>
      <c r="O43" s="14"/>
      <c r="P43" s="21"/>
      <c r="Q43" s="14"/>
      <c r="R43" s="21"/>
      <c r="S43" s="14"/>
      <c r="T43" s="21"/>
      <c r="U43" s="14"/>
      <c r="V43" s="21"/>
      <c r="W43" s="14"/>
      <c r="X43" s="32"/>
      <c r="Y43" s="26">
        <f t="shared" si="0"/>
        <v>0</v>
      </c>
      <c r="Z43" s="17">
        <f t="shared" si="3"/>
        <v>0</v>
      </c>
      <c r="AA43" s="4"/>
      <c r="AB43" s="2">
        <f t="shared" si="1"/>
        <v>0</v>
      </c>
    </row>
    <row r="44" spans="1:28" ht="16.100000000000001">
      <c r="A44" s="3"/>
      <c r="B44" s="21"/>
      <c r="C44" s="14"/>
      <c r="D44" s="21"/>
      <c r="E44" s="14"/>
      <c r="F44" s="21"/>
      <c r="G44" s="14"/>
      <c r="H44" s="21"/>
      <c r="I44" s="14"/>
      <c r="J44" s="21"/>
      <c r="K44" s="14"/>
      <c r="L44" s="21"/>
      <c r="M44" s="14"/>
      <c r="N44" s="21"/>
      <c r="O44" s="14"/>
      <c r="P44" s="21"/>
      <c r="Q44" s="14"/>
      <c r="R44" s="21"/>
      <c r="S44" s="14"/>
      <c r="T44" s="21"/>
      <c r="U44" s="14"/>
      <c r="V44" s="21"/>
      <c r="W44" s="14"/>
      <c r="X44" s="32"/>
      <c r="Y44" s="26">
        <f t="shared" si="0"/>
        <v>0</v>
      </c>
      <c r="Z44" s="17">
        <f t="shared" si="3"/>
        <v>0</v>
      </c>
      <c r="AA44" s="4"/>
      <c r="AB44" s="2">
        <f t="shared" si="1"/>
        <v>0</v>
      </c>
    </row>
    <row r="45" spans="1:28" ht="16.100000000000001">
      <c r="A45" s="3"/>
      <c r="B45" s="21"/>
      <c r="C45" s="14"/>
      <c r="D45" s="21"/>
      <c r="E45" s="14"/>
      <c r="F45" s="21"/>
      <c r="G45" s="14"/>
      <c r="H45" s="21"/>
      <c r="I45" s="14"/>
      <c r="J45" s="21"/>
      <c r="K45" s="14"/>
      <c r="L45" s="21"/>
      <c r="M45" s="14"/>
      <c r="N45" s="21"/>
      <c r="O45" s="14"/>
      <c r="P45" s="21"/>
      <c r="Q45" s="14"/>
      <c r="R45" s="21"/>
      <c r="S45" s="14"/>
      <c r="T45" s="21"/>
      <c r="U45" s="14"/>
      <c r="V45" s="21"/>
      <c r="W45" s="14"/>
      <c r="X45" s="32"/>
      <c r="Y45" s="26">
        <f t="shared" si="0"/>
        <v>0</v>
      </c>
      <c r="Z45" s="17">
        <f t="shared" si="3"/>
        <v>0</v>
      </c>
      <c r="AA45" s="4"/>
      <c r="AB45" s="2">
        <f t="shared" si="1"/>
        <v>0</v>
      </c>
    </row>
    <row r="46" spans="1:28" ht="16.100000000000001">
      <c r="A46" s="3"/>
      <c r="B46" s="21"/>
      <c r="C46" s="14"/>
      <c r="D46" s="21"/>
      <c r="E46" s="14"/>
      <c r="F46" s="21"/>
      <c r="G46" s="14"/>
      <c r="H46" s="21"/>
      <c r="I46" s="14"/>
      <c r="J46" s="21"/>
      <c r="K46" s="14"/>
      <c r="L46" s="21"/>
      <c r="M46" s="14"/>
      <c r="N46" s="21"/>
      <c r="O46" s="14"/>
      <c r="P46" s="21"/>
      <c r="Q46" s="14"/>
      <c r="R46" s="21"/>
      <c r="S46" s="14"/>
      <c r="T46" s="21"/>
      <c r="U46" s="14"/>
      <c r="V46" s="21"/>
      <c r="W46" s="14"/>
      <c r="X46" s="32"/>
      <c r="Y46" s="26">
        <f t="shared" si="0"/>
        <v>0</v>
      </c>
      <c r="Z46" s="17">
        <f t="shared" si="3"/>
        <v>0</v>
      </c>
      <c r="AA46" s="4"/>
      <c r="AB46" s="2">
        <f t="shared" si="1"/>
        <v>0</v>
      </c>
    </row>
    <row r="47" spans="1:28" ht="16.100000000000001">
      <c r="A47" s="3"/>
      <c r="B47" s="21"/>
      <c r="C47" s="14"/>
      <c r="D47" s="21"/>
      <c r="E47" s="14"/>
      <c r="F47" s="21"/>
      <c r="G47" s="14"/>
      <c r="H47" s="21"/>
      <c r="I47" s="14"/>
      <c r="J47" s="21"/>
      <c r="K47" s="14"/>
      <c r="L47" s="21"/>
      <c r="M47" s="14"/>
      <c r="N47" s="21"/>
      <c r="O47" s="14"/>
      <c r="P47" s="21"/>
      <c r="Q47" s="14"/>
      <c r="R47" s="21"/>
      <c r="S47" s="14"/>
      <c r="T47" s="21"/>
      <c r="U47" s="14"/>
      <c r="V47" s="21"/>
      <c r="W47" s="14"/>
      <c r="X47" s="32"/>
      <c r="Y47" s="26">
        <f t="shared" si="0"/>
        <v>0</v>
      </c>
      <c r="Z47" s="17">
        <f t="shared" si="3"/>
        <v>0</v>
      </c>
      <c r="AA47" s="4"/>
      <c r="AB47" s="2">
        <f t="shared" si="1"/>
        <v>0</v>
      </c>
    </row>
    <row r="48" spans="1:28" ht="16.8" thickBot="1">
      <c r="A48" s="6"/>
      <c r="B48" s="22"/>
      <c r="C48" s="15"/>
      <c r="D48" s="22"/>
      <c r="E48" s="15"/>
      <c r="F48" s="22"/>
      <c r="G48" s="15"/>
      <c r="H48" s="22"/>
      <c r="I48" s="15"/>
      <c r="J48" s="22"/>
      <c r="K48" s="15"/>
      <c r="L48" s="22"/>
      <c r="M48" s="15"/>
      <c r="N48" s="22"/>
      <c r="O48" s="15"/>
      <c r="P48" s="22"/>
      <c r="Q48" s="15"/>
      <c r="R48" s="22"/>
      <c r="S48" s="15"/>
      <c r="T48" s="22"/>
      <c r="U48" s="15"/>
      <c r="V48" s="22"/>
      <c r="W48" s="15"/>
      <c r="X48" s="33"/>
      <c r="Y48" s="27">
        <f t="shared" si="0"/>
        <v>0</v>
      </c>
      <c r="Z48" s="17">
        <f t="shared" si="3"/>
        <v>0</v>
      </c>
      <c r="AA48" s="7"/>
      <c r="AB48" s="8">
        <f t="shared" si="1"/>
        <v>0</v>
      </c>
    </row>
    <row r="49" spans="10:28" ht="14" thickTop="1">
      <c r="Y49" s="28" t="s">
        <v>45</v>
      </c>
      <c r="Z49" s="18">
        <f>SUM(Z4:Z48)</f>
        <v>689102</v>
      </c>
      <c r="AB49" s="1">
        <f>SUM(AB4:AB48)</f>
        <v>201609</v>
      </c>
    </row>
    <row r="54" spans="10:28">
      <c r="J54" s="23" t="s">
        <v>46</v>
      </c>
      <c r="K54" s="38"/>
      <c r="L54" s="39"/>
      <c r="M54" s="40"/>
      <c r="N54" s="39"/>
      <c r="O54" s="40"/>
      <c r="P54" s="39"/>
      <c r="Q54" s="40"/>
      <c r="R54" s="39"/>
      <c r="S54" s="40"/>
      <c r="T54" s="39"/>
      <c r="U54" s="38"/>
      <c r="V54" s="39"/>
      <c r="W54" s="40"/>
      <c r="X54" s="41"/>
      <c r="Y54" s="39"/>
      <c r="Z54" s="40"/>
      <c r="AA54" s="42">
        <f>SUM(K54:Z54)</f>
        <v>0</v>
      </c>
    </row>
  </sheetData>
  <mergeCells count="17">
    <mergeCell ref="X2:X3"/>
    <mergeCell ref="A1:AB1"/>
    <mergeCell ref="T2:U2"/>
    <mergeCell ref="V2:W2"/>
    <mergeCell ref="Y2:Z2"/>
    <mergeCell ref="H2:I2"/>
    <mergeCell ref="J2:K2"/>
    <mergeCell ref="L2:M2"/>
    <mergeCell ref="N2:O2"/>
    <mergeCell ref="P2:Q2"/>
    <mergeCell ref="R2:S2"/>
    <mergeCell ref="A2:A3"/>
    <mergeCell ref="B2:C2"/>
    <mergeCell ref="D2:E2"/>
    <mergeCell ref="F2:G2"/>
    <mergeCell ref="AA2:AA3"/>
    <mergeCell ref="AB2:AB3"/>
  </mergeCells>
  <phoneticPr fontId="1" type="noConversion"/>
  <pageMargins left="0.7" right="0.7" top="0.75" bottom="0.75" header="0.3" footer="0.3"/>
  <pageSetup paperSize="9" scale="41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2016-03-14T04:32:34Z</dcterms:modified>
</cp:coreProperties>
</file>