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Требования к должности" sheetId="1" r:id="rId3"/>
    <sheet state="visible" name="матрица компетенций" sheetId="2" r:id="rId4"/>
    <sheet state="visible" name="Опросник lvl 2 на проверку знан" sheetId="3" r:id="rId5"/>
    <sheet state="visible" name="Новый вариант оценочного листа" sheetId="4" r:id="rId6"/>
    <sheet state="visible" name="ФИО1 Обратная связь" sheetId="5" r:id="rId7"/>
    <sheet state="visible" name="lvl 2 соответствие вопросов и к" sheetId="6" r:id="rId8"/>
    <sheet state="visible" name="ФИО2 Обратная связь" sheetId="7" r:id="rId9"/>
  </sheets>
  <definedNames/>
  <calcPr/>
</workbook>
</file>

<file path=xl/sharedStrings.xml><?xml version="1.0" encoding="utf-8"?>
<sst xmlns="http://schemas.openxmlformats.org/spreadsheetml/2006/main" count="535" uniqueCount="233">
  <si>
    <t>Файл обратной связи по проведенной оценке профессиональных компетенций</t>
  </si>
  <si>
    <t>Support</t>
  </si>
  <si>
    <t>Скопируйте из заполненного опросного листа область очерченную красным и вставьте в соответствующее поле на этом листе</t>
  </si>
  <si>
    <t>Qualification questions. Ответы необходимо написать самостоятельно, copy-paste из Zendesk не подойдет.</t>
  </si>
  <si>
    <t>Профессиональные знания и навыки</t>
  </si>
  <si>
    <t>1 - Trainee</t>
  </si>
  <si>
    <t>код</t>
  </si>
  <si>
    <t>2 - Junior</t>
  </si>
  <si>
    <t>Непосредственный руководитель</t>
  </si>
  <si>
    <t>3 - Middle</t>
  </si>
  <si>
    <t>4 - Senior</t>
  </si>
  <si>
    <t>справочник вариантов оценки ответов</t>
  </si>
  <si>
    <t>Приложения и предоставляемые сервисы</t>
  </si>
  <si>
    <t>Знание приложений и предоставляемых сервисов</t>
  </si>
  <si>
    <t>Знаком с перечнем приложений, может рассказать о функционале каждого, умеет пользоваться приложениями и предоставляемыми сервисами.</t>
  </si>
  <si>
    <t>Знает весь перечень приложений и сервисов (включая SDK, White Label), может рассказать о функционале каждого, умеет пользоваться приложениями и предоставляемыми сервисами.</t>
  </si>
  <si>
    <t xml:space="preserve">Знаает технические особенности работы приложений и предоставляемых сервисов на разных устройствах и операционных системах. Может помогать с ответами сотрудникам уровня Junior и Trainee. </t>
  </si>
  <si>
    <t xml:space="preserve">Способен обучать сотрудников уровня Trainee и Junior. Информирует сотрудников отдела об изменениях/проблемах в работе предоставляемых сервисов, а также о возможных решениях. Анализирует обращения пользователей, умеет работать с дефектами, составлять багрепорты. Взаимодействует с другими отделами, передавая информативный фидбек от пользователей. </t>
  </si>
  <si>
    <t>Способы оплаты / Платежные системы</t>
  </si>
  <si>
    <t>Знаком с доступными методами оплаты</t>
  </si>
  <si>
    <t>Знает все платежные системы и доступные методы оплаты для каждого продукта компании</t>
  </si>
  <si>
    <t xml:space="preserve">Знает особенности работы каждой платежной системы. Может помогать с ответами сотрудникам уровня Junior и Trainee. </t>
  </si>
  <si>
    <t xml:space="preserve">В случае возникновения проблем с оплатой, способен провести анализ, сформировать отчет (код ошибки, платежная система, шаги по воспроизведению, количество жалоб), и уведомить ответственых сотрудников для своевременного исправления. 
</t>
  </si>
  <si>
    <t>1. What is Business VPN and what is it for? What is the difference between Business VPN and VPN Unlimited? What is the difference between Business VPN and Team plan (VPN Unlimited)?</t>
  </si>
  <si>
    <t>Политика компании, связанная с приложениями и предоставляемыми сервисами</t>
  </si>
  <si>
    <t>Знаком с документами о политике компании в Internal, также Terms and Conditions, Privacy Policy, Fair Usage Regulation</t>
  </si>
  <si>
    <t xml:space="preserve">Знает и разбирается в политике компании: Terms and Conditions, Privacy Policy, Fair Usage Regulation </t>
  </si>
  <si>
    <t xml:space="preserve">Знает как отвечать на вопросы, которые не описаны в документах о политике компании. Может помогать с ответами сотрудникам уровня Junior и Trainee. </t>
  </si>
  <si>
    <t>Подразделение:</t>
  </si>
  <si>
    <t>Дата:</t>
  </si>
  <si>
    <t xml:space="preserve">Способен проанализировать обращения пользователей, собрать и предоставить информацию о необходимости внесений изменений либо дополнении текущих документов о политике компании. </t>
  </si>
  <si>
    <t>Знания и навыки работы в системе Zendesk</t>
  </si>
  <si>
    <t>Перечень требований к должности Support manager</t>
  </si>
  <si>
    <t>Исчерпывающий, технически грамотный, грамотный с точки зрения языка</t>
  </si>
  <si>
    <t>Junior CSR</t>
  </si>
  <si>
    <t>Your reply:</t>
  </si>
  <si>
    <t>Должен знать:</t>
  </si>
  <si>
    <t>набор приложений и предоставляемых сервисов (включая SDK и White Label)</t>
  </si>
  <si>
    <t>основные принципы работы приложений и предоставляемых сервисов, для чего предназначено и какой функционал имеет.</t>
  </si>
  <si>
    <t>политику компании, связанную с приложениями и предоставляемыми сервисами (в том числе Terms and Conditions, Privacy Policy).</t>
  </si>
  <si>
    <t>стратегию компании и планы на ближайшее будущее</t>
  </si>
  <si>
    <t>основные принципы работы системы обработки тикетов Zendesk.</t>
  </si>
  <si>
    <t>Должен уметь:</t>
  </si>
  <si>
    <t>отвечать на обращения пользователей в системе обработки тикетов Zendesk, а именно знать как работает сама система, давать правильный и грамотный ответ, в том числе с точки зрения языка.</t>
  </si>
  <si>
    <t>отвечать на обращения из СПАМа / Suspended Tickets.</t>
  </si>
  <si>
    <t>пользоваться шаблонными ответами существующими в системе обработки тикетов Zendesk.</t>
  </si>
  <si>
    <t>пользоваться Административной панелью (scc.keepsolid.com).</t>
  </si>
  <si>
    <t>пользоваться приложениями и предоставляемыми сервисами.</t>
  </si>
  <si>
    <t>Middle CSR</t>
  </si>
  <si>
    <t>Должен знать (сверх уровня Junior CSR):</t>
  </si>
  <si>
    <t>особенности работы приложений и предоставляемых сервисов на разных устройствах и операционных системах - имеется в виду более расширенное, чем у Junior CSR, знание особенностей и возможных проблем.</t>
  </si>
  <si>
    <t>сотрудников, ответственных за то или иное приложение или сервис, которые могут помочь в решении нестандартной проблемы .</t>
  </si>
  <si>
    <t>все возможные способы оплаты приложений и предоставляемых сервисов на разных устройствах и операционных системах.</t>
  </si>
  <si>
    <t>отвечать на комментарии пользователей в Google Play Store / iTunes</t>
  </si>
  <si>
    <t>отвечать на обращения пользователей в системе Zopim Live Chat.</t>
  </si>
  <si>
    <t>Работа с обращениями пользователей</t>
  </si>
  <si>
    <t>Знаком с Zendesk, знает состояния тикетов, основные каналы коммуникации, может отвечать на некоторые email обращения. Умеет пользоваться Административной панелью (scc.keepsolid.com).</t>
  </si>
  <si>
    <t xml:space="preserve">Знает принципы работы системы обработки тикетов Zendesk. Может отвечать на обращения - email, social networks, white label/SDK, suspended tickets </t>
  </si>
  <si>
    <t>предоставлять фидбек по приложениям/сервисам сотрудникам других отделов (детально проверять информацию, собирать статистику по Zendesk, составлять и отправлять отчёт о той или иной проблеме).</t>
  </si>
  <si>
    <t>Может работать с тикетами с высоким приоритетом (мониторить в нерабочее время, или делегировать на сотрудника который в данный момент на смене), умеет отвечать на обращения в Live Chat, обрабатывать Phone Calls, имеет доступ и разбирает spam в support@keepsolid.com, отвечает на комментарии в сторах (Play Market, App Store, Chrome Store, Firefox Store и т.д.). Знает кто из сотрудников является ответственными за то или иное приложение или сервис, кто может помочь в решении нестандартной проблемы, и совместно с ними решать данную проблему.</t>
  </si>
  <si>
    <t xml:space="preserve">Способен разрешать конфликтные ситуации с клиентами и оказывать помощь другим сотрудникам в решении самых сложных обращений. Умеет грамотно предоставлять фидбек по приложениям/сервисам сотрудникам других отделов (детально проверять информацию, собирать статистику по Zendesk, составлять и отправлять отчёт о той или иной проблеме). Анализирует ответы других сотрудников, указывает на ошибки, дает рекомендации и професиональные советы для повышения качества. </t>
  </si>
  <si>
    <t>во время использования шаблона дополнить его в зависимости от ситуации - то есть данный уровень сотрудника (Middle) подразумевает, что сотрудник уже более детально рассматривает проблему конкретного пользователя и считает необходимым задать дополнительные вопросы, не входящие в шаблонный ответ.</t>
  </si>
  <si>
    <t>контактировать с сотрудниками, ответственными за то или иное приложение или сервис, которые могут помочь в решении нестандартной проблемы, и совместно с ними решать данную проблему.</t>
  </si>
  <si>
    <t>Работа с шаблонами</t>
  </si>
  <si>
    <t xml:space="preserve">Знаком с общими шаблонами, использует их для ответов в тикеты. </t>
  </si>
  <si>
    <t xml:space="preserve">Создает и использует персональные шаблоны. Понимает что шаблон - это не готовый ответ, а только скелет на котором он строится. Знает как правильно дополнить шаблон в каждом обращения пользоваталей. </t>
  </si>
  <si>
    <t xml:space="preserve">Способен анализировать и уведомлять Senior о необходимости внесения изменений в общие шаблоны.  
</t>
  </si>
  <si>
    <t>подобрать альтернативное решение для нестандартной проблемы - сотрудник на данном уровне (Middle) согласовывает свои решения с сотрудниками более высокого уровня, а не просит их найти хоть какое-то решение.</t>
  </si>
  <si>
    <t xml:space="preserve">Способен грамотно составлять общие шаблоны ответов, добавлять их в Zendesk и информировать других сотрудников о необходимости их использовать. Проверяет общие и персональные шаблоны, вносит необходимые корректировки для повышения качества ответов. </t>
  </si>
  <si>
    <t>Продажи</t>
  </si>
  <si>
    <t xml:space="preserve">Знаком со всеми платными продуктами компании (подписка, дополнительные услуги). Может предоставить пользователю ссылку на интересующий его сервис и рассказать о нем. </t>
  </si>
  <si>
    <t>Senior CSR</t>
  </si>
  <si>
    <t xml:space="preserve">Знает все платные продукты, способен сопоставить запрос пользователя с перечнем продуктов компании чтобы предложить наиболее подходящий. Способен подробно описать, как именно предложенный продукт будет полезен пользователю.   </t>
  </si>
  <si>
    <t xml:space="preserve">В обращениях, где речь идет не о покупке, и где это уместно - знает как предлагать клиенту дополнительные платные услуги. </t>
  </si>
  <si>
    <t>Должен знать (сверх уровня Middle CSR):</t>
  </si>
  <si>
    <t xml:space="preserve">Анализирует продажи других сотрудников, указывает на ошибки, находит и показывает другим действенные методики продаж.  </t>
  </si>
  <si>
    <t>полную функциональность приложений и предоставляемых сервисов на разных устройствах и операционных системах.</t>
  </si>
  <si>
    <t>основные принципы построения и работы сетей, возможные подключения и проблемы, которые могут возникнуть в разных сетях.</t>
  </si>
  <si>
    <t>Исчерпывающий, технически недостаточно грамотный, грамотный с точки зрения языка</t>
  </si>
  <si>
    <t>Английский язык</t>
  </si>
  <si>
    <t>особенности способов оплаты приложений и предоставляемых сервисов на разных устройствах и операционных системах, возможные проблемы и пути их решения.</t>
  </si>
  <si>
    <t>отвечать на обращения пользователей по всем каналам: email, live chat, voice calls</t>
  </si>
  <si>
    <t>работать с тикетами с высоким приоритетом (мониторить в нерабочее время, или делегировать на сотрудника который в данный момент на смене).</t>
  </si>
  <si>
    <t>обучать и отвечать на вопросы сотрудников более низкой квалификации.</t>
  </si>
  <si>
    <t>разбираться в проблеме более детально, а не только основываясь на информации предоставленной пользователем.</t>
  </si>
  <si>
    <t>грамотно составлять шаблоны ответов и добавлять их в Zendesk.</t>
  </si>
  <si>
    <t>информировать сотрудников отдела об изменениях/проблемах в работе предоставляемых сервисов, а также о возможных решениях.</t>
  </si>
  <si>
    <t>разрешать конфликтные ситуации с клиентами.</t>
  </si>
  <si>
    <t xml:space="preserve">Письменные обращения </t>
  </si>
  <si>
    <t xml:space="preserve">Уровень Intermediate. Способен точно понять обращение пользователя, и составить грамотный ответ. </t>
  </si>
  <si>
    <t xml:space="preserve">Уровень Intermediate - Upper Intermediate. Ответы составлены грамотно и понятно для пользователя. Способен вести общение публично (социальные сети, внешние ресурсы).   </t>
  </si>
  <si>
    <t xml:space="preserve">Уровень Upper Intermediate - Advanced. Может помогать в составлении ответов сотрудникам уровня Trainee и Junior.  </t>
  </si>
  <si>
    <t xml:space="preserve">Уровень Advanced. Проверяет и указывает на ошибки в ответах другим сотрудникам. </t>
  </si>
  <si>
    <t>Устные обращения</t>
  </si>
  <si>
    <t>-</t>
  </si>
  <si>
    <t xml:space="preserve">Способен понять пользователя, и при необходимости выполнить первичную обработку Phone Call - поприветствовать пользователя, собрать необходимую информацию о проблеме, уведомить соответствующего сотрудника. </t>
  </si>
  <si>
    <t xml:space="preserve">Обрабатывает Phone Calls, увернно ведет устное общение, умеет грамотно и ясно выражать свои мысли. </t>
  </si>
  <si>
    <t>Может заниматся составлением скриптов (стандартные фразы при общении). Умеет вести общение с клиентами с высоким приоритетом, способен в телефонном режиме распознать и решить нестандартные проблемы.</t>
  </si>
  <si>
    <t>Коммуникативные навыки</t>
  </si>
  <si>
    <t>Работа в комманде</t>
  </si>
  <si>
    <t>Взаимодействие</t>
  </si>
  <si>
    <t>Неполный, технически грамотный, грамотный с точки зрения языка</t>
  </si>
  <si>
    <t>2. Hi, i saw your new product called KeepSolid Sign. It seems that is not a certified as an official digital signature solution. I wonder, why would anyone need it then?</t>
  </si>
  <si>
    <t>Сотрудник активно общается по рабочим вопросам с коллегами и менторами, старается давать обратную связь по совместным задачам своевременно, особенно, если возникают затруднения с выполнением задач. Полученную информацию усваивает, прослеживается динамика на уменьшение вопросов, по которым уже получил разъяснения. Не жалеет личного времени на самообучение.</t>
  </si>
  <si>
    <t>Сотрудник активно общается по рабочим вопросам с коллегами, умеет давать обратную связь по совместным задачам своевременно, в конктруктивной форме, его запросы и обращения всегда понятны, не приходится переспрашивать и уточнять, ценит время коллег и стремится его беречь, за ним никогда не приходится переделывать работу, проявляет инициативу, когда видит, что можно работу сделать лучше,  не считается с личным временем, чтобы избежать форс-мажорных ситуаций и разделяет ответственность за результат совместной работы</t>
  </si>
  <si>
    <t>Проактивность</t>
  </si>
  <si>
    <t>Сотрудник проявляет стремление анализировать возможные риски, предупреждает о них руководство и коллег и предлагает решения и способы влияния на все возможные отклонения в работе (пусть и не всегда хорошо просчитанные).</t>
  </si>
  <si>
    <t>Сотрудник проявляет способность предусмотреть возможные риски, предупреждает о них руководство и коллег и предлагает решения и способы влияния на все возможные отклонения в работе, участвует в формировании идей/целей</t>
  </si>
  <si>
    <t>Взаимопощь</t>
  </si>
  <si>
    <t>Сотрудник выявляет желание быть полезным команде, готов браться за задачи, которые ему по плечу и те, которые слегка выше его профессионального уровня. Динамика развития его проф компетенций положительная и увеличивает ресурсы команды.</t>
  </si>
  <si>
    <t xml:space="preserve">Сотрудник не отказывает в помощи коллегам, его участие в совместных задачах продвигает команду к результату, оказывает влияние на развитие команды </t>
  </si>
  <si>
    <t>Инициативность</t>
  </si>
  <si>
    <t>Сотрудник проявляет разумную инициативу в рамках выполняемых задач, его предложения показывают, что он понимает бизнес процессы, которые сопровождает, знает продукт или старается повысить знание о нем.</t>
  </si>
  <si>
    <t>Сотрудник проявляет разумную инициативу в рамках утвержденных стратегий компании, его предложения помагают совершенствовать продукты, процессы, корпоративную культуру</t>
  </si>
  <si>
    <t>Продуктивность</t>
  </si>
  <si>
    <t>Сотрудник умеет справляться с задачами. Если не успевает в запланированные сроки, то не жалеет личного времени на переделывание своей работы, пока не добьется приемлемого качества.</t>
  </si>
  <si>
    <t>Сотрудник умеет выполнять работу в запланированные сроки, с неизбежным высоким качеством, доводить любую работу до логического завершения</t>
  </si>
  <si>
    <t>Лояльность к компании</t>
  </si>
  <si>
    <t xml:space="preserve"> Сотрудник старается не забывать об имидже компании, поддерживает его своим поведением вне компании, в публикациях в соцсетях.</t>
  </si>
  <si>
    <t xml:space="preserve"> Сотрудник старается не забывать об имидже компании, поддерживает его своим поведением вне компании, в публикациях в соцсетях, старается приводить в компанию интересных и нужных специалистов</t>
  </si>
  <si>
    <t xml:space="preserve">Деловые качества </t>
  </si>
  <si>
    <t xml:space="preserve">
</t>
  </si>
  <si>
    <t>Планирование и соблюдение дидлайнов</t>
  </si>
  <si>
    <t>Сотрудник умеет планировать свою деятельность таким образом, чтобы соблюдались дидлайны по своим задачам</t>
  </si>
  <si>
    <t>Сотрудник умеет планировать свою деятельность таким образом, чтобы соблюдались дидлайны не только по его задачам, но и по задачам смежных подразделений</t>
  </si>
  <si>
    <t>Организованность</t>
  </si>
  <si>
    <t>Сотрудник тщательно подходит к выполнению задач, его предложения тщательно продуманы в пределах его уровня компетентности, старается учитывать при анализе все возможные варианты, находятся в векторе правильных решений.</t>
  </si>
  <si>
    <t>Сотрудник тщательно подходит к выполнению задач, его предложения тщательно продуманы, основаны на анализе всех возможных вариантов и являются лучшими из возможных решений</t>
  </si>
  <si>
    <t>Нацеленность на результат</t>
  </si>
  <si>
    <t xml:space="preserve"> Сотрудник умеет планировать свою деятельность таким образом, что каждый день виден прогресс, фиксирует промежуточные результаты своего труда, умеет выделять ключевые показатели и самостоятельно контролировать их достижение, готов уделять вопросам развития своих компетенций личное время за рамками выполнения своих функциональных обязанностей</t>
  </si>
  <si>
    <t xml:space="preserve"> Сотрудник умеет планировать свою деятельность таким образом, что каждый день виден прогресс, фиксирует промежуточные результаты своего труда, умеет выделять ключевые показатели и самостоятельно контролировать их достижение, готов уделять вопросам развития компании личное время за рамками выполнения своих функциональных обязанностей</t>
  </si>
  <si>
    <t>Клиентоориентированность</t>
  </si>
  <si>
    <t>Сотрудник постоянно готов общаться с внешними и внутренними клиентами в рамках своей компетентности, проясняя ожидания, отрабатывая запросы, выясняя уровень удовлетворенности клиента, предоставляя полезную информацию для клиентов</t>
  </si>
  <si>
    <t>3. Me and my wife need a VPN solution, would you recommend VPN Unlimited? Which plan should we purchase?</t>
  </si>
  <si>
    <t>Сотрудник постоянно готов общаться с внешними и внутренними клиентами, проясняя ожидания, отрабатывая запросы, выясняя уровень удовлетворенности клиента, предоставляя полезную информацию для клиентов</t>
  </si>
  <si>
    <t>Оптимизация</t>
  </si>
  <si>
    <t>Решения, предлагаемые сотрудником, отвечают стандартам минимизации затрат (деньги, время, усилия внутренних и внешних клиентов) при максимизации выгод, могут быть проверены научными методами.</t>
  </si>
  <si>
    <t>Решения, предлагаемые и реализуемые сотрудником, отвечают стандартам минимизации затрат (деньги, время, усилия внутренних и внешних клиентов) при максимизации выгод, опираются на научно проверенные методы.</t>
  </si>
  <si>
    <t>Результативность</t>
  </si>
  <si>
    <t xml:space="preserve">Установленные задачи в рамках KPI подразделения выполняются в диапазоне 80%-90%. </t>
  </si>
  <si>
    <t xml:space="preserve">Запланированные KPI находятся в зоне положительной динамики статистик и выполняются в диапазоне 90%-100%. </t>
  </si>
  <si>
    <t>Запланированные KPI находятся в зоне ближайшего развития и всегда выполняются на 100%. Практические результаты часто превышают запланированные.</t>
  </si>
  <si>
    <t>Эффективность</t>
  </si>
  <si>
    <t>Сотрудник добивается результатов с пошаговым контролем руководителя или приставленного ментора. Сотруднику нужна помощь в планировании работы и перечень задач, которые он в состоянии самостоятельно решать. Руководитель является для него ресурсом для решения повседневных задач, с которыми он сталкивается в первый раз.</t>
  </si>
  <si>
    <t>Сотрудник добивается результатов с поддержкой руководителя в точках промежуточного контроля. Сотруднику нужна помощь в декомпозиции некоторых проблем в план работы и задачи, которые он в состоянии самостоятельно решать. Руководитель является для него ресурсом для решения сложных, нетипичных задач.</t>
  </si>
  <si>
    <t>Сотрудник добивается результатов с минимальным контролем со стороны руководителя. Контроль нужен только в точках дидлайнов и только по результатам работы. Сотрудник вполне самостоятельно возникающие в работе проблемы, декомпозирует на задачи и составляет план их достижения. Для руководителя является ресурсом для решения сложных задач, стоящих перед подразделением.</t>
  </si>
  <si>
    <t>4. I configured my router with DD-WRT and followed the instructions on your site for implementing router based VPN settings. I am receiving the following error message in the router syslog.</t>
  </si>
  <si>
    <t>Dec 31 18:28:37 DD-WRT daemon.err openvpn[1822]: RESOLVE: Cannot resolve host address: de-dus.vpnunlimitedapp.com:1194 (Try again)</t>
  </si>
  <si>
    <t>Dec 31 18:29:07 DD-WRT daemon.err openvpn[1822]: RESOLVE: Cannot resolve host address: de-dus.vpnunlimitedapp.com:1194 (Try again)</t>
  </si>
  <si>
    <t>What do i do now?</t>
  </si>
  <si>
    <t>5. Twitter:</t>
  </si>
  <si>
    <t>I regret buying @vpnunlimited because of its horrible customer support and its security. I disclosed a bug to them, they didn’t acknowledge it.</t>
  </si>
  <si>
    <t>What is happening @vpnunlimited</t>
  </si>
  <si>
    <t>ФИО 1</t>
  </si>
  <si>
    <t>6. VPN Client, trial customer:</t>
  </si>
  <si>
    <t>Обработка</t>
  </si>
  <si>
    <t>ФИО 2</t>
  </si>
  <si>
    <t>ФИО 3</t>
  </si>
  <si>
    <t>Hi! I like your service, but before i make a purchase i wonder if you can provide me with manual settings for my router? I’d like to stream Netflix on my Smart TV, which is why i need the manual configuration files.</t>
  </si>
  <si>
    <t>ФИО 4</t>
  </si>
  <si>
    <t>ФИО 5</t>
  </si>
  <si>
    <t>ФИО 6</t>
  </si>
  <si>
    <t>Your Reply:</t>
  </si>
  <si>
    <t>ФИО 7</t>
  </si>
  <si>
    <t>ФИО 8</t>
  </si>
  <si>
    <t>ФИО 9</t>
  </si>
  <si>
    <t>ФИО 10</t>
  </si>
  <si>
    <t>ФИО 11</t>
  </si>
  <si>
    <t>ФИО 12</t>
  </si>
  <si>
    <t>7. I received a DMCA notice from my ISP (Comcast) for downloading a torrent while connected to one of VPN Unlimited's torrent servers. I confirmed that I was connected and that I had a virtual IP, but still they caught my real IP. Can you explain how this happened? I was under the impression that my traffic was completely masked, and now I'm worried that it isn't really.</t>
  </si>
  <si>
    <t>8. Do you keep ANY logs which would allow you to match an IP-address and a time stamp to a user of your service? If so, exactly what information do you hold and for how long?</t>
  </si>
  <si>
    <t>9. What is the name under which your company is incorporated, and under which jurisdiction does your company operate?</t>
  </si>
  <si>
    <t>10. What tools are used to monitor and mitigate abuse of your service, including limits of concurrent connections if these are enforced?</t>
  </si>
  <si>
    <t>11. Do you use any external email providers (e.g. Google Apps), analytics, or support tools ( e.g Live support, Zendesk) that hold information provided by users?</t>
  </si>
  <si>
    <t>12. In the event you receive a DMCA takedown notice or a non-US equivalent, how are these handled?</t>
  </si>
  <si>
    <t>13. What steps are taken when a court orders your company to identify an active or past user of your service? How would your company respond to a court order that requires you to log activity going forward? Has any of this ever happened?</t>
  </si>
  <si>
    <t>14. Is BitTorrent and other file-sharing traffic allowed on all servers? If not, why?</t>
  </si>
  <si>
    <t>15. Which payment systems/providers do you use? Do you take any measures to ensure that payment details can’t be linked to account usage or IP-assignments?</t>
  </si>
  <si>
    <t>16. What is the most secure VPN connection and encryption algorithm you would recommend to your users?</t>
  </si>
  <si>
    <t>17. Do you provide tools such as “kill switches” if a connection drops and DNS leak protection?</t>
  </si>
  <si>
    <t>18. Do you have physical control over your VPN servers and network or are they outsourced and hosted by a third party (if so, which ones)? Do you use your own DNS servers? (if not, which servers do you use?)</t>
  </si>
  <si>
    <t>19. What countries are your servers physically located? Do you offer virtual locations?</t>
  </si>
  <si>
    <t>20. Do you have anti DDOS/DOS protection inhernet to the service?</t>
  </si>
  <si>
    <t>21. How do you handle DDOS/DOS attacks?</t>
  </si>
  <si>
    <t>Знаком с перенечнем приложений, может рассказать о функционале каждого, умеет пользоваться приложениями и предоставляемыми сервисами.</t>
  </si>
  <si>
    <t>22. Вам пишет пользователь, у которого куплен план “Economy, 1 month”, и уже 7 месяцев его чарджит. Продайте этому пользователю годовой, трехлетний или Lifetime план.</t>
  </si>
  <si>
    <t>23. Вам пишет пользователь, который хочет более высокую скорость. Продайте ему Personal Server.</t>
  </si>
  <si>
    <t>24. Ниже приведен ряд обращений от пользователей. Необходимо максимально подробно расписать ваши шаги - что и почему вы будете делать по каждому обращению. Представим что это обращения Chat/Phone, отвечать можно на русском:</t>
  </si>
  <si>
    <t>а) Пользователь в заявляет, что если ему сейчас же не вернут деньги, он подаст в суд. Тем временем пользователь пишет много нелестных отзывов, и призывает других не покупать VPN Unlimited.</t>
  </si>
  <si>
    <t>Ваши действия:</t>
  </si>
  <si>
    <t>б) Пользователь Business VPN столкнулся с проблемами во время использования сервиса, по его словам перестал работать персональный сервер.</t>
  </si>
  <si>
    <t>Ваши действия в этом случае?</t>
  </si>
  <si>
    <t>в) Пользователь требует контакты юридического отдела компании. Ваши действия?</t>
  </si>
  <si>
    <t>г) Пользователь заявляет что нашел уязвимость нашем сервисе, и спрашивает какое вознаграждение мы можем ему предоставить?</t>
  </si>
  <si>
    <t>Ваш ответ?</t>
  </si>
  <si>
    <t>д) Пользователь очень агрессивно настроен, говорит что настраивал роутер по нашему мануалу, и теперь у него дома не работает интернет. Требует немедленно исправить проблему, или компенсировать деньги за вызов мастера.</t>
  </si>
  <si>
    <t>Ваши действия?</t>
  </si>
  <si>
    <t>е) Пользователь спрашивает почему у VPN Unlimited, Cargo VPN, и Mesklab одинаковый интерфейс? В чем разница между приложениями? Кто стоит за этими сервисами?</t>
  </si>
  <si>
    <t>ж) Пользователь спрашивает какую информацию мы передадим в случае официального обращения от правоохранительных органов? Что значит “In case users are suspected of activities, which are declared illegal by the laws of countries where the local KeepSolid Inc. servers are hosted, we may log information, which is necessary to prove the user’s innocence and protect our service.” у нас в Terms?</t>
  </si>
  <si>
    <t>з) Пользователь спрашивает, кто является владельцем компании, и где он может получить больше информации по этому вопросу.</t>
  </si>
  <si>
    <t>и) Пользователь заявляет что у него есть инструмент, который позволяет взламывать учетные записи других пользователей. Спрашивает можем ли мы предложить ему вознаграждение, чтобы он перестал взламывать учетные записи?</t>
  </si>
  <si>
    <t>к) Пользователь сообщает что работает в правохранительных органах, и спрашивает какую информацию мы может предоставить по учетной записи “example@mail.com”.</t>
  </si>
  <si>
    <t>л) Пользователь спрашивает, можем ли мы помочь ему с настройкой его роутера. Если нет, то почему, “я же плачу вам деньги”?</t>
  </si>
  <si>
    <t>м) Пользователь интересуется, могу ли я продавать доступ в мой Team план? Если нет - как вы узнаете что я таки продал?</t>
  </si>
  <si>
    <t>н) Пользователь спрашивает - у вас в Terms написано что много чего делать нельзя (The following actions are prohibited). Если вы не собираете логи - как вы узнаете о том что я что-то нарушил?</t>
  </si>
  <si>
    <t>о) Во время общения с пользователями, вы заметили что он как-то нарушает правила использования сервиса (например дает доступ в учетную запись друзьям или коллегам, скачивает нелегальный контент с персонального сервера, занимается рассылкой спама).</t>
  </si>
  <si>
    <t>п) Пользователь спрашивает - вы используете свои сервера, или арендуете их у хостеров? Если арендуете - как вы можете гарантировать безопасность моих данных?</t>
  </si>
  <si>
    <t>Ваш ответ:</t>
  </si>
  <si>
    <t>р) Пользователь заявляет, что наткнулся на негативный обзор VPN Unlimited в сети, в котором написано что сервис очень плохой. Теперь пользователь требует вернуть деньги за покупку, совершенную несколько дней назад.</t>
  </si>
  <si>
    <t>Ваши действия и аргументы:</t>
  </si>
  <si>
    <t>с) Пользователь требует сделать ему 30% скидку на подписку прямо сейчас, или он пойдет к конкурентам.</t>
  </si>
  <si>
    <t>Ваши действия в этом случае:</t>
  </si>
  <si>
    <t>т) Пользователь очень зол, и сообщает что не может восстановить свой пароль, так как не приходят письма. Не может предоставить receipt для переноса, так как “удалил его”. Требует восстановить пароль, или сделать рефанд годовой покупки, сделанной 3 месяца назад.</t>
  </si>
  <si>
    <t>у) Пользователь находится в неадекватном состоянии - использует нецензурные выражения в адрес компании и вас.</t>
  </si>
  <si>
    <t>ф) Пользователь многократно обращается с одним и тем же запросом, который не прописан в Terms and Conditions. Например - очистить список устройств, или постоянный перенос подписки на другой аккаунт.</t>
  </si>
  <si>
    <t>Self Evaluation - Customer Support.</t>
  </si>
  <si>
    <t>1. С какими обращениями у вас возникает больше всего сложностей/проблем? Почему?</t>
  </si>
  <si>
    <t>2. Как можно это исправить, и какие шаги для этого вы предпринимаете?</t>
  </si>
  <si>
    <t>3. Что получается и нравится больше всего?</t>
  </si>
  <si>
    <t>4. Как вы могли бы повысить качество и эффективность вашей работы? Что для этого нужно?</t>
  </si>
  <si>
    <t>5. Какие изменения должны быть внесены в работу отдела Customer Support, чтобы повысить KPI отдела?</t>
  </si>
  <si>
    <t>6. Как вы можете помочь сотрудникам с более низким уровнем (Junior / Middle) в профессиональном развитии? На какие знания/навыки им следует обратить внимание, чтобы повысить свой уровень?</t>
  </si>
  <si>
    <t>7. Перечислите основные проблемы, с которыми сейчас сталкиваются пользователи продуктов KeepSolid. Какие пути решения этих проблем вы можете предложить?</t>
  </si>
  <si>
    <t>8. Как, по вашему мнению, можно повысить количество продаж Customer Support?</t>
  </si>
  <si>
    <t>9. Вы заметили откровенно плохой ответ от одного из сотрудников поддержки (неправильная инструкция, неграмотно с точки зрения английского, невежливое общение, и т.д.). Ваши действия в этом случае?</t>
  </si>
  <si>
    <t xml:space="preserve">5. Twitter: I regret buying @vpnunlimited because of its horrible customer support and its security. I disclosed a bug to them, they didn’t acknowledge it.                                                                        What is happening @vpnunlimited									</t>
  </si>
  <si>
    <t xml:space="preserve">6. VPN Client, trial customer:Hi! I like your service, but before i make a purchase i wonder if you can provide me with manual settings for my router? I’d like to stream Netflix on my Smart TV, which is why i need the manual configuration files.									</t>
  </si>
  <si>
    <t>г)Пользователь заявляет что нашел уязвимость нашем сервисе, и спрашивает какое вознаграждение мы можем ему предоставить?</t>
  </si>
  <si>
    <t>оценка производится на основе анализа закрытых тикетов совместно с руководителем</t>
  </si>
  <si>
    <t>ФИО:</t>
  </si>
  <si>
    <t>Текущее состояние</t>
  </si>
  <si>
    <t>Комментарии от руководителя</t>
  </si>
  <si>
    <t>Задачи в план развития на 2018-2019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</si>
</sst>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d,m,yyyy"/>
  </numFmts>
  <fonts count="10">
    <font>
      <sz val="10.0"/>
      <color rgb="FF000000"/>
      <name val="Arial"/>
    </font>
    <font>
      <sz val="14.0"/>
      <color rgb="FF000000"/>
      <name val="Arial"/>
    </font>
    <font/>
    <font>
      <sz val="11.0"/>
      <color rgb="FF000000"/>
      <name val="Arial"/>
    </font>
    <font>
      <sz val="11.0"/>
      <name val="Calibri"/>
    </font>
    <font>
      <sz val="16.0"/>
      <color rgb="FF000000"/>
      <name val="Arial"/>
    </font>
    <font>
      <b/>
      <sz val="11.0"/>
      <color rgb="FF000000"/>
      <name val="Arial"/>
    </font>
    <font>
      <b/>
      <sz val="11.0"/>
      <name val="Calibri"/>
    </font>
    <font>
      <name val="Arial"/>
    </font>
    <font>
      <color rgb="FF000000"/>
      <name val="Arial"/>
    </font>
  </fonts>
  <fills count="10">
    <fill>
      <patternFill patternType="none"/>
    </fill>
    <fill>
      <patternFill patternType="lightGray"/>
    </fill>
    <fill>
      <patternFill patternType="solid">
        <fgColor rgb="FFFDFDFD"/>
        <bgColor rgb="FFFDFDFD"/>
      </patternFill>
    </fill>
    <fill>
      <patternFill patternType="solid">
        <fgColor rgb="FFFCE5CD"/>
        <bgColor rgb="FFFCE5CD"/>
      </patternFill>
    </fill>
    <fill>
      <patternFill patternType="solid">
        <fgColor rgb="FFF4CCCC"/>
        <bgColor rgb="FFF4CCCC"/>
      </patternFill>
    </fill>
    <fill>
      <patternFill patternType="solid">
        <fgColor rgb="FFC6EFCE"/>
        <bgColor rgb="FFC6EFCE"/>
      </patternFill>
    </fill>
    <fill>
      <patternFill patternType="solid">
        <fgColor rgb="FFFFEB9C"/>
        <bgColor rgb="FFFFEB9C"/>
      </patternFill>
    </fill>
    <fill>
      <patternFill patternType="solid">
        <fgColor rgb="FFD9EAD3"/>
        <bgColor rgb="FFD9EAD3"/>
      </patternFill>
    </fill>
    <fill>
      <patternFill patternType="solid">
        <fgColor rgb="FFB6D7A8"/>
        <bgColor rgb="FFB6D7A8"/>
      </patternFill>
    </fill>
    <fill>
      <patternFill patternType="solid">
        <fgColor rgb="FFFFFFFF"/>
        <bgColor rgb="FFFFFFFF"/>
      </patternFill>
    </fill>
  </fills>
  <borders count="28">
    <border/>
    <border>
      <left style="thin">
        <color rgb="FF000000"/>
      </left>
      <top style="thin">
        <color rgb="FF000000"/>
      </top>
      <bottom style="thin">
        <color rgb="FF000000"/>
      </bottom>
    </border>
    <border>
      <left style="thick">
        <color rgb="FF000000"/>
      </left>
      <top style="thick">
        <color rgb="FF000000"/>
      </top>
      <bottom style="thick">
        <color rgb="FF000000"/>
      </bottom>
    </border>
    <border>
      <top style="thick">
        <color rgb="FF000000"/>
      </top>
      <bottom style="thick">
        <color rgb="FF000000"/>
      </bottom>
    </border>
    <border>
      <top style="thin">
        <color rgb="FF000000"/>
      </top>
      <bottom style="thin">
        <color rgb="FF000000"/>
      </bottom>
    </border>
    <border>
      <right style="thick">
        <color rgb="FF000000"/>
      </right>
      <top style="thick">
        <color rgb="FF000000"/>
      </top>
      <bottom style="thick">
        <color rgb="FF000000"/>
      </bottom>
    </border>
    <border>
      <right style="thin">
        <color rgb="FF000000"/>
      </right>
      <top style="thin">
        <color rgb="FF000000"/>
      </top>
      <bottom style="thin">
        <color rgb="FF000000"/>
      </bottom>
    </border>
    <border>
      <left style="thick">
        <color rgb="FFFF0000"/>
      </left>
    </border>
    <border>
      <left style="thin">
        <color rgb="FF000000"/>
      </left>
      <right style="thin">
        <color rgb="FF000000"/>
      </right>
      <bottom style="thin">
        <color rgb="FF000000"/>
      </bottom>
    </border>
    <border>
      <right style="thick">
        <color rgb="FFFF0000"/>
      </right>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ck">
        <color rgb="FF000000"/>
      </right>
      <bottom style="thin">
        <color rgb="FF000000"/>
      </bottom>
    </border>
    <border>
      <left style="thick">
        <color rgb="FFFF0000"/>
      </left>
      <top style="thin">
        <color rgb="FF000000"/>
      </top>
      <bottom style="thin">
        <color rgb="FF000000"/>
      </bottom>
    </border>
    <border>
      <right style="thick">
        <color rgb="FFFF0000"/>
      </right>
      <top style="thin">
        <color rgb="FF000000"/>
      </top>
      <bottom style="thin">
        <color rgb="FF000000"/>
      </bottom>
    </border>
    <border>
      <right style="medium">
        <color rgb="FF000000"/>
      </right>
      <bottom style="thin">
        <color rgb="FF000000"/>
      </bottom>
    </border>
    <border>
      <left style="thick">
        <color rgb="FFFF0000"/>
      </left>
      <bottom style="thick">
        <color rgb="FFFF0000"/>
      </bottom>
    </border>
    <border>
      <bottom style="thick">
        <color rgb="FFFF0000"/>
      </bottom>
    </border>
    <border>
      <right style="thick">
        <color rgb="FFFF0000"/>
      </right>
      <bottom style="thick">
        <color rgb="FFFF0000"/>
      </bottom>
    </border>
    <border>
      <left style="thin">
        <color rgb="FF000000"/>
      </left>
      <right style="thin">
        <color rgb="FF000000"/>
      </right>
      <top style="thin">
        <color rgb="FF000000"/>
      </top>
    </border>
    <border>
      <right style="thin">
        <color rgb="FF000000"/>
      </right>
      <top style="thin">
        <color rgb="FF000000"/>
      </top>
    </border>
    <border>
      <left style="thin">
        <color rgb="FF000000"/>
      </left>
      <right style="thin">
        <color rgb="FF000000"/>
      </right>
    </border>
    <border>
      <right style="thin">
        <color rgb="FF000000"/>
      </right>
    </border>
    <border>
      <left style="thin">
        <color rgb="FF000000"/>
      </left>
      <top style="thin">
        <color rgb="FF000000"/>
      </top>
    </border>
    <border>
      <top style="thin">
        <color rgb="FF000000"/>
      </top>
    </border>
    <border>
      <left style="thin">
        <color rgb="FF000000"/>
      </left>
    </border>
    <border>
      <left style="thin">
        <color rgb="FF000000"/>
      </left>
      <bottom style="thin">
        <color rgb="FF000000"/>
      </bottom>
    </border>
    <border>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1" fillId="0" fontId="1" numFmtId="0" xfId="0" applyAlignment="1" applyBorder="1" applyFont="1">
      <alignment horizontal="center" readingOrder="0"/>
    </xf>
    <xf borderId="2" fillId="2" fontId="2" numFmtId="0" xfId="0" applyAlignment="1" applyBorder="1" applyFill="1" applyFont="1">
      <alignment readingOrder="0"/>
    </xf>
    <xf borderId="1" fillId="3" fontId="3" numFmtId="0" xfId="0" applyAlignment="1" applyBorder="1" applyFill="1" applyFont="1">
      <alignment horizontal="center" readingOrder="0" shrinkToFit="0" vertical="bottom" wrapText="1"/>
    </xf>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0" fillId="0" fontId="4" numFmtId="0" xfId="0" applyAlignment="1" applyFont="1">
      <alignment vertical="bottom"/>
    </xf>
    <xf borderId="7" fillId="0" fontId="5" numFmtId="0" xfId="0" applyAlignment="1" applyBorder="1" applyFont="1">
      <alignment readingOrder="0" shrinkToFit="0" wrapText="1"/>
    </xf>
    <xf borderId="8" fillId="4" fontId="6" numFmtId="0" xfId="0" applyAlignment="1" applyBorder="1" applyFill="1" applyFont="1">
      <alignment horizontal="center" shrinkToFit="0" vertical="bottom" wrapText="1"/>
    </xf>
    <xf borderId="9" fillId="0" fontId="2" numFmtId="0" xfId="0" applyBorder="1" applyFont="1"/>
    <xf borderId="10" fillId="4" fontId="6" numFmtId="0" xfId="0" applyAlignment="1" applyBorder="1" applyFont="1">
      <alignment horizontal="center" readingOrder="0" shrinkToFit="0" vertical="bottom" wrapText="1"/>
    </xf>
    <xf borderId="0" fillId="0" fontId="2" numFmtId="0" xfId="0" applyAlignment="1" applyFont="1">
      <alignment horizontal="center" readingOrder="0"/>
    </xf>
    <xf borderId="10" fillId="4" fontId="6" numFmtId="0" xfId="0" applyAlignment="1" applyBorder="1" applyFont="1">
      <alignment horizontal="center" shrinkToFit="0" vertical="bottom" wrapText="1"/>
    </xf>
    <xf borderId="11" fillId="0" fontId="2" numFmtId="0" xfId="0" applyAlignment="1" applyBorder="1" applyFont="1">
      <alignment horizontal="center" readingOrder="0" shrinkToFit="0" wrapText="1"/>
    </xf>
    <xf borderId="12" fillId="4" fontId="6" numFmtId="0" xfId="0" applyAlignment="1" applyBorder="1" applyFont="1">
      <alignment horizontal="center" shrinkToFit="0" vertical="bottom" wrapText="1"/>
    </xf>
    <xf borderId="11" fillId="0" fontId="2" numFmtId="0" xfId="0" applyAlignment="1" applyBorder="1" applyFont="1">
      <alignment readingOrder="0" shrinkToFit="0" wrapText="1"/>
    </xf>
    <xf borderId="8" fillId="5" fontId="7" numFmtId="0" xfId="0" applyAlignment="1" applyBorder="1" applyFill="1" applyFont="1">
      <alignment horizontal="center" readingOrder="0" vertical="top"/>
    </xf>
    <xf borderId="10" fillId="5" fontId="4" numFmtId="0" xfId="0" applyAlignment="1" applyBorder="1" applyFont="1">
      <alignment vertical="top"/>
    </xf>
    <xf borderId="0" fillId="0" fontId="2" numFmtId="0" xfId="0" applyAlignment="1" applyFont="1">
      <alignment readingOrder="0"/>
    </xf>
    <xf borderId="8" fillId="6" fontId="4" numFmtId="0" xfId="0" applyAlignment="1" applyBorder="1" applyFill="1" applyFont="1">
      <alignment horizontal="center" readingOrder="0" shrinkToFit="0" vertical="top" wrapText="1"/>
    </xf>
    <xf borderId="7" fillId="0" fontId="3" numFmtId="0" xfId="0" applyBorder="1" applyFont="1"/>
    <xf borderId="10" fillId="6" fontId="4" numFmtId="0" xfId="0" applyAlignment="1" applyBorder="1" applyFont="1">
      <alignment horizontal="center" readingOrder="0" shrinkToFit="0" vertical="top" wrapText="1"/>
    </xf>
    <xf borderId="11" fillId="0" fontId="2" numFmtId="0" xfId="0" applyBorder="1" applyFont="1"/>
    <xf borderId="0" fillId="0" fontId="3" numFmtId="0" xfId="0" applyAlignment="1" applyFont="1">
      <alignment readingOrder="0"/>
    </xf>
    <xf borderId="10" fillId="6" fontId="4" numFmtId="0" xfId="0" applyAlignment="1" applyBorder="1" applyFont="1">
      <alignment readingOrder="0" shrinkToFit="0" vertical="top" wrapText="1"/>
    </xf>
    <xf borderId="7" fillId="0" fontId="3" numFmtId="0" xfId="0" applyAlignment="1" applyBorder="1" applyFont="1">
      <alignment horizontal="center" readingOrder="0" shrinkToFit="0" vertical="center" wrapText="1"/>
    </xf>
    <xf borderId="0" fillId="0" fontId="6" numFmtId="0" xfId="0" applyAlignment="1" applyFont="1">
      <alignment horizontal="center" readingOrder="0"/>
    </xf>
    <xf borderId="0" fillId="0" fontId="2" numFmtId="0" xfId="0" applyAlignment="1" applyFont="1">
      <alignment readingOrder="0" shrinkToFit="0" wrapText="1"/>
    </xf>
    <xf borderId="0" fillId="0" fontId="1" numFmtId="0" xfId="0" applyAlignment="1" applyFont="1">
      <alignment readingOrder="0"/>
    </xf>
    <xf borderId="7" fillId="0" fontId="3" numFmtId="0" xfId="0" applyAlignment="1" applyBorder="1" applyFont="1">
      <alignment readingOrder="0"/>
    </xf>
    <xf borderId="8" fillId="5" fontId="7" numFmtId="0" xfId="0" applyAlignment="1" applyBorder="1" applyFont="1">
      <alignment horizontal="center" readingOrder="0" shrinkToFit="0" vertical="top" wrapText="1"/>
    </xf>
    <xf borderId="0" fillId="0" fontId="3" numFmtId="0" xfId="0" applyFont="1"/>
    <xf borderId="10" fillId="5" fontId="7" numFmtId="0" xfId="0" applyAlignment="1" applyBorder="1" applyFont="1">
      <alignment horizontal="center" vertical="top"/>
    </xf>
    <xf borderId="10" fillId="5" fontId="7" numFmtId="0" xfId="0" applyAlignment="1" applyBorder="1" applyFont="1">
      <alignment horizontal="center" shrinkToFit="0" vertical="top" wrapText="1"/>
    </xf>
    <xf borderId="0" fillId="0" fontId="2" numFmtId="164" xfId="0" applyAlignment="1" applyFont="1" applyNumberFormat="1">
      <alignment horizontal="center" vertical="center"/>
    </xf>
    <xf borderId="11" fillId="5" fontId="7" numFmtId="0" xfId="0" applyAlignment="1" applyBorder="1" applyFont="1">
      <alignment horizontal="center" readingOrder="0" vertical="top"/>
    </xf>
    <xf borderId="13" fillId="0" fontId="3" numFmtId="0" xfId="0" applyAlignment="1" applyBorder="1" applyFont="1">
      <alignment shrinkToFit="0" wrapText="1"/>
    </xf>
    <xf borderId="11" fillId="5" fontId="4" numFmtId="0" xfId="0" applyAlignment="1" applyBorder="1" applyFont="1">
      <alignment vertical="top"/>
    </xf>
    <xf borderId="14" fillId="0" fontId="2" numFmtId="0" xfId="0" applyBorder="1" applyFont="1"/>
    <xf borderId="11" fillId="5" fontId="7" numFmtId="0" xfId="0" applyAlignment="1" applyBorder="1" applyFont="1">
      <alignment horizontal="center" vertical="top"/>
    </xf>
    <xf borderId="10" fillId="6" fontId="4" numFmtId="0" xfId="0" applyAlignment="1" applyBorder="1" applyFont="1">
      <alignment horizontal="center" readingOrder="0" shrinkToFit="0" vertical="top" wrapText="1"/>
    </xf>
    <xf borderId="15" fillId="6" fontId="4" numFmtId="0" xfId="0" applyAlignment="1" applyBorder="1" applyFont="1">
      <alignment horizontal="center" readingOrder="0" shrinkToFit="0" vertical="top" wrapText="1"/>
    </xf>
    <xf borderId="0" fillId="0" fontId="3" numFmtId="0" xfId="0" applyAlignment="1" applyFont="1">
      <alignment horizontal="center" readingOrder="0" shrinkToFit="0" vertical="center" wrapText="1"/>
    </xf>
    <xf borderId="8" fillId="7" fontId="7" numFmtId="0" xfId="0" applyAlignment="1" applyBorder="1" applyFill="1" applyFont="1">
      <alignment horizontal="center" shrinkToFit="0" vertical="top" wrapText="1"/>
    </xf>
    <xf borderId="10" fillId="7" fontId="4" numFmtId="0" xfId="0" applyAlignment="1" applyBorder="1" applyFont="1">
      <alignment vertical="top"/>
    </xf>
    <xf borderId="0" fillId="0" fontId="2" numFmtId="165" xfId="0" applyAlignment="1" applyFont="1" applyNumberFormat="1">
      <alignment readingOrder="0"/>
    </xf>
    <xf borderId="8" fillId="6" fontId="4" numFmtId="0" xfId="0" applyAlignment="1" applyBorder="1" applyFont="1">
      <alignment horizontal="center" shrinkToFit="0" vertical="top" wrapText="1"/>
    </xf>
    <xf borderId="10" fillId="6" fontId="4" numFmtId="0" xfId="0" applyAlignment="1" applyBorder="1" applyFont="1">
      <alignment horizontal="center" shrinkToFit="0" vertical="top" wrapText="1"/>
    </xf>
    <xf borderId="13" fillId="0" fontId="3" numFmtId="0" xfId="0" applyAlignment="1" applyBorder="1" applyFont="1">
      <alignment shrinkToFit="0" vertical="center" wrapText="1"/>
    </xf>
    <xf borderId="10" fillId="7" fontId="7" numFmtId="0" xfId="0" applyAlignment="1" applyBorder="1" applyFont="1">
      <alignment horizontal="center" shrinkToFit="0" vertical="top" wrapText="1"/>
    </xf>
    <xf borderId="7" fillId="0" fontId="3" numFmtId="0" xfId="0" applyAlignment="1" applyBorder="1" applyFont="1">
      <alignment horizontal="left" readingOrder="0" shrinkToFit="0" vertical="center" wrapText="1"/>
    </xf>
    <xf borderId="10" fillId="4" fontId="4" numFmtId="0" xfId="0" applyAlignment="1" applyBorder="1" applyFont="1">
      <alignment vertical="bottom"/>
    </xf>
    <xf borderId="10" fillId="7" fontId="4" numFmtId="0" xfId="0" applyAlignment="1" applyBorder="1" applyFont="1">
      <alignment shrinkToFit="0" vertical="top" wrapText="1"/>
    </xf>
    <xf borderId="8" fillId="4" fontId="6" numFmtId="164" xfId="0" applyAlignment="1" applyBorder="1" applyFont="1" applyNumberFormat="1">
      <alignment horizontal="center" shrinkToFit="0" vertical="bottom" wrapText="1"/>
    </xf>
    <xf borderId="8" fillId="4" fontId="8" numFmtId="0" xfId="0" applyAlignment="1" applyBorder="1" applyFont="1">
      <alignment vertical="bottom"/>
    </xf>
    <xf borderId="10" fillId="4" fontId="6" numFmtId="164" xfId="0" applyAlignment="1" applyBorder="1" applyFont="1" applyNumberFormat="1">
      <alignment horizontal="center" shrinkToFit="0" vertical="bottom" wrapText="1"/>
    </xf>
    <xf borderId="8" fillId="5" fontId="7" numFmtId="164" xfId="0" applyAlignment="1" applyBorder="1" applyFont="1" applyNumberFormat="1">
      <alignment horizontal="center" readingOrder="0" vertical="top"/>
    </xf>
    <xf borderId="0" fillId="8" fontId="2" numFmtId="164" xfId="0" applyAlignment="1" applyFill="1" applyFont="1" applyNumberFormat="1">
      <alignment horizontal="center"/>
    </xf>
    <xf borderId="8" fillId="5" fontId="8" numFmtId="0" xfId="0" applyAlignment="1" applyBorder="1" applyFont="1">
      <alignment vertical="top"/>
    </xf>
    <xf borderId="0" fillId="8" fontId="8" numFmtId="164" xfId="0" applyAlignment="1" applyFont="1" applyNumberFormat="1">
      <alignment horizontal="center" vertical="bottom"/>
    </xf>
    <xf borderId="8" fillId="6" fontId="4" numFmtId="164" xfId="0" applyAlignment="1" applyBorder="1" applyFont="1" applyNumberFormat="1">
      <alignment horizontal="center" readingOrder="0" shrinkToFit="0" vertical="center" wrapText="1"/>
    </xf>
    <xf borderId="8" fillId="6" fontId="4" numFmtId="0" xfId="0" applyAlignment="1" applyBorder="1" applyFont="1">
      <alignment horizontal="center" readingOrder="0" shrinkToFit="0" vertical="center" wrapText="1"/>
    </xf>
    <xf borderId="10" fillId="6" fontId="4" numFmtId="0" xfId="0" applyAlignment="1" applyBorder="1" applyFont="1">
      <alignment horizontal="center" shrinkToFit="0" wrapText="1"/>
    </xf>
    <xf borderId="7" fillId="0" fontId="6" numFmtId="0" xfId="0" applyAlignment="1" applyBorder="1" applyFont="1">
      <alignment horizontal="left" readingOrder="0" shrinkToFit="0" vertical="center" wrapText="1"/>
    </xf>
    <xf borderId="0" fillId="0" fontId="6" numFmtId="0" xfId="0" applyAlignment="1" applyFont="1">
      <alignment horizontal="left" readingOrder="0" shrinkToFit="0" vertical="center" wrapText="1"/>
    </xf>
    <xf borderId="9" fillId="0" fontId="6" numFmtId="0" xfId="0" applyAlignment="1" applyBorder="1" applyFont="1">
      <alignment horizontal="left" readingOrder="0" shrinkToFit="0" vertical="center" wrapText="1"/>
    </xf>
    <xf borderId="7" fillId="0" fontId="3" numFmtId="0" xfId="0" applyAlignment="1" applyBorder="1" applyFont="1">
      <alignment shrinkToFit="0" vertical="center" wrapText="1"/>
    </xf>
    <xf borderId="0" fillId="0" fontId="3" numFmtId="0" xfId="0" applyAlignment="1" applyFont="1">
      <alignment shrinkToFit="0" vertical="center" wrapText="1"/>
    </xf>
    <xf borderId="9" fillId="0" fontId="3" numFmtId="0" xfId="0" applyAlignment="1" applyBorder="1" applyFont="1">
      <alignment shrinkToFit="0" vertical="center" wrapText="1"/>
    </xf>
    <xf borderId="11" fillId="0" fontId="2" numFmtId="0" xfId="0" applyAlignment="1" applyBorder="1" applyFont="1">
      <alignment shrinkToFit="0" wrapText="1"/>
    </xf>
    <xf borderId="7" fillId="9" fontId="3" numFmtId="0" xfId="0" applyAlignment="1" applyBorder="1" applyFill="1" applyFont="1">
      <alignment horizontal="left" readingOrder="0"/>
    </xf>
    <xf borderId="16" fillId="0" fontId="3" numFmtId="0" xfId="0" applyBorder="1" applyFont="1"/>
    <xf borderId="17" fillId="0" fontId="2" numFmtId="0" xfId="0" applyBorder="1" applyFont="1"/>
    <xf borderId="18" fillId="0" fontId="2" numFmtId="0" xfId="0" applyBorder="1" applyFont="1"/>
    <xf borderId="0" fillId="0" fontId="5" numFmtId="0" xfId="0" applyAlignment="1" applyFont="1">
      <alignment readingOrder="0"/>
    </xf>
    <xf borderId="0" fillId="0" fontId="3" numFmtId="0" xfId="0" applyAlignment="1" applyFont="1">
      <alignment horizontal="left" readingOrder="0" shrinkToFit="0" vertical="center" wrapText="1"/>
    </xf>
    <xf borderId="1" fillId="0" fontId="3" numFmtId="0" xfId="0" applyAlignment="1" applyBorder="1" applyFont="1">
      <alignment shrinkToFit="0" vertical="center" wrapText="1"/>
    </xf>
    <xf borderId="8" fillId="5" fontId="7" numFmtId="164" xfId="0" applyAlignment="1" applyBorder="1" applyFont="1" applyNumberFormat="1">
      <alignment horizontal="center" readingOrder="0" shrinkToFit="0" vertical="center" wrapText="1"/>
    </xf>
    <xf borderId="10" fillId="5" fontId="7" numFmtId="164" xfId="0" applyAlignment="1" applyBorder="1" applyFont="1" applyNumberFormat="1">
      <alignment horizontal="center" shrinkToFit="0" wrapText="1"/>
    </xf>
    <xf borderId="8" fillId="5" fontId="7" numFmtId="0" xfId="0" applyAlignment="1" applyBorder="1" applyFont="1">
      <alignment horizontal="center" readingOrder="0" shrinkToFit="0" vertical="center" wrapText="1"/>
    </xf>
    <xf borderId="19" fillId="6" fontId="4" numFmtId="0" xfId="0" applyAlignment="1" applyBorder="1" applyFont="1">
      <alignment horizontal="center" readingOrder="0" shrinkToFit="0" vertical="top" wrapText="1"/>
    </xf>
    <xf borderId="20" fillId="0" fontId="3" numFmtId="0" xfId="0" applyAlignment="1" applyBorder="1" applyFont="1">
      <alignment horizontal="center" readingOrder="0" shrinkToFit="0" vertical="center" wrapText="1"/>
    </xf>
    <xf borderId="10" fillId="5" fontId="7" numFmtId="0" xfId="0" applyAlignment="1" applyBorder="1" applyFont="1">
      <alignment horizontal="center" shrinkToFit="0" wrapText="1"/>
    </xf>
    <xf borderId="21" fillId="0" fontId="2" numFmtId="0" xfId="0" applyBorder="1" applyFont="1"/>
    <xf borderId="22" fillId="0" fontId="3" numFmtId="0" xfId="0" applyAlignment="1" applyBorder="1" applyFont="1">
      <alignment horizontal="center" readingOrder="0" shrinkToFit="0" vertical="center" wrapText="1"/>
    </xf>
    <xf borderId="22" fillId="0" fontId="3" numFmtId="0" xfId="0" applyAlignment="1" applyBorder="1" applyFont="1">
      <alignment horizontal="left" readingOrder="0" shrinkToFit="0" vertical="center" wrapText="1"/>
    </xf>
    <xf borderId="22" fillId="9" fontId="9" numFmtId="0" xfId="0" applyAlignment="1" applyBorder="1" applyFont="1">
      <alignment readingOrder="0"/>
    </xf>
    <xf borderId="8" fillId="0" fontId="2" numFmtId="0" xfId="0" applyBorder="1" applyFont="1"/>
    <xf borderId="10" fillId="0" fontId="3" numFmtId="0" xfId="0" applyAlignment="1" applyBorder="1" applyFont="1">
      <alignment horizontal="left" readingOrder="0" shrinkToFit="0" vertical="center" wrapText="1"/>
    </xf>
    <xf borderId="1" fillId="0" fontId="2" numFmtId="0" xfId="0" applyAlignment="1" applyBorder="1" applyFont="1">
      <alignment readingOrder="0"/>
    </xf>
    <xf borderId="8" fillId="6" fontId="4" numFmtId="164" xfId="0" applyAlignment="1" applyBorder="1" applyFont="1" applyNumberFormat="1">
      <alignment horizontal="center" readingOrder="0" shrinkToFit="0" vertical="top" wrapText="1"/>
    </xf>
    <xf borderId="8" fillId="5" fontId="7" numFmtId="164" xfId="0" applyAlignment="1" applyBorder="1" applyFont="1" applyNumberFormat="1">
      <alignment horizontal="center" readingOrder="0" shrinkToFit="0" vertical="top" wrapText="1"/>
    </xf>
    <xf borderId="11" fillId="0" fontId="2" numFmtId="0" xfId="0" applyAlignment="1" applyBorder="1" applyFont="1">
      <alignment horizontal="center" readingOrder="0"/>
    </xf>
    <xf borderId="1" fillId="0" fontId="2" numFmtId="0" xfId="0" applyAlignment="1" applyBorder="1" applyFont="1">
      <alignment horizontal="center" readingOrder="0"/>
    </xf>
    <xf borderId="23" fillId="0" fontId="2" numFmtId="0" xfId="0" applyBorder="1" applyFont="1"/>
    <xf borderId="24" fillId="0" fontId="2" numFmtId="0" xfId="0" applyBorder="1" applyFont="1"/>
    <xf borderId="20" fillId="0" fontId="2" numFmtId="0" xfId="0" applyBorder="1" applyFont="1"/>
    <xf borderId="25" fillId="0" fontId="2" numFmtId="0" xfId="0" applyBorder="1" applyFont="1"/>
    <xf borderId="22" fillId="0" fontId="2" numFmtId="0" xfId="0" applyBorder="1" applyFont="1"/>
    <xf borderId="26" fillId="0" fontId="2" numFmtId="0" xfId="0" applyBorder="1" applyFont="1"/>
    <xf borderId="27" fillId="0" fontId="2" numFmtId="0" xfId="0" applyBorder="1" applyFont="1"/>
    <xf borderId="10" fillId="0" fontId="2" numFmtId="0" xfId="0" applyBorder="1" applyFont="1"/>
    <xf borderId="23" fillId="0" fontId="2"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14"/>
  </cols>
  <sheetData>
    <row r="1">
      <c r="A1" s="1" t="s">
        <v>0</v>
      </c>
      <c r="B1" s="5"/>
      <c r="C1" s="5"/>
      <c r="D1" s="5"/>
      <c r="E1" s="5"/>
      <c r="F1" s="5"/>
      <c r="G1" s="5"/>
      <c r="H1" s="5"/>
      <c r="I1" s="7"/>
    </row>
    <row r="2">
      <c r="A2" s="25"/>
    </row>
    <row r="3">
      <c r="A3" s="25" t="s">
        <v>28</v>
      </c>
    </row>
    <row r="4">
      <c r="A4" s="25" t="s">
        <v>29</v>
      </c>
    </row>
    <row r="5">
      <c r="A5" s="25"/>
    </row>
    <row r="6">
      <c r="A6" s="25"/>
    </row>
    <row r="7">
      <c r="A7" s="28" t="s">
        <v>32</v>
      </c>
    </row>
    <row r="8">
      <c r="A8" s="30" t="s">
        <v>34</v>
      </c>
    </row>
    <row r="9">
      <c r="A9" s="25" t="s">
        <v>36</v>
      </c>
    </row>
    <row r="10">
      <c r="A10" s="25" t="s">
        <v>37</v>
      </c>
    </row>
    <row r="11">
      <c r="A11" s="25" t="s">
        <v>38</v>
      </c>
    </row>
    <row r="12">
      <c r="A12" s="25" t="s">
        <v>39</v>
      </c>
    </row>
    <row r="13">
      <c r="A13" s="25" t="s">
        <v>40</v>
      </c>
    </row>
    <row r="14">
      <c r="A14" s="25" t="s">
        <v>41</v>
      </c>
    </row>
    <row r="15">
      <c r="A15" s="25" t="s">
        <v>42</v>
      </c>
    </row>
    <row r="16">
      <c r="A16" s="25" t="s">
        <v>43</v>
      </c>
    </row>
    <row r="17">
      <c r="A17" s="25" t="s">
        <v>44</v>
      </c>
    </row>
    <row r="18">
      <c r="A18" s="25" t="s">
        <v>45</v>
      </c>
    </row>
    <row r="19">
      <c r="A19" s="25" t="s">
        <v>46</v>
      </c>
    </row>
    <row r="20">
      <c r="A20" s="25" t="s">
        <v>47</v>
      </c>
    </row>
    <row r="21">
      <c r="A21" s="33"/>
    </row>
    <row r="22">
      <c r="A22" s="30" t="s">
        <v>48</v>
      </c>
    </row>
    <row r="23">
      <c r="A23" s="25" t="s">
        <v>49</v>
      </c>
    </row>
    <row r="24">
      <c r="A24" s="25" t="s">
        <v>50</v>
      </c>
    </row>
    <row r="25">
      <c r="A25" s="25" t="s">
        <v>51</v>
      </c>
    </row>
    <row r="26">
      <c r="A26" s="25" t="s">
        <v>52</v>
      </c>
    </row>
    <row r="27">
      <c r="A27" s="25" t="s">
        <v>42</v>
      </c>
    </row>
    <row r="28">
      <c r="A28" s="25" t="s">
        <v>53</v>
      </c>
    </row>
    <row r="29">
      <c r="A29" s="25" t="s">
        <v>54</v>
      </c>
    </row>
    <row r="30">
      <c r="A30" s="25" t="s">
        <v>58</v>
      </c>
    </row>
    <row r="31">
      <c r="A31" s="25" t="s">
        <v>61</v>
      </c>
    </row>
    <row r="32">
      <c r="A32" s="25" t="s">
        <v>62</v>
      </c>
    </row>
    <row r="33">
      <c r="A33" s="25" t="s">
        <v>67</v>
      </c>
    </row>
    <row r="34">
      <c r="A34" s="33"/>
    </row>
    <row r="35">
      <c r="A35" s="33"/>
    </row>
    <row r="36">
      <c r="A36" s="33"/>
    </row>
    <row r="37">
      <c r="A37" s="30" t="s">
        <v>71</v>
      </c>
    </row>
    <row r="38">
      <c r="A38" s="25" t="s">
        <v>74</v>
      </c>
    </row>
    <row r="39">
      <c r="A39" s="25" t="s">
        <v>76</v>
      </c>
    </row>
    <row r="40">
      <c r="A40" s="25" t="s">
        <v>77</v>
      </c>
    </row>
    <row r="41">
      <c r="A41" s="25" t="s">
        <v>80</v>
      </c>
    </row>
    <row r="42">
      <c r="A42" s="25" t="s">
        <v>42</v>
      </c>
    </row>
    <row r="43">
      <c r="A43" s="25" t="s">
        <v>81</v>
      </c>
    </row>
    <row r="44">
      <c r="A44" s="25" t="s">
        <v>82</v>
      </c>
    </row>
    <row r="45">
      <c r="A45" s="25" t="s">
        <v>83</v>
      </c>
    </row>
    <row r="46">
      <c r="A46" s="25" t="s">
        <v>84</v>
      </c>
    </row>
    <row r="47">
      <c r="A47" s="25" t="s">
        <v>85</v>
      </c>
    </row>
    <row r="48">
      <c r="A48" s="25" t="s">
        <v>86</v>
      </c>
    </row>
    <row r="49">
      <c r="A49" s="25" t="s">
        <v>87</v>
      </c>
    </row>
  </sheetData>
  <mergeCells count="2">
    <mergeCell ref="A1:I1"/>
    <mergeCell ref="A7:I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9.14"/>
    <col customWidth="1" min="2" max="2" width="21.71"/>
    <col customWidth="1" min="3" max="3" width="19.29"/>
    <col customWidth="1" min="4" max="4" width="28.71"/>
    <col customWidth="1" min="5" max="5" width="26.14"/>
  </cols>
  <sheetData>
    <row r="1">
      <c r="A1" s="3" t="s">
        <v>1</v>
      </c>
      <c r="B1" s="5"/>
      <c r="C1" s="5"/>
      <c r="D1" s="5"/>
      <c r="E1" s="7"/>
      <c r="F1" s="8"/>
      <c r="G1" s="8"/>
      <c r="H1" s="8"/>
      <c r="I1" s="8"/>
      <c r="J1" s="8"/>
      <c r="K1" s="8"/>
      <c r="L1" s="8"/>
      <c r="M1" s="8"/>
      <c r="N1" s="8"/>
      <c r="O1" s="8"/>
      <c r="P1" s="8"/>
      <c r="Q1" s="8"/>
      <c r="R1" s="8"/>
      <c r="S1" s="8"/>
      <c r="T1" s="8"/>
      <c r="U1" s="8"/>
      <c r="V1" s="8"/>
      <c r="W1" s="8"/>
      <c r="X1" s="8"/>
      <c r="Y1" s="8"/>
    </row>
    <row r="2">
      <c r="A2" s="10" t="s">
        <v>4</v>
      </c>
      <c r="B2" s="12" t="s">
        <v>5</v>
      </c>
      <c r="C2" s="14" t="s">
        <v>7</v>
      </c>
      <c r="D2" s="14" t="s">
        <v>9</v>
      </c>
      <c r="E2" s="16" t="s">
        <v>10</v>
      </c>
      <c r="F2" s="8"/>
      <c r="G2" s="8"/>
      <c r="H2" s="8"/>
      <c r="I2" s="8"/>
      <c r="J2" s="8"/>
      <c r="K2" s="8"/>
      <c r="L2" s="8"/>
      <c r="M2" s="8"/>
      <c r="N2" s="8"/>
      <c r="O2" s="8"/>
      <c r="P2" s="8"/>
      <c r="Q2" s="8"/>
      <c r="R2" s="8"/>
      <c r="S2" s="8"/>
      <c r="T2" s="8"/>
      <c r="U2" s="8"/>
      <c r="V2" s="8"/>
      <c r="W2" s="8"/>
      <c r="X2" s="8"/>
      <c r="Y2" s="8"/>
    </row>
    <row r="3">
      <c r="A3" s="18" t="s">
        <v>12</v>
      </c>
      <c r="B3" s="19"/>
      <c r="C3" s="19"/>
      <c r="D3" s="19"/>
      <c r="E3" s="19"/>
      <c r="F3" s="8"/>
      <c r="G3" s="8"/>
      <c r="H3" s="8"/>
      <c r="I3" s="8"/>
      <c r="J3" s="8"/>
      <c r="K3" s="8"/>
      <c r="L3" s="8"/>
      <c r="M3" s="8"/>
      <c r="N3" s="8"/>
      <c r="O3" s="8"/>
      <c r="P3" s="8"/>
      <c r="Q3" s="8"/>
      <c r="R3" s="8"/>
      <c r="S3" s="8"/>
      <c r="T3" s="8"/>
      <c r="U3" s="8"/>
      <c r="V3" s="8"/>
      <c r="W3" s="8"/>
      <c r="X3" s="8"/>
      <c r="Y3" s="8"/>
    </row>
    <row r="4">
      <c r="A4" s="21" t="s">
        <v>13</v>
      </c>
      <c r="B4" s="23" t="s">
        <v>14</v>
      </c>
      <c r="C4" s="23" t="s">
        <v>15</v>
      </c>
      <c r="D4" s="23" t="s">
        <v>16</v>
      </c>
      <c r="E4" s="23" t="s">
        <v>17</v>
      </c>
      <c r="F4" s="8"/>
      <c r="G4" s="8"/>
      <c r="H4" s="8"/>
      <c r="I4" s="8"/>
      <c r="J4" s="8"/>
      <c r="K4" s="8"/>
      <c r="L4" s="8"/>
      <c r="M4" s="8"/>
      <c r="N4" s="8"/>
      <c r="O4" s="8"/>
      <c r="P4" s="8"/>
      <c r="Q4" s="8"/>
      <c r="R4" s="8"/>
      <c r="S4" s="8"/>
      <c r="T4" s="8"/>
      <c r="U4" s="8"/>
      <c r="V4" s="8"/>
      <c r="W4" s="8"/>
      <c r="X4" s="8"/>
      <c r="Y4" s="8"/>
    </row>
    <row r="5">
      <c r="A5" s="21" t="s">
        <v>18</v>
      </c>
      <c r="B5" s="23" t="s">
        <v>19</v>
      </c>
      <c r="C5" s="23" t="s">
        <v>20</v>
      </c>
      <c r="D5" s="23" t="s">
        <v>21</v>
      </c>
      <c r="E5" s="23" t="s">
        <v>22</v>
      </c>
      <c r="F5" s="8"/>
      <c r="G5" s="8"/>
      <c r="H5" s="8"/>
      <c r="I5" s="8"/>
      <c r="J5" s="8"/>
      <c r="K5" s="8"/>
      <c r="L5" s="8"/>
      <c r="M5" s="8"/>
      <c r="N5" s="8"/>
      <c r="O5" s="8"/>
      <c r="P5" s="8"/>
      <c r="Q5" s="8"/>
      <c r="R5" s="8"/>
      <c r="S5" s="8"/>
      <c r="T5" s="8"/>
      <c r="U5" s="8"/>
      <c r="V5" s="8"/>
      <c r="W5" s="8"/>
      <c r="X5" s="8"/>
      <c r="Y5" s="8"/>
    </row>
    <row r="6" ht="48.75" customHeight="1">
      <c r="A6" s="21" t="s">
        <v>24</v>
      </c>
      <c r="B6" s="23" t="s">
        <v>25</v>
      </c>
      <c r="C6" s="23" t="s">
        <v>26</v>
      </c>
      <c r="D6" s="26" t="s">
        <v>27</v>
      </c>
      <c r="E6" s="26" t="s">
        <v>30</v>
      </c>
      <c r="F6" s="8"/>
      <c r="G6" s="8"/>
      <c r="H6" s="8"/>
      <c r="I6" s="8"/>
      <c r="J6" s="8"/>
      <c r="K6" s="8"/>
      <c r="L6" s="8"/>
      <c r="M6" s="8"/>
      <c r="N6" s="8"/>
      <c r="O6" s="8"/>
      <c r="P6" s="8"/>
      <c r="Q6" s="8"/>
      <c r="R6" s="8"/>
      <c r="S6" s="8"/>
      <c r="T6" s="8"/>
      <c r="U6" s="8"/>
      <c r="V6" s="8"/>
      <c r="W6" s="8"/>
      <c r="X6" s="8"/>
      <c r="Y6" s="8"/>
    </row>
    <row r="7">
      <c r="A7" s="32" t="s">
        <v>31</v>
      </c>
      <c r="B7" s="34"/>
      <c r="C7" s="34"/>
      <c r="D7" s="35"/>
      <c r="E7" s="35"/>
      <c r="F7" s="8"/>
      <c r="G7" s="8"/>
      <c r="H7" s="8"/>
      <c r="I7" s="8"/>
      <c r="J7" s="8"/>
      <c r="K7" s="8"/>
      <c r="L7" s="8"/>
      <c r="M7" s="8"/>
      <c r="N7" s="8"/>
      <c r="O7" s="8"/>
      <c r="P7" s="8"/>
      <c r="Q7" s="8"/>
      <c r="R7" s="8"/>
      <c r="S7" s="8"/>
      <c r="T7" s="8"/>
      <c r="U7" s="8"/>
      <c r="V7" s="8"/>
      <c r="W7" s="8"/>
      <c r="X7" s="8"/>
      <c r="Y7" s="8"/>
    </row>
    <row r="8">
      <c r="A8" s="21" t="s">
        <v>55</v>
      </c>
      <c r="B8" s="23" t="s">
        <v>56</v>
      </c>
      <c r="C8" s="23" t="s">
        <v>57</v>
      </c>
      <c r="D8" s="23" t="s">
        <v>59</v>
      </c>
      <c r="E8" s="23" t="s">
        <v>60</v>
      </c>
      <c r="F8" s="8"/>
      <c r="G8" s="8"/>
      <c r="H8" s="8"/>
      <c r="I8" s="8"/>
      <c r="J8" s="8"/>
      <c r="K8" s="8"/>
      <c r="L8" s="8"/>
      <c r="M8" s="8"/>
      <c r="N8" s="8"/>
      <c r="O8" s="8"/>
      <c r="P8" s="8"/>
      <c r="Q8" s="8"/>
      <c r="R8" s="8"/>
      <c r="S8" s="8"/>
      <c r="T8" s="8"/>
      <c r="U8" s="8"/>
      <c r="V8" s="8"/>
      <c r="W8" s="8"/>
      <c r="X8" s="8"/>
      <c r="Y8" s="8"/>
    </row>
    <row r="9">
      <c r="A9" s="21" t="s">
        <v>63</v>
      </c>
      <c r="B9" s="23" t="s">
        <v>64</v>
      </c>
      <c r="C9" s="23" t="s">
        <v>65</v>
      </c>
      <c r="D9" s="23" t="s">
        <v>66</v>
      </c>
      <c r="E9" s="23" t="s">
        <v>68</v>
      </c>
      <c r="F9" s="8"/>
      <c r="G9" s="8"/>
      <c r="H9" s="8"/>
      <c r="I9" s="8"/>
      <c r="J9" s="8"/>
      <c r="K9" s="8"/>
      <c r="L9" s="8"/>
      <c r="M9" s="8"/>
      <c r="N9" s="8"/>
      <c r="O9" s="8"/>
      <c r="P9" s="8"/>
      <c r="Q9" s="8"/>
      <c r="R9" s="8"/>
      <c r="S9" s="8"/>
      <c r="T9" s="8"/>
      <c r="U9" s="8"/>
      <c r="V9" s="8"/>
      <c r="W9" s="8"/>
      <c r="X9" s="8"/>
      <c r="Y9" s="8"/>
    </row>
    <row r="10">
      <c r="A10" s="21" t="s">
        <v>69</v>
      </c>
      <c r="B10" s="23" t="s">
        <v>70</v>
      </c>
      <c r="C10" s="23" t="s">
        <v>72</v>
      </c>
      <c r="D10" s="23" t="s">
        <v>73</v>
      </c>
      <c r="E10" s="23" t="s">
        <v>75</v>
      </c>
      <c r="F10" s="8"/>
      <c r="G10" s="8"/>
      <c r="H10" s="8"/>
      <c r="I10" s="8"/>
      <c r="J10" s="8"/>
      <c r="K10" s="8"/>
      <c r="L10" s="8"/>
      <c r="M10" s="8"/>
      <c r="N10" s="8"/>
      <c r="O10" s="8"/>
      <c r="P10" s="8"/>
      <c r="Q10" s="8"/>
      <c r="R10" s="8"/>
      <c r="S10" s="8"/>
      <c r="T10" s="8"/>
      <c r="U10" s="8"/>
      <c r="V10" s="8"/>
      <c r="W10" s="8"/>
      <c r="X10" s="8"/>
      <c r="Y10" s="8"/>
    </row>
    <row r="11">
      <c r="A11" s="37" t="s">
        <v>79</v>
      </c>
      <c r="B11" s="39"/>
      <c r="C11" s="41"/>
      <c r="D11" s="39"/>
      <c r="E11" s="41"/>
      <c r="F11" s="8"/>
      <c r="G11" s="8"/>
      <c r="H11" s="8"/>
      <c r="I11" s="8"/>
      <c r="J11" s="8"/>
      <c r="K11" s="8"/>
      <c r="L11" s="8"/>
      <c r="M11" s="8"/>
      <c r="N11" s="8"/>
      <c r="O11" s="8"/>
      <c r="P11" s="8"/>
      <c r="Q11" s="8"/>
      <c r="R11" s="8"/>
      <c r="S11" s="8"/>
      <c r="T11" s="8"/>
      <c r="U11" s="8"/>
      <c r="V11" s="8"/>
      <c r="W11" s="8"/>
      <c r="X11" s="8"/>
      <c r="Y11" s="8"/>
    </row>
    <row r="12">
      <c r="A12" s="21" t="s">
        <v>88</v>
      </c>
      <c r="B12" s="42" t="s">
        <v>89</v>
      </c>
      <c r="C12" s="42" t="s">
        <v>90</v>
      </c>
      <c r="D12" s="42" t="s">
        <v>91</v>
      </c>
      <c r="E12" s="43" t="s">
        <v>92</v>
      </c>
      <c r="F12" s="8"/>
      <c r="G12" s="8"/>
      <c r="H12" s="8"/>
      <c r="I12" s="8"/>
      <c r="J12" s="8"/>
      <c r="K12" s="8"/>
      <c r="L12" s="8"/>
      <c r="M12" s="8"/>
      <c r="N12" s="8"/>
      <c r="O12" s="8"/>
      <c r="P12" s="8"/>
      <c r="Q12" s="8"/>
      <c r="R12" s="8"/>
      <c r="S12" s="8"/>
      <c r="T12" s="8"/>
      <c r="U12" s="8"/>
      <c r="V12" s="8"/>
      <c r="W12" s="8"/>
      <c r="X12" s="8"/>
      <c r="Y12" s="8"/>
    </row>
    <row r="13">
      <c r="A13" s="21" t="s">
        <v>93</v>
      </c>
      <c r="B13" s="23" t="s">
        <v>94</v>
      </c>
      <c r="C13" s="23" t="s">
        <v>95</v>
      </c>
      <c r="D13" s="23" t="s">
        <v>96</v>
      </c>
      <c r="E13" s="43" t="s">
        <v>97</v>
      </c>
      <c r="F13" s="8"/>
      <c r="G13" s="8"/>
      <c r="H13" s="8"/>
      <c r="I13" s="8"/>
      <c r="J13" s="8"/>
      <c r="K13" s="8"/>
      <c r="L13" s="8"/>
      <c r="M13" s="8"/>
      <c r="N13" s="8"/>
      <c r="O13" s="8"/>
      <c r="P13" s="8"/>
      <c r="Q13" s="8"/>
      <c r="R13" s="8"/>
      <c r="S13" s="8"/>
      <c r="T13" s="8"/>
      <c r="U13" s="8"/>
      <c r="V13" s="8"/>
      <c r="W13" s="8"/>
      <c r="X13" s="8"/>
      <c r="Y13" s="8"/>
    </row>
    <row r="14">
      <c r="A14" s="10" t="s">
        <v>98</v>
      </c>
      <c r="B14" s="14"/>
      <c r="C14" s="14"/>
      <c r="D14" s="14"/>
      <c r="E14" s="14"/>
      <c r="F14" s="8"/>
      <c r="G14" s="8"/>
      <c r="H14" s="8"/>
      <c r="I14" s="8"/>
      <c r="J14" s="8"/>
      <c r="K14" s="8"/>
      <c r="L14" s="8"/>
      <c r="M14" s="8"/>
      <c r="N14" s="8"/>
      <c r="O14" s="8"/>
      <c r="P14" s="8"/>
      <c r="Q14" s="8"/>
      <c r="R14" s="8"/>
      <c r="S14" s="8"/>
      <c r="T14" s="8"/>
      <c r="U14" s="8"/>
      <c r="V14" s="8"/>
      <c r="W14" s="8"/>
      <c r="X14" s="8"/>
      <c r="Y14" s="8"/>
    </row>
    <row r="15">
      <c r="A15" s="45" t="s">
        <v>99</v>
      </c>
      <c r="B15" s="46"/>
      <c r="C15" s="46"/>
      <c r="D15" s="46"/>
      <c r="E15" s="46"/>
      <c r="F15" s="8"/>
      <c r="G15" s="8"/>
      <c r="H15" s="8"/>
      <c r="I15" s="8"/>
      <c r="J15" s="8"/>
      <c r="K15" s="8"/>
      <c r="L15" s="8"/>
      <c r="M15" s="8"/>
      <c r="N15" s="8"/>
      <c r="O15" s="8"/>
      <c r="P15" s="8"/>
      <c r="Q15" s="8"/>
      <c r="R15" s="8"/>
      <c r="S15" s="8"/>
      <c r="T15" s="8"/>
      <c r="U15" s="8"/>
      <c r="V15" s="8"/>
      <c r="W15" s="8"/>
      <c r="X15" s="8"/>
      <c r="Y15" s="8"/>
    </row>
    <row r="16">
      <c r="A16" s="48" t="s">
        <v>100</v>
      </c>
      <c r="B16" s="49" t="s">
        <v>103</v>
      </c>
      <c r="C16" s="49" t="s">
        <v>103</v>
      </c>
      <c r="D16" s="49" t="s">
        <v>104</v>
      </c>
      <c r="E16" s="49" t="s">
        <v>104</v>
      </c>
      <c r="F16" s="8"/>
      <c r="G16" s="8"/>
      <c r="H16" s="8"/>
      <c r="I16" s="8"/>
      <c r="J16" s="8"/>
      <c r="K16" s="8"/>
      <c r="L16" s="8"/>
      <c r="M16" s="8"/>
      <c r="N16" s="8"/>
      <c r="O16" s="8"/>
      <c r="P16" s="8"/>
      <c r="Q16" s="8"/>
      <c r="R16" s="8"/>
      <c r="S16" s="8"/>
      <c r="T16" s="8"/>
      <c r="U16" s="8"/>
      <c r="V16" s="8"/>
      <c r="W16" s="8"/>
      <c r="X16" s="8"/>
      <c r="Y16" s="8"/>
    </row>
    <row r="17">
      <c r="A17" s="48" t="s">
        <v>105</v>
      </c>
      <c r="B17" s="49" t="s">
        <v>106</v>
      </c>
      <c r="C17" s="49" t="s">
        <v>106</v>
      </c>
      <c r="D17" s="49" t="s">
        <v>107</v>
      </c>
      <c r="E17" s="49" t="s">
        <v>107</v>
      </c>
      <c r="F17" s="8"/>
      <c r="G17" s="8"/>
      <c r="H17" s="8"/>
      <c r="I17" s="8"/>
      <c r="J17" s="8"/>
      <c r="K17" s="8"/>
      <c r="L17" s="8"/>
      <c r="M17" s="8"/>
      <c r="N17" s="8"/>
      <c r="O17" s="8"/>
      <c r="P17" s="8"/>
      <c r="Q17" s="8"/>
      <c r="R17" s="8"/>
      <c r="S17" s="8"/>
      <c r="T17" s="8"/>
      <c r="U17" s="8"/>
      <c r="V17" s="8"/>
      <c r="W17" s="8"/>
      <c r="X17" s="8"/>
      <c r="Y17" s="8"/>
    </row>
    <row r="18">
      <c r="A18" s="48" t="s">
        <v>108</v>
      </c>
      <c r="B18" s="49" t="s">
        <v>109</v>
      </c>
      <c r="C18" s="49" t="s">
        <v>109</v>
      </c>
      <c r="D18" s="49" t="s">
        <v>110</v>
      </c>
      <c r="E18" s="49" t="s">
        <v>110</v>
      </c>
      <c r="F18" s="8"/>
      <c r="G18" s="8"/>
      <c r="H18" s="8"/>
      <c r="I18" s="8"/>
      <c r="J18" s="8"/>
      <c r="K18" s="8"/>
      <c r="L18" s="8"/>
      <c r="M18" s="8"/>
      <c r="N18" s="8"/>
      <c r="O18" s="8"/>
      <c r="P18" s="8"/>
      <c r="Q18" s="8"/>
      <c r="R18" s="8"/>
      <c r="S18" s="8"/>
      <c r="T18" s="8"/>
      <c r="U18" s="8"/>
      <c r="V18" s="8"/>
      <c r="W18" s="8"/>
      <c r="X18" s="8"/>
      <c r="Y18" s="8"/>
    </row>
    <row r="19">
      <c r="A19" s="48" t="s">
        <v>111</v>
      </c>
      <c r="B19" s="49" t="s">
        <v>112</v>
      </c>
      <c r="C19" s="49" t="s">
        <v>112</v>
      </c>
      <c r="D19" s="49" t="s">
        <v>113</v>
      </c>
      <c r="E19" s="49" t="s">
        <v>113</v>
      </c>
      <c r="F19" s="8"/>
      <c r="G19" s="8"/>
      <c r="H19" s="8"/>
      <c r="I19" s="8"/>
      <c r="J19" s="8"/>
      <c r="K19" s="8"/>
      <c r="L19" s="8"/>
      <c r="M19" s="8"/>
      <c r="N19" s="8"/>
      <c r="O19" s="8"/>
      <c r="P19" s="8"/>
      <c r="Q19" s="8"/>
      <c r="R19" s="8"/>
      <c r="S19" s="8"/>
      <c r="T19" s="8"/>
      <c r="U19" s="8"/>
      <c r="V19" s="8"/>
      <c r="W19" s="8"/>
      <c r="X19" s="8"/>
      <c r="Y19" s="8"/>
    </row>
    <row r="20">
      <c r="A20" s="48" t="s">
        <v>114</v>
      </c>
      <c r="B20" s="49" t="s">
        <v>115</v>
      </c>
      <c r="C20" s="49" t="s">
        <v>115</v>
      </c>
      <c r="D20" s="49" t="s">
        <v>116</v>
      </c>
      <c r="E20" s="49" t="s">
        <v>116</v>
      </c>
      <c r="F20" s="8"/>
      <c r="G20" s="8"/>
      <c r="H20" s="8"/>
      <c r="I20" s="8"/>
      <c r="J20" s="8"/>
      <c r="K20" s="8"/>
      <c r="L20" s="8"/>
      <c r="M20" s="8"/>
      <c r="N20" s="8"/>
      <c r="O20" s="8"/>
      <c r="P20" s="8"/>
      <c r="Q20" s="8"/>
      <c r="R20" s="8"/>
      <c r="S20" s="8"/>
      <c r="T20" s="8"/>
      <c r="U20" s="8"/>
      <c r="V20" s="8"/>
      <c r="W20" s="8"/>
      <c r="X20" s="8"/>
      <c r="Y20" s="8"/>
    </row>
    <row r="21">
      <c r="A21" s="48" t="s">
        <v>117</v>
      </c>
      <c r="B21" s="49" t="s">
        <v>118</v>
      </c>
      <c r="C21" s="49" t="s">
        <v>118</v>
      </c>
      <c r="D21" s="49" t="s">
        <v>119</v>
      </c>
      <c r="E21" s="49" t="s">
        <v>119</v>
      </c>
      <c r="F21" s="8"/>
      <c r="G21" s="8"/>
      <c r="H21" s="8"/>
      <c r="I21" s="8"/>
      <c r="J21" s="8"/>
      <c r="K21" s="8"/>
      <c r="L21" s="8"/>
      <c r="M21" s="8"/>
      <c r="N21" s="8"/>
      <c r="O21" s="8"/>
      <c r="P21" s="8"/>
      <c r="Q21" s="8"/>
      <c r="R21" s="8"/>
      <c r="S21" s="8"/>
      <c r="T21" s="8"/>
      <c r="U21" s="8"/>
      <c r="V21" s="8"/>
      <c r="W21" s="8"/>
      <c r="X21" s="8"/>
      <c r="Y21" s="8"/>
    </row>
    <row r="22">
      <c r="A22" s="45" t="s">
        <v>120</v>
      </c>
      <c r="B22" s="51"/>
      <c r="C22" s="51" t="s">
        <v>121</v>
      </c>
      <c r="D22" s="51"/>
      <c r="E22" s="51"/>
      <c r="F22" s="8"/>
      <c r="G22" s="8"/>
      <c r="H22" s="8"/>
      <c r="I22" s="8"/>
      <c r="J22" s="8"/>
      <c r="K22" s="8"/>
      <c r="L22" s="8"/>
      <c r="M22" s="8"/>
      <c r="N22" s="8"/>
      <c r="O22" s="8"/>
      <c r="P22" s="8"/>
      <c r="Q22" s="8"/>
      <c r="R22" s="8"/>
      <c r="S22" s="8"/>
      <c r="T22" s="8"/>
      <c r="U22" s="8"/>
      <c r="V22" s="8"/>
      <c r="W22" s="8"/>
      <c r="X22" s="8"/>
      <c r="Y22" s="8"/>
    </row>
    <row r="23">
      <c r="A23" s="48" t="s">
        <v>122</v>
      </c>
      <c r="B23" s="49"/>
      <c r="C23" s="49" t="s">
        <v>123</v>
      </c>
      <c r="D23" s="49" t="s">
        <v>124</v>
      </c>
      <c r="E23" s="49" t="s">
        <v>124</v>
      </c>
      <c r="F23" s="8"/>
      <c r="G23" s="8"/>
      <c r="H23" s="8"/>
      <c r="I23" s="8"/>
      <c r="J23" s="8"/>
      <c r="K23" s="8"/>
      <c r="L23" s="8"/>
      <c r="M23" s="8"/>
      <c r="N23" s="8"/>
      <c r="O23" s="8"/>
      <c r="P23" s="8"/>
      <c r="Q23" s="8"/>
      <c r="R23" s="8"/>
      <c r="S23" s="8"/>
      <c r="T23" s="8"/>
      <c r="U23" s="8"/>
      <c r="V23" s="8"/>
      <c r="W23" s="8"/>
      <c r="X23" s="8"/>
      <c r="Y23" s="8"/>
    </row>
    <row r="24">
      <c r="A24" s="48" t="s">
        <v>125</v>
      </c>
      <c r="B24" s="49"/>
      <c r="C24" s="49" t="s">
        <v>126</v>
      </c>
      <c r="D24" s="49" t="s">
        <v>127</v>
      </c>
      <c r="E24" s="49" t="s">
        <v>127</v>
      </c>
      <c r="F24" s="8"/>
      <c r="G24" s="8"/>
      <c r="H24" s="8"/>
      <c r="I24" s="8"/>
      <c r="J24" s="8"/>
      <c r="K24" s="8"/>
      <c r="L24" s="8"/>
      <c r="M24" s="8"/>
      <c r="N24" s="8"/>
      <c r="O24" s="8"/>
      <c r="P24" s="8"/>
      <c r="Q24" s="8"/>
      <c r="R24" s="8"/>
      <c r="S24" s="8"/>
      <c r="T24" s="8"/>
      <c r="U24" s="8"/>
      <c r="V24" s="8"/>
      <c r="W24" s="8"/>
      <c r="X24" s="8"/>
      <c r="Y24" s="8"/>
    </row>
    <row r="25">
      <c r="A25" s="48" t="s">
        <v>128</v>
      </c>
      <c r="B25" s="49"/>
      <c r="C25" s="49" t="s">
        <v>129</v>
      </c>
      <c r="D25" s="49" t="s">
        <v>130</v>
      </c>
      <c r="E25" s="49" t="s">
        <v>130</v>
      </c>
      <c r="F25" s="8"/>
      <c r="G25" s="8"/>
      <c r="H25" s="8"/>
      <c r="I25" s="8"/>
      <c r="J25" s="8"/>
      <c r="K25" s="8"/>
      <c r="L25" s="8"/>
      <c r="M25" s="8"/>
      <c r="N25" s="8"/>
      <c r="O25" s="8"/>
      <c r="P25" s="8"/>
      <c r="Q25" s="8"/>
      <c r="R25" s="8"/>
      <c r="S25" s="8"/>
      <c r="T25" s="8"/>
      <c r="U25" s="8"/>
      <c r="V25" s="8"/>
      <c r="W25" s="8"/>
      <c r="X25" s="8"/>
      <c r="Y25" s="8"/>
    </row>
    <row r="26">
      <c r="A26" s="48" t="s">
        <v>131</v>
      </c>
      <c r="B26" s="49"/>
      <c r="C26" s="49" t="s">
        <v>132</v>
      </c>
      <c r="D26" s="49" t="s">
        <v>134</v>
      </c>
      <c r="E26" s="49" t="s">
        <v>134</v>
      </c>
      <c r="F26" s="8"/>
      <c r="G26" s="8"/>
      <c r="H26" s="8"/>
      <c r="I26" s="8"/>
      <c r="J26" s="8"/>
      <c r="K26" s="8"/>
      <c r="L26" s="8"/>
      <c r="M26" s="8"/>
      <c r="N26" s="8"/>
      <c r="O26" s="8"/>
      <c r="P26" s="8"/>
      <c r="Q26" s="8"/>
      <c r="R26" s="8"/>
      <c r="S26" s="8"/>
      <c r="T26" s="8"/>
      <c r="U26" s="8"/>
      <c r="V26" s="8"/>
      <c r="W26" s="8"/>
      <c r="X26" s="8"/>
      <c r="Y26" s="8"/>
    </row>
    <row r="27">
      <c r="A27" s="48" t="s">
        <v>135</v>
      </c>
      <c r="B27" s="49"/>
      <c r="C27" s="49" t="s">
        <v>136</v>
      </c>
      <c r="D27" s="49" t="s">
        <v>137</v>
      </c>
      <c r="E27" s="49" t="s">
        <v>137</v>
      </c>
      <c r="F27" s="8"/>
      <c r="G27" s="8"/>
      <c r="H27" s="8"/>
      <c r="I27" s="8"/>
      <c r="J27" s="8"/>
      <c r="K27" s="8"/>
      <c r="L27" s="8"/>
      <c r="M27" s="8"/>
      <c r="N27" s="8"/>
      <c r="O27" s="8"/>
      <c r="P27" s="8"/>
      <c r="Q27" s="8"/>
      <c r="R27" s="8"/>
      <c r="S27" s="8"/>
      <c r="T27" s="8"/>
      <c r="U27" s="8"/>
      <c r="V27" s="8"/>
      <c r="W27" s="8"/>
      <c r="X27" s="8"/>
      <c r="Y27" s="8"/>
    </row>
    <row r="28">
      <c r="A28" s="10" t="s">
        <v>114</v>
      </c>
      <c r="B28" s="53"/>
      <c r="C28" s="53"/>
      <c r="D28" s="53"/>
      <c r="E28" s="53"/>
      <c r="F28" s="8"/>
      <c r="G28" s="8"/>
      <c r="H28" s="8"/>
      <c r="I28" s="8"/>
      <c r="J28" s="8"/>
      <c r="K28" s="8"/>
      <c r="L28" s="8"/>
      <c r="M28" s="8"/>
      <c r="N28" s="8"/>
      <c r="O28" s="8"/>
      <c r="P28" s="8"/>
      <c r="Q28" s="8"/>
      <c r="R28" s="8"/>
      <c r="S28" s="8"/>
      <c r="T28" s="8"/>
      <c r="U28" s="8"/>
      <c r="V28" s="8"/>
      <c r="W28" s="8"/>
      <c r="X28" s="8"/>
      <c r="Y28" s="8"/>
    </row>
    <row r="29">
      <c r="A29" s="45" t="s">
        <v>138</v>
      </c>
      <c r="B29" s="46"/>
      <c r="C29" s="54" t="s">
        <v>139</v>
      </c>
      <c r="D29" s="54" t="s">
        <v>140</v>
      </c>
      <c r="E29" s="54" t="s">
        <v>141</v>
      </c>
      <c r="F29" s="8"/>
      <c r="G29" s="8"/>
      <c r="H29" s="8"/>
      <c r="I29" s="8"/>
      <c r="J29" s="8"/>
      <c r="K29" s="8"/>
      <c r="L29" s="8"/>
      <c r="M29" s="8"/>
      <c r="N29" s="8"/>
      <c r="O29" s="8"/>
      <c r="P29" s="8"/>
      <c r="Q29" s="8"/>
      <c r="R29" s="8"/>
      <c r="S29" s="8"/>
      <c r="T29" s="8"/>
      <c r="U29" s="8"/>
      <c r="V29" s="8"/>
      <c r="W29" s="8"/>
      <c r="X29" s="8"/>
      <c r="Y29" s="8"/>
    </row>
    <row r="30">
      <c r="A30" s="45" t="s">
        <v>142</v>
      </c>
      <c r="B30" s="46"/>
      <c r="C30" s="54" t="s">
        <v>143</v>
      </c>
      <c r="D30" s="54" t="s">
        <v>144</v>
      </c>
      <c r="E30" s="54" t="s">
        <v>145</v>
      </c>
      <c r="F30" s="8"/>
      <c r="G30" s="8"/>
      <c r="H30" s="8"/>
      <c r="I30" s="8"/>
      <c r="J30" s="8"/>
      <c r="K30" s="8"/>
      <c r="L30" s="8"/>
      <c r="M30" s="8"/>
      <c r="N30" s="8"/>
      <c r="O30" s="8"/>
      <c r="P30" s="8"/>
      <c r="Q30" s="8"/>
      <c r="R30" s="8"/>
      <c r="S30" s="8"/>
      <c r="T30" s="8"/>
      <c r="U30" s="8"/>
      <c r="V30" s="8"/>
      <c r="W30" s="8"/>
      <c r="X30" s="8"/>
      <c r="Y30" s="8"/>
    </row>
    <row r="31">
      <c r="A31" s="8"/>
      <c r="B31" s="8"/>
      <c r="C31" s="8"/>
      <c r="D31" s="8"/>
      <c r="E31" s="8"/>
      <c r="F31" s="8"/>
      <c r="G31" s="8"/>
      <c r="H31" s="8"/>
      <c r="I31" s="8"/>
      <c r="J31" s="8"/>
      <c r="K31" s="8"/>
      <c r="L31" s="8"/>
      <c r="M31" s="8"/>
      <c r="N31" s="8"/>
      <c r="O31" s="8"/>
      <c r="P31" s="8"/>
      <c r="Q31" s="8"/>
      <c r="R31" s="8"/>
      <c r="S31" s="8"/>
      <c r="T31" s="8"/>
      <c r="U31" s="8"/>
      <c r="V31" s="8"/>
      <c r="W31" s="8"/>
      <c r="X31" s="8"/>
      <c r="Y31" s="8"/>
    </row>
    <row r="32">
      <c r="A32" s="8"/>
      <c r="B32" s="8"/>
      <c r="C32" s="8"/>
      <c r="D32" s="8"/>
      <c r="E32" s="8"/>
      <c r="F32" s="8"/>
      <c r="G32" s="8"/>
      <c r="H32" s="8"/>
      <c r="I32" s="8"/>
      <c r="J32" s="8"/>
      <c r="K32" s="8"/>
      <c r="L32" s="8"/>
      <c r="M32" s="8"/>
      <c r="N32" s="8"/>
      <c r="O32" s="8"/>
      <c r="P32" s="8"/>
      <c r="Q32" s="8"/>
      <c r="R32" s="8"/>
      <c r="S32" s="8"/>
      <c r="T32" s="8"/>
      <c r="U32" s="8"/>
      <c r="V32" s="8"/>
      <c r="W32" s="8"/>
      <c r="X32" s="8"/>
      <c r="Y32" s="8"/>
    </row>
    <row r="33">
      <c r="A33" s="8"/>
      <c r="B33" s="8"/>
      <c r="C33" s="8"/>
      <c r="D33" s="8"/>
      <c r="E33" s="8"/>
      <c r="F33" s="8"/>
      <c r="G33" s="8"/>
      <c r="H33" s="8"/>
      <c r="I33" s="8"/>
      <c r="J33" s="8"/>
      <c r="K33" s="8"/>
      <c r="L33" s="8"/>
      <c r="M33" s="8"/>
      <c r="N33" s="8"/>
      <c r="O33" s="8"/>
      <c r="P33" s="8"/>
      <c r="Q33" s="8"/>
      <c r="R33" s="8"/>
      <c r="S33" s="8"/>
      <c r="T33" s="8"/>
      <c r="U33" s="8"/>
      <c r="V33" s="8"/>
      <c r="W33" s="8"/>
      <c r="X33" s="8"/>
      <c r="Y33" s="8"/>
    </row>
    <row r="34">
      <c r="A34" s="8"/>
      <c r="B34" s="8"/>
      <c r="C34" s="8"/>
      <c r="D34" s="8"/>
      <c r="E34" s="8"/>
      <c r="F34" s="8"/>
      <c r="G34" s="8"/>
      <c r="H34" s="8"/>
      <c r="I34" s="8"/>
      <c r="J34" s="8"/>
      <c r="K34" s="8"/>
      <c r="L34" s="8"/>
      <c r="M34" s="8"/>
      <c r="N34" s="8"/>
      <c r="O34" s="8"/>
      <c r="P34" s="8"/>
      <c r="Q34" s="8"/>
      <c r="R34" s="8"/>
      <c r="S34" s="8"/>
      <c r="T34" s="8"/>
      <c r="U34" s="8"/>
      <c r="V34" s="8"/>
      <c r="W34" s="8"/>
      <c r="X34" s="8"/>
      <c r="Y34" s="8"/>
    </row>
    <row r="35">
      <c r="A35" s="8"/>
      <c r="B35" s="8"/>
      <c r="C35" s="8"/>
      <c r="D35" s="8"/>
      <c r="E35" s="8"/>
      <c r="F35" s="8"/>
      <c r="G35" s="8"/>
      <c r="H35" s="8"/>
      <c r="I35" s="8"/>
      <c r="J35" s="8"/>
      <c r="K35" s="8"/>
      <c r="L35" s="8"/>
      <c r="M35" s="8"/>
      <c r="N35" s="8"/>
      <c r="O35" s="8"/>
      <c r="P35" s="8"/>
      <c r="Q35" s="8"/>
      <c r="R35" s="8"/>
      <c r="S35" s="8"/>
      <c r="T35" s="8"/>
      <c r="U35" s="8"/>
      <c r="V35" s="8"/>
      <c r="W35" s="8"/>
      <c r="X35" s="8"/>
      <c r="Y35" s="8"/>
    </row>
    <row r="36">
      <c r="A36" s="8"/>
      <c r="B36" s="8"/>
      <c r="C36" s="8"/>
      <c r="D36" s="8"/>
      <c r="E36" s="8"/>
      <c r="F36" s="8"/>
      <c r="G36" s="8"/>
      <c r="H36" s="8"/>
      <c r="I36" s="8"/>
      <c r="J36" s="8"/>
      <c r="K36" s="8"/>
      <c r="L36" s="8"/>
      <c r="M36" s="8"/>
      <c r="N36" s="8"/>
      <c r="O36" s="8"/>
      <c r="P36" s="8"/>
      <c r="Q36" s="8"/>
      <c r="R36" s="8"/>
      <c r="S36" s="8"/>
      <c r="T36" s="8"/>
      <c r="U36" s="8"/>
      <c r="V36" s="8"/>
      <c r="W36" s="8"/>
      <c r="X36" s="8"/>
      <c r="Y36" s="8"/>
    </row>
    <row r="37">
      <c r="A37" s="8"/>
      <c r="B37" s="8"/>
      <c r="C37" s="8"/>
      <c r="D37" s="8"/>
      <c r="E37" s="8"/>
      <c r="F37" s="8"/>
      <c r="G37" s="8"/>
      <c r="H37" s="8"/>
      <c r="I37" s="8"/>
      <c r="J37" s="8"/>
      <c r="K37" s="8"/>
      <c r="L37" s="8"/>
      <c r="M37" s="8"/>
      <c r="N37" s="8"/>
      <c r="O37" s="8"/>
      <c r="P37" s="8"/>
      <c r="Q37" s="8"/>
      <c r="R37" s="8"/>
      <c r="S37" s="8"/>
      <c r="T37" s="8"/>
      <c r="U37" s="8"/>
      <c r="V37" s="8"/>
      <c r="W37" s="8"/>
      <c r="X37" s="8"/>
      <c r="Y37" s="8"/>
    </row>
    <row r="38">
      <c r="A38" s="8"/>
      <c r="B38" s="8"/>
      <c r="C38" s="8"/>
      <c r="D38" s="8"/>
      <c r="E38" s="8"/>
      <c r="F38" s="8"/>
      <c r="G38" s="8"/>
      <c r="H38" s="8"/>
      <c r="I38" s="8"/>
      <c r="J38" s="8"/>
      <c r="K38" s="8"/>
      <c r="L38" s="8"/>
      <c r="M38" s="8"/>
      <c r="N38" s="8"/>
      <c r="O38" s="8"/>
      <c r="P38" s="8"/>
      <c r="Q38" s="8"/>
      <c r="R38" s="8"/>
      <c r="S38" s="8"/>
      <c r="T38" s="8"/>
      <c r="U38" s="8"/>
      <c r="V38" s="8"/>
      <c r="W38" s="8"/>
      <c r="X38" s="8"/>
      <c r="Y38" s="8"/>
    </row>
    <row r="39">
      <c r="A39" s="8"/>
      <c r="B39" s="8"/>
      <c r="C39" s="8"/>
      <c r="D39" s="8"/>
      <c r="E39" s="8"/>
      <c r="F39" s="8"/>
      <c r="G39" s="8"/>
      <c r="H39" s="8"/>
      <c r="I39" s="8"/>
      <c r="J39" s="8"/>
      <c r="K39" s="8"/>
      <c r="L39" s="8"/>
      <c r="M39" s="8"/>
      <c r="N39" s="8"/>
      <c r="O39" s="8"/>
      <c r="P39" s="8"/>
      <c r="Q39" s="8"/>
      <c r="R39" s="8"/>
      <c r="S39" s="8"/>
      <c r="T39" s="8"/>
      <c r="U39" s="8"/>
      <c r="V39" s="8"/>
      <c r="W39" s="8"/>
      <c r="X39" s="8"/>
      <c r="Y39" s="8"/>
    </row>
    <row r="40">
      <c r="A40" s="8"/>
      <c r="B40" s="8"/>
      <c r="C40" s="8"/>
      <c r="D40" s="8"/>
      <c r="E40" s="8"/>
      <c r="F40" s="8"/>
      <c r="G40" s="8"/>
      <c r="H40" s="8"/>
      <c r="I40" s="8"/>
      <c r="J40" s="8"/>
      <c r="K40" s="8"/>
      <c r="L40" s="8"/>
      <c r="M40" s="8"/>
      <c r="N40" s="8"/>
      <c r="O40" s="8"/>
      <c r="P40" s="8"/>
      <c r="Q40" s="8"/>
      <c r="R40" s="8"/>
      <c r="S40" s="8"/>
      <c r="T40" s="8"/>
      <c r="U40" s="8"/>
      <c r="V40" s="8"/>
      <c r="W40" s="8"/>
      <c r="X40" s="8"/>
      <c r="Y40" s="8"/>
    </row>
    <row r="41">
      <c r="A41" s="8"/>
      <c r="B41" s="8"/>
      <c r="C41" s="8"/>
      <c r="D41" s="8"/>
      <c r="E41" s="8"/>
      <c r="F41" s="8"/>
      <c r="G41" s="8"/>
      <c r="H41" s="8"/>
      <c r="I41" s="8"/>
      <c r="J41" s="8"/>
      <c r="K41" s="8"/>
      <c r="L41" s="8"/>
      <c r="M41" s="8"/>
      <c r="N41" s="8"/>
      <c r="O41" s="8"/>
      <c r="P41" s="8"/>
      <c r="Q41" s="8"/>
      <c r="R41" s="8"/>
      <c r="S41" s="8"/>
      <c r="T41" s="8"/>
      <c r="U41" s="8"/>
      <c r="V41" s="8"/>
      <c r="W41" s="8"/>
      <c r="X41" s="8"/>
      <c r="Y41" s="8"/>
    </row>
    <row r="42">
      <c r="A42" s="8"/>
      <c r="B42" s="8"/>
      <c r="C42" s="8"/>
      <c r="D42" s="8"/>
      <c r="E42" s="8"/>
      <c r="F42" s="8"/>
      <c r="G42" s="8"/>
      <c r="H42" s="8"/>
      <c r="I42" s="8"/>
      <c r="J42" s="8"/>
      <c r="K42" s="8"/>
      <c r="L42" s="8"/>
      <c r="M42" s="8"/>
      <c r="N42" s="8"/>
      <c r="O42" s="8"/>
      <c r="P42" s="8"/>
      <c r="Q42" s="8"/>
      <c r="R42" s="8"/>
      <c r="S42" s="8"/>
      <c r="T42" s="8"/>
      <c r="U42" s="8"/>
      <c r="V42" s="8"/>
      <c r="W42" s="8"/>
      <c r="X42" s="8"/>
      <c r="Y42" s="8"/>
    </row>
    <row r="43">
      <c r="A43" s="8"/>
      <c r="B43" s="8"/>
      <c r="C43" s="8"/>
      <c r="D43" s="8"/>
      <c r="E43" s="8"/>
      <c r="F43" s="8"/>
      <c r="G43" s="8"/>
      <c r="H43" s="8"/>
      <c r="I43" s="8"/>
      <c r="J43" s="8"/>
      <c r="K43" s="8"/>
      <c r="L43" s="8"/>
      <c r="M43" s="8"/>
      <c r="N43" s="8"/>
      <c r="O43" s="8"/>
      <c r="P43" s="8"/>
      <c r="Q43" s="8"/>
      <c r="R43" s="8"/>
      <c r="S43" s="8"/>
      <c r="T43" s="8"/>
      <c r="U43" s="8"/>
      <c r="V43" s="8"/>
      <c r="W43" s="8"/>
      <c r="X43" s="8"/>
      <c r="Y43" s="8"/>
    </row>
    <row r="44">
      <c r="A44" s="8"/>
      <c r="B44" s="8"/>
      <c r="C44" s="8"/>
      <c r="D44" s="8"/>
      <c r="E44" s="8"/>
      <c r="F44" s="8"/>
      <c r="G44" s="8"/>
      <c r="H44" s="8"/>
      <c r="I44" s="8"/>
      <c r="J44" s="8"/>
      <c r="K44" s="8"/>
      <c r="L44" s="8"/>
      <c r="M44" s="8"/>
      <c r="N44" s="8"/>
      <c r="O44" s="8"/>
      <c r="P44" s="8"/>
      <c r="Q44" s="8"/>
      <c r="R44" s="8"/>
      <c r="S44" s="8"/>
      <c r="T44" s="8"/>
      <c r="U44" s="8"/>
      <c r="V44" s="8"/>
      <c r="W44" s="8"/>
      <c r="X44" s="8"/>
      <c r="Y44" s="8"/>
    </row>
    <row r="45">
      <c r="A45" s="8"/>
      <c r="B45" s="8"/>
      <c r="C45" s="8"/>
      <c r="D45" s="8"/>
      <c r="E45" s="8"/>
      <c r="F45" s="8"/>
      <c r="G45" s="8"/>
      <c r="H45" s="8"/>
      <c r="I45" s="8"/>
      <c r="J45" s="8"/>
      <c r="K45" s="8"/>
      <c r="L45" s="8"/>
      <c r="M45" s="8"/>
      <c r="N45" s="8"/>
      <c r="O45" s="8"/>
      <c r="P45" s="8"/>
      <c r="Q45" s="8"/>
      <c r="R45" s="8"/>
      <c r="S45" s="8"/>
      <c r="T45" s="8"/>
      <c r="U45" s="8"/>
      <c r="V45" s="8"/>
      <c r="W45" s="8"/>
      <c r="X45" s="8"/>
      <c r="Y45" s="8"/>
    </row>
    <row r="46">
      <c r="A46" s="8"/>
      <c r="B46" s="8"/>
      <c r="C46" s="8"/>
      <c r="D46" s="8"/>
      <c r="E46" s="8"/>
      <c r="F46" s="8"/>
      <c r="G46" s="8"/>
      <c r="H46" s="8"/>
      <c r="I46" s="8"/>
      <c r="J46" s="8"/>
      <c r="K46" s="8"/>
      <c r="L46" s="8"/>
      <c r="M46" s="8"/>
      <c r="N46" s="8"/>
      <c r="O46" s="8"/>
      <c r="P46" s="8"/>
      <c r="Q46" s="8"/>
      <c r="R46" s="8"/>
      <c r="S46" s="8"/>
      <c r="T46" s="8"/>
      <c r="U46" s="8"/>
      <c r="V46" s="8"/>
      <c r="W46" s="8"/>
      <c r="X46" s="8"/>
      <c r="Y46" s="8"/>
    </row>
    <row r="47">
      <c r="A47" s="8"/>
      <c r="B47" s="8"/>
      <c r="C47" s="8"/>
      <c r="D47" s="8"/>
      <c r="E47" s="8"/>
      <c r="F47" s="8"/>
      <c r="G47" s="8"/>
      <c r="H47" s="8"/>
      <c r="I47" s="8"/>
      <c r="J47" s="8"/>
      <c r="K47" s="8"/>
      <c r="L47" s="8"/>
      <c r="M47" s="8"/>
      <c r="N47" s="8"/>
      <c r="O47" s="8"/>
      <c r="P47" s="8"/>
      <c r="Q47" s="8"/>
      <c r="R47" s="8"/>
      <c r="S47" s="8"/>
      <c r="T47" s="8"/>
      <c r="U47" s="8"/>
      <c r="V47" s="8"/>
      <c r="W47" s="8"/>
      <c r="X47" s="8"/>
      <c r="Y47" s="8"/>
    </row>
    <row r="48">
      <c r="A48" s="8"/>
      <c r="B48" s="8"/>
      <c r="C48" s="8"/>
      <c r="D48" s="8"/>
      <c r="E48" s="8"/>
      <c r="F48" s="8"/>
      <c r="G48" s="8"/>
      <c r="H48" s="8"/>
      <c r="I48" s="8"/>
      <c r="J48" s="8"/>
      <c r="K48" s="8"/>
      <c r="L48" s="8"/>
      <c r="M48" s="8"/>
      <c r="N48" s="8"/>
      <c r="O48" s="8"/>
      <c r="P48" s="8"/>
      <c r="Q48" s="8"/>
      <c r="R48" s="8"/>
      <c r="S48" s="8"/>
      <c r="T48" s="8"/>
      <c r="U48" s="8"/>
      <c r="V48" s="8"/>
      <c r="W48" s="8"/>
      <c r="X48" s="8"/>
      <c r="Y48" s="8"/>
    </row>
    <row r="49">
      <c r="A49" s="8"/>
      <c r="B49" s="8"/>
      <c r="C49" s="8"/>
      <c r="D49" s="8"/>
      <c r="E49" s="8"/>
      <c r="F49" s="8"/>
      <c r="G49" s="8"/>
      <c r="H49" s="8"/>
      <c r="I49" s="8"/>
      <c r="J49" s="8"/>
      <c r="K49" s="8"/>
      <c r="L49" s="8"/>
      <c r="M49" s="8"/>
      <c r="N49" s="8"/>
      <c r="O49" s="8"/>
      <c r="P49" s="8"/>
      <c r="Q49" s="8"/>
      <c r="R49" s="8"/>
      <c r="S49" s="8"/>
      <c r="T49" s="8"/>
      <c r="U49" s="8"/>
      <c r="V49" s="8"/>
      <c r="W49" s="8"/>
      <c r="X49" s="8"/>
      <c r="Y49" s="8"/>
    </row>
    <row r="50">
      <c r="A50" s="8"/>
      <c r="B50" s="8"/>
      <c r="C50" s="8"/>
      <c r="D50" s="8"/>
      <c r="E50" s="8"/>
      <c r="F50" s="8"/>
      <c r="G50" s="8"/>
      <c r="H50" s="8"/>
      <c r="I50" s="8"/>
      <c r="J50" s="8"/>
      <c r="K50" s="8"/>
      <c r="L50" s="8"/>
      <c r="M50" s="8"/>
      <c r="N50" s="8"/>
      <c r="O50" s="8"/>
      <c r="P50" s="8"/>
      <c r="Q50" s="8"/>
      <c r="R50" s="8"/>
      <c r="S50" s="8"/>
      <c r="T50" s="8"/>
      <c r="U50" s="8"/>
      <c r="V50" s="8"/>
      <c r="W50" s="8"/>
      <c r="X50" s="8"/>
      <c r="Y50" s="8"/>
    </row>
    <row r="51">
      <c r="A51" s="8"/>
      <c r="B51" s="8"/>
      <c r="C51" s="8"/>
      <c r="D51" s="8"/>
      <c r="E51" s="8"/>
      <c r="F51" s="8"/>
      <c r="G51" s="8"/>
      <c r="H51" s="8"/>
      <c r="I51" s="8"/>
      <c r="J51" s="8"/>
      <c r="K51" s="8"/>
      <c r="L51" s="8"/>
      <c r="M51" s="8"/>
      <c r="N51" s="8"/>
      <c r="O51" s="8"/>
      <c r="P51" s="8"/>
      <c r="Q51" s="8"/>
      <c r="R51" s="8"/>
      <c r="S51" s="8"/>
      <c r="T51" s="8"/>
      <c r="U51" s="8"/>
      <c r="V51" s="8"/>
      <c r="W51" s="8"/>
      <c r="X51" s="8"/>
      <c r="Y51" s="8"/>
    </row>
    <row r="52">
      <c r="A52" s="8"/>
      <c r="B52" s="8"/>
      <c r="C52" s="8"/>
      <c r="D52" s="8"/>
      <c r="E52" s="8"/>
      <c r="F52" s="8"/>
      <c r="G52" s="8"/>
      <c r="H52" s="8"/>
      <c r="I52" s="8"/>
      <c r="J52" s="8"/>
      <c r="K52" s="8"/>
      <c r="L52" s="8"/>
      <c r="M52" s="8"/>
      <c r="N52" s="8"/>
      <c r="O52" s="8"/>
      <c r="P52" s="8"/>
      <c r="Q52" s="8"/>
      <c r="R52" s="8"/>
      <c r="S52" s="8"/>
      <c r="T52" s="8"/>
      <c r="U52" s="8"/>
      <c r="V52" s="8"/>
      <c r="W52" s="8"/>
      <c r="X52" s="8"/>
      <c r="Y52" s="8"/>
    </row>
    <row r="53">
      <c r="A53" s="8"/>
      <c r="B53" s="8"/>
      <c r="C53" s="8"/>
      <c r="D53" s="8"/>
      <c r="E53" s="8"/>
      <c r="F53" s="8"/>
      <c r="G53" s="8"/>
      <c r="H53" s="8"/>
      <c r="I53" s="8"/>
      <c r="J53" s="8"/>
      <c r="K53" s="8"/>
      <c r="L53" s="8"/>
      <c r="M53" s="8"/>
      <c r="N53" s="8"/>
      <c r="O53" s="8"/>
      <c r="P53" s="8"/>
      <c r="Q53" s="8"/>
      <c r="R53" s="8"/>
      <c r="S53" s="8"/>
      <c r="T53" s="8"/>
      <c r="U53" s="8"/>
      <c r="V53" s="8"/>
      <c r="W53" s="8"/>
      <c r="X53" s="8"/>
      <c r="Y53" s="8"/>
    </row>
    <row r="54">
      <c r="A54" s="8"/>
      <c r="B54" s="8"/>
      <c r="C54" s="8"/>
      <c r="D54" s="8"/>
      <c r="E54" s="8"/>
      <c r="F54" s="8"/>
      <c r="G54" s="8"/>
      <c r="H54" s="8"/>
      <c r="I54" s="8"/>
      <c r="J54" s="8"/>
      <c r="K54" s="8"/>
      <c r="L54" s="8"/>
      <c r="M54" s="8"/>
      <c r="N54" s="8"/>
      <c r="O54" s="8"/>
      <c r="P54" s="8"/>
      <c r="Q54" s="8"/>
      <c r="R54" s="8"/>
      <c r="S54" s="8"/>
      <c r="T54" s="8"/>
      <c r="U54" s="8"/>
      <c r="V54" s="8"/>
      <c r="W54" s="8"/>
      <c r="X54" s="8"/>
      <c r="Y54" s="8"/>
    </row>
    <row r="55">
      <c r="A55" s="8"/>
      <c r="B55" s="8"/>
      <c r="C55" s="8"/>
      <c r="D55" s="8"/>
      <c r="E55" s="8"/>
      <c r="F55" s="8"/>
      <c r="G55" s="8"/>
      <c r="H55" s="8"/>
      <c r="I55" s="8"/>
      <c r="J55" s="8"/>
      <c r="K55" s="8"/>
      <c r="L55" s="8"/>
      <c r="M55" s="8"/>
      <c r="N55" s="8"/>
      <c r="O55" s="8"/>
      <c r="P55" s="8"/>
      <c r="Q55" s="8"/>
      <c r="R55" s="8"/>
      <c r="S55" s="8"/>
      <c r="T55" s="8"/>
      <c r="U55" s="8"/>
      <c r="V55" s="8"/>
      <c r="W55" s="8"/>
      <c r="X55" s="8"/>
      <c r="Y55" s="8"/>
    </row>
    <row r="56">
      <c r="A56" s="8"/>
      <c r="B56" s="8"/>
      <c r="C56" s="8"/>
      <c r="D56" s="8"/>
      <c r="E56" s="8"/>
      <c r="F56" s="8"/>
      <c r="G56" s="8"/>
      <c r="H56" s="8"/>
      <c r="I56" s="8"/>
      <c r="J56" s="8"/>
      <c r="K56" s="8"/>
      <c r="L56" s="8"/>
      <c r="M56" s="8"/>
      <c r="N56" s="8"/>
      <c r="O56" s="8"/>
      <c r="P56" s="8"/>
      <c r="Q56" s="8"/>
      <c r="R56" s="8"/>
      <c r="S56" s="8"/>
      <c r="T56" s="8"/>
      <c r="U56" s="8"/>
      <c r="V56" s="8"/>
      <c r="W56" s="8"/>
      <c r="X56" s="8"/>
      <c r="Y56" s="8"/>
    </row>
    <row r="57">
      <c r="A57" s="8"/>
      <c r="B57" s="8"/>
      <c r="C57" s="8"/>
      <c r="D57" s="8"/>
      <c r="E57" s="8"/>
      <c r="F57" s="8"/>
      <c r="G57" s="8"/>
      <c r="H57" s="8"/>
      <c r="I57" s="8"/>
      <c r="J57" s="8"/>
      <c r="K57" s="8"/>
      <c r="L57" s="8"/>
      <c r="M57" s="8"/>
      <c r="N57" s="8"/>
      <c r="O57" s="8"/>
      <c r="P57" s="8"/>
      <c r="Q57" s="8"/>
      <c r="R57" s="8"/>
      <c r="S57" s="8"/>
      <c r="T57" s="8"/>
      <c r="U57" s="8"/>
      <c r="V57" s="8"/>
      <c r="W57" s="8"/>
      <c r="X57" s="8"/>
      <c r="Y57" s="8"/>
    </row>
    <row r="58">
      <c r="A58" s="8"/>
      <c r="B58" s="8"/>
      <c r="C58" s="8"/>
      <c r="D58" s="8"/>
      <c r="E58" s="8"/>
      <c r="F58" s="8"/>
      <c r="G58" s="8"/>
      <c r="H58" s="8"/>
      <c r="I58" s="8"/>
      <c r="J58" s="8"/>
      <c r="K58" s="8"/>
      <c r="L58" s="8"/>
      <c r="M58" s="8"/>
      <c r="N58" s="8"/>
      <c r="O58" s="8"/>
      <c r="P58" s="8"/>
      <c r="Q58" s="8"/>
      <c r="R58" s="8"/>
      <c r="S58" s="8"/>
      <c r="T58" s="8"/>
      <c r="U58" s="8"/>
      <c r="V58" s="8"/>
      <c r="W58" s="8"/>
      <c r="X58" s="8"/>
      <c r="Y58" s="8"/>
    </row>
    <row r="59">
      <c r="A59" s="8"/>
      <c r="B59" s="8"/>
      <c r="C59" s="8"/>
      <c r="D59" s="8"/>
      <c r="E59" s="8"/>
      <c r="F59" s="8"/>
      <c r="G59" s="8"/>
      <c r="H59" s="8"/>
      <c r="I59" s="8"/>
      <c r="J59" s="8"/>
      <c r="K59" s="8"/>
      <c r="L59" s="8"/>
      <c r="M59" s="8"/>
      <c r="N59" s="8"/>
      <c r="O59" s="8"/>
      <c r="P59" s="8"/>
      <c r="Q59" s="8"/>
      <c r="R59" s="8"/>
      <c r="S59" s="8"/>
      <c r="T59" s="8"/>
      <c r="U59" s="8"/>
      <c r="V59" s="8"/>
      <c r="W59" s="8"/>
      <c r="X59" s="8"/>
      <c r="Y59" s="8"/>
    </row>
    <row r="60">
      <c r="A60" s="8"/>
      <c r="B60" s="8"/>
      <c r="C60" s="8"/>
      <c r="D60" s="8"/>
      <c r="E60" s="8"/>
      <c r="F60" s="8"/>
      <c r="G60" s="8"/>
      <c r="H60" s="8"/>
      <c r="I60" s="8"/>
      <c r="J60" s="8"/>
      <c r="K60" s="8"/>
      <c r="L60" s="8"/>
      <c r="M60" s="8"/>
      <c r="N60" s="8"/>
      <c r="O60" s="8"/>
      <c r="P60" s="8"/>
      <c r="Q60" s="8"/>
      <c r="R60" s="8"/>
      <c r="S60" s="8"/>
      <c r="T60" s="8"/>
      <c r="U60" s="8"/>
      <c r="V60" s="8"/>
      <c r="W60" s="8"/>
      <c r="X60" s="8"/>
      <c r="Y60" s="8"/>
    </row>
    <row r="61">
      <c r="A61" s="8"/>
      <c r="B61" s="8"/>
      <c r="C61" s="8"/>
      <c r="D61" s="8"/>
      <c r="E61" s="8"/>
      <c r="F61" s="8"/>
      <c r="G61" s="8"/>
      <c r="H61" s="8"/>
      <c r="I61" s="8"/>
      <c r="J61" s="8"/>
      <c r="K61" s="8"/>
      <c r="L61" s="8"/>
      <c r="M61" s="8"/>
      <c r="N61" s="8"/>
      <c r="O61" s="8"/>
      <c r="P61" s="8"/>
      <c r="Q61" s="8"/>
      <c r="R61" s="8"/>
      <c r="S61" s="8"/>
      <c r="T61" s="8"/>
      <c r="U61" s="8"/>
      <c r="V61" s="8"/>
      <c r="W61" s="8"/>
      <c r="X61" s="8"/>
      <c r="Y61" s="8"/>
    </row>
    <row r="62">
      <c r="A62" s="8"/>
      <c r="B62" s="8"/>
      <c r="C62" s="8"/>
      <c r="D62" s="8"/>
      <c r="E62" s="8"/>
      <c r="F62" s="8"/>
      <c r="G62" s="8"/>
      <c r="H62" s="8"/>
      <c r="I62" s="8"/>
      <c r="J62" s="8"/>
      <c r="K62" s="8"/>
      <c r="L62" s="8"/>
      <c r="M62" s="8"/>
      <c r="N62" s="8"/>
      <c r="O62" s="8"/>
      <c r="P62" s="8"/>
      <c r="Q62" s="8"/>
      <c r="R62" s="8"/>
      <c r="S62" s="8"/>
      <c r="T62" s="8"/>
      <c r="U62" s="8"/>
      <c r="V62" s="8"/>
      <c r="W62" s="8"/>
      <c r="X62" s="8"/>
      <c r="Y62" s="8"/>
    </row>
    <row r="63">
      <c r="A63" s="8"/>
      <c r="B63" s="8"/>
      <c r="C63" s="8"/>
      <c r="D63" s="8"/>
      <c r="E63" s="8"/>
      <c r="F63" s="8"/>
      <c r="G63" s="8"/>
      <c r="H63" s="8"/>
      <c r="I63" s="8"/>
      <c r="J63" s="8"/>
      <c r="K63" s="8"/>
      <c r="L63" s="8"/>
      <c r="M63" s="8"/>
      <c r="N63" s="8"/>
      <c r="O63" s="8"/>
      <c r="P63" s="8"/>
      <c r="Q63" s="8"/>
      <c r="R63" s="8"/>
      <c r="S63" s="8"/>
      <c r="T63" s="8"/>
      <c r="U63" s="8"/>
      <c r="V63" s="8"/>
      <c r="W63" s="8"/>
      <c r="X63" s="8"/>
      <c r="Y63" s="8"/>
    </row>
    <row r="64">
      <c r="A64" s="8"/>
      <c r="B64" s="8"/>
      <c r="C64" s="8"/>
      <c r="D64" s="8"/>
      <c r="E64" s="8"/>
      <c r="F64" s="8"/>
      <c r="G64" s="8"/>
      <c r="H64" s="8"/>
      <c r="I64" s="8"/>
      <c r="J64" s="8"/>
      <c r="K64" s="8"/>
      <c r="L64" s="8"/>
      <c r="M64" s="8"/>
      <c r="N64" s="8"/>
      <c r="O64" s="8"/>
      <c r="P64" s="8"/>
      <c r="Q64" s="8"/>
      <c r="R64" s="8"/>
      <c r="S64" s="8"/>
      <c r="T64" s="8"/>
      <c r="U64" s="8"/>
      <c r="V64" s="8"/>
      <c r="W64" s="8"/>
      <c r="X64" s="8"/>
      <c r="Y64" s="8"/>
    </row>
    <row r="65">
      <c r="A65" s="8"/>
      <c r="B65" s="8"/>
      <c r="C65" s="8"/>
      <c r="D65" s="8"/>
      <c r="E65" s="8"/>
      <c r="F65" s="8"/>
      <c r="G65" s="8"/>
      <c r="H65" s="8"/>
      <c r="I65" s="8"/>
      <c r="J65" s="8"/>
      <c r="K65" s="8"/>
      <c r="L65" s="8"/>
      <c r="M65" s="8"/>
      <c r="N65" s="8"/>
      <c r="O65" s="8"/>
      <c r="P65" s="8"/>
      <c r="Q65" s="8"/>
      <c r="R65" s="8"/>
      <c r="S65" s="8"/>
      <c r="T65" s="8"/>
      <c r="U65" s="8"/>
      <c r="V65" s="8"/>
      <c r="W65" s="8"/>
      <c r="X65" s="8"/>
      <c r="Y65" s="8"/>
    </row>
    <row r="66">
      <c r="A66" s="8"/>
      <c r="B66" s="8"/>
      <c r="C66" s="8"/>
      <c r="D66" s="8"/>
      <c r="E66" s="8"/>
      <c r="F66" s="8"/>
      <c r="G66" s="8"/>
      <c r="H66" s="8"/>
      <c r="I66" s="8"/>
      <c r="J66" s="8"/>
      <c r="K66" s="8"/>
      <c r="L66" s="8"/>
      <c r="M66" s="8"/>
      <c r="N66" s="8"/>
      <c r="O66" s="8"/>
      <c r="P66" s="8"/>
      <c r="Q66" s="8"/>
      <c r="R66" s="8"/>
      <c r="S66" s="8"/>
      <c r="T66" s="8"/>
      <c r="U66" s="8"/>
      <c r="V66" s="8"/>
      <c r="W66" s="8"/>
      <c r="X66" s="8"/>
      <c r="Y66" s="8"/>
    </row>
    <row r="67">
      <c r="A67" s="8"/>
      <c r="B67" s="8"/>
      <c r="C67" s="8"/>
      <c r="D67" s="8"/>
      <c r="E67" s="8"/>
      <c r="F67" s="8"/>
      <c r="G67" s="8"/>
      <c r="H67" s="8"/>
      <c r="I67" s="8"/>
      <c r="J67" s="8"/>
      <c r="K67" s="8"/>
      <c r="L67" s="8"/>
      <c r="M67" s="8"/>
      <c r="N67" s="8"/>
      <c r="O67" s="8"/>
      <c r="P67" s="8"/>
      <c r="Q67" s="8"/>
      <c r="R67" s="8"/>
      <c r="S67" s="8"/>
      <c r="T67" s="8"/>
      <c r="U67" s="8"/>
      <c r="V67" s="8"/>
      <c r="W67" s="8"/>
      <c r="X67" s="8"/>
      <c r="Y67" s="8"/>
    </row>
    <row r="68">
      <c r="A68" s="8"/>
      <c r="B68" s="8"/>
      <c r="C68" s="8"/>
      <c r="D68" s="8"/>
      <c r="E68" s="8"/>
      <c r="F68" s="8"/>
      <c r="G68" s="8"/>
      <c r="H68" s="8"/>
      <c r="I68" s="8"/>
      <c r="J68" s="8"/>
      <c r="K68" s="8"/>
      <c r="L68" s="8"/>
      <c r="M68" s="8"/>
      <c r="N68" s="8"/>
      <c r="O68" s="8"/>
      <c r="P68" s="8"/>
      <c r="Q68" s="8"/>
      <c r="R68" s="8"/>
      <c r="S68" s="8"/>
      <c r="T68" s="8"/>
      <c r="U68" s="8"/>
      <c r="V68" s="8"/>
      <c r="W68" s="8"/>
      <c r="X68" s="8"/>
      <c r="Y68" s="8"/>
    </row>
    <row r="69">
      <c r="A69" s="8"/>
      <c r="B69" s="8"/>
      <c r="C69" s="8"/>
      <c r="D69" s="8"/>
      <c r="E69" s="8"/>
      <c r="F69" s="8"/>
      <c r="G69" s="8"/>
      <c r="H69" s="8"/>
      <c r="I69" s="8"/>
      <c r="J69" s="8"/>
      <c r="K69" s="8"/>
      <c r="L69" s="8"/>
      <c r="M69" s="8"/>
      <c r="N69" s="8"/>
      <c r="O69" s="8"/>
      <c r="P69" s="8"/>
      <c r="Q69" s="8"/>
      <c r="R69" s="8"/>
      <c r="S69" s="8"/>
      <c r="T69" s="8"/>
      <c r="U69" s="8"/>
      <c r="V69" s="8"/>
      <c r="W69" s="8"/>
      <c r="X69" s="8"/>
      <c r="Y69" s="8"/>
    </row>
    <row r="70">
      <c r="A70" s="8"/>
      <c r="B70" s="8"/>
      <c r="C70" s="8"/>
      <c r="D70" s="8"/>
      <c r="E70" s="8"/>
      <c r="F70" s="8"/>
      <c r="G70" s="8"/>
      <c r="H70" s="8"/>
      <c r="I70" s="8"/>
      <c r="J70" s="8"/>
      <c r="K70" s="8"/>
      <c r="L70" s="8"/>
      <c r="M70" s="8"/>
      <c r="N70" s="8"/>
      <c r="O70" s="8"/>
      <c r="P70" s="8"/>
      <c r="Q70" s="8"/>
      <c r="R70" s="8"/>
      <c r="S70" s="8"/>
      <c r="T70" s="8"/>
      <c r="U70" s="8"/>
      <c r="V70" s="8"/>
      <c r="W70" s="8"/>
      <c r="X70" s="8"/>
      <c r="Y70" s="8"/>
    </row>
    <row r="71">
      <c r="A71" s="8"/>
      <c r="B71" s="8"/>
      <c r="C71" s="8"/>
      <c r="D71" s="8"/>
      <c r="E71" s="8"/>
      <c r="F71" s="8"/>
      <c r="G71" s="8"/>
      <c r="H71" s="8"/>
      <c r="I71" s="8"/>
      <c r="J71" s="8"/>
      <c r="K71" s="8"/>
      <c r="L71" s="8"/>
      <c r="M71" s="8"/>
      <c r="N71" s="8"/>
      <c r="O71" s="8"/>
      <c r="P71" s="8"/>
      <c r="Q71" s="8"/>
      <c r="R71" s="8"/>
      <c r="S71" s="8"/>
      <c r="T71" s="8"/>
      <c r="U71" s="8"/>
      <c r="V71" s="8"/>
      <c r="W71" s="8"/>
      <c r="X71" s="8"/>
      <c r="Y71" s="8"/>
    </row>
    <row r="72">
      <c r="A72" s="8"/>
      <c r="B72" s="8"/>
      <c r="C72" s="8"/>
      <c r="D72" s="8"/>
      <c r="E72" s="8"/>
      <c r="F72" s="8"/>
      <c r="G72" s="8"/>
      <c r="H72" s="8"/>
      <c r="I72" s="8"/>
      <c r="J72" s="8"/>
      <c r="K72" s="8"/>
      <c r="L72" s="8"/>
      <c r="M72" s="8"/>
      <c r="N72" s="8"/>
      <c r="O72" s="8"/>
      <c r="P72" s="8"/>
      <c r="Q72" s="8"/>
      <c r="R72" s="8"/>
      <c r="S72" s="8"/>
      <c r="T72" s="8"/>
      <c r="U72" s="8"/>
      <c r="V72" s="8"/>
      <c r="W72" s="8"/>
      <c r="X72" s="8"/>
      <c r="Y72" s="8"/>
    </row>
    <row r="73">
      <c r="A73" s="8"/>
      <c r="B73" s="8"/>
      <c r="C73" s="8"/>
      <c r="D73" s="8"/>
      <c r="E73" s="8"/>
      <c r="F73" s="8"/>
      <c r="G73" s="8"/>
      <c r="H73" s="8"/>
      <c r="I73" s="8"/>
      <c r="J73" s="8"/>
      <c r="K73" s="8"/>
      <c r="L73" s="8"/>
      <c r="M73" s="8"/>
      <c r="N73" s="8"/>
      <c r="O73" s="8"/>
      <c r="P73" s="8"/>
      <c r="Q73" s="8"/>
      <c r="R73" s="8"/>
      <c r="S73" s="8"/>
      <c r="T73" s="8"/>
      <c r="U73" s="8"/>
      <c r="V73" s="8"/>
      <c r="W73" s="8"/>
      <c r="X73" s="8"/>
      <c r="Y73" s="8"/>
    </row>
    <row r="74">
      <c r="A74" s="8"/>
      <c r="B74" s="8"/>
      <c r="C74" s="8"/>
      <c r="D74" s="8"/>
      <c r="E74" s="8"/>
      <c r="F74" s="8"/>
      <c r="G74" s="8"/>
      <c r="H74" s="8"/>
      <c r="I74" s="8"/>
      <c r="J74" s="8"/>
      <c r="K74" s="8"/>
      <c r="L74" s="8"/>
      <c r="M74" s="8"/>
      <c r="N74" s="8"/>
      <c r="O74" s="8"/>
      <c r="P74" s="8"/>
      <c r="Q74" s="8"/>
      <c r="R74" s="8"/>
      <c r="S74" s="8"/>
      <c r="T74" s="8"/>
      <c r="U74" s="8"/>
      <c r="V74" s="8"/>
      <c r="W74" s="8"/>
      <c r="X74" s="8"/>
      <c r="Y74" s="8"/>
    </row>
    <row r="75">
      <c r="A75" s="8"/>
      <c r="B75" s="8"/>
      <c r="C75" s="8"/>
      <c r="D75" s="8"/>
      <c r="E75" s="8"/>
      <c r="F75" s="8"/>
      <c r="G75" s="8"/>
      <c r="H75" s="8"/>
      <c r="I75" s="8"/>
      <c r="J75" s="8"/>
      <c r="K75" s="8"/>
      <c r="L75" s="8"/>
      <c r="M75" s="8"/>
      <c r="N75" s="8"/>
      <c r="O75" s="8"/>
      <c r="P75" s="8"/>
      <c r="Q75" s="8"/>
      <c r="R75" s="8"/>
      <c r="S75" s="8"/>
      <c r="T75" s="8"/>
      <c r="U75" s="8"/>
      <c r="V75" s="8"/>
      <c r="W75" s="8"/>
      <c r="X75" s="8"/>
      <c r="Y75" s="8"/>
    </row>
    <row r="76">
      <c r="A76" s="8"/>
      <c r="B76" s="8"/>
      <c r="C76" s="8"/>
      <c r="D76" s="8"/>
      <c r="E76" s="8"/>
      <c r="F76" s="8"/>
      <c r="G76" s="8"/>
      <c r="H76" s="8"/>
      <c r="I76" s="8"/>
      <c r="J76" s="8"/>
      <c r="K76" s="8"/>
      <c r="L76" s="8"/>
      <c r="M76" s="8"/>
      <c r="N76" s="8"/>
      <c r="O76" s="8"/>
      <c r="P76" s="8"/>
      <c r="Q76" s="8"/>
      <c r="R76" s="8"/>
      <c r="S76" s="8"/>
      <c r="T76" s="8"/>
      <c r="U76" s="8"/>
      <c r="V76" s="8"/>
      <c r="W76" s="8"/>
      <c r="X76" s="8"/>
      <c r="Y76" s="8"/>
    </row>
    <row r="77">
      <c r="A77" s="8"/>
      <c r="B77" s="8"/>
      <c r="C77" s="8"/>
      <c r="D77" s="8"/>
      <c r="E77" s="8"/>
      <c r="F77" s="8"/>
      <c r="G77" s="8"/>
      <c r="H77" s="8"/>
      <c r="I77" s="8"/>
      <c r="J77" s="8"/>
      <c r="K77" s="8"/>
      <c r="L77" s="8"/>
      <c r="M77" s="8"/>
      <c r="N77" s="8"/>
      <c r="O77" s="8"/>
      <c r="P77" s="8"/>
      <c r="Q77" s="8"/>
      <c r="R77" s="8"/>
      <c r="S77" s="8"/>
      <c r="T77" s="8"/>
      <c r="U77" s="8"/>
      <c r="V77" s="8"/>
      <c r="W77" s="8"/>
      <c r="X77" s="8"/>
      <c r="Y77" s="8"/>
    </row>
    <row r="78">
      <c r="A78" s="8"/>
      <c r="B78" s="8"/>
      <c r="C78" s="8"/>
      <c r="D78" s="8"/>
      <c r="E78" s="8"/>
      <c r="F78" s="8"/>
      <c r="G78" s="8"/>
      <c r="H78" s="8"/>
      <c r="I78" s="8"/>
      <c r="J78" s="8"/>
      <c r="K78" s="8"/>
      <c r="L78" s="8"/>
      <c r="M78" s="8"/>
      <c r="N78" s="8"/>
      <c r="O78" s="8"/>
      <c r="P78" s="8"/>
      <c r="Q78" s="8"/>
      <c r="R78" s="8"/>
      <c r="S78" s="8"/>
      <c r="T78" s="8"/>
      <c r="U78" s="8"/>
      <c r="V78" s="8"/>
      <c r="W78" s="8"/>
      <c r="X78" s="8"/>
      <c r="Y78" s="8"/>
    </row>
    <row r="79">
      <c r="A79" s="8"/>
      <c r="B79" s="8"/>
      <c r="C79" s="8"/>
      <c r="D79" s="8"/>
      <c r="E79" s="8"/>
      <c r="F79" s="8"/>
      <c r="G79" s="8"/>
      <c r="H79" s="8"/>
      <c r="I79" s="8"/>
      <c r="J79" s="8"/>
      <c r="K79" s="8"/>
      <c r="L79" s="8"/>
      <c r="M79" s="8"/>
      <c r="N79" s="8"/>
      <c r="O79" s="8"/>
      <c r="P79" s="8"/>
      <c r="Q79" s="8"/>
      <c r="R79" s="8"/>
      <c r="S79" s="8"/>
      <c r="T79" s="8"/>
      <c r="U79" s="8"/>
      <c r="V79" s="8"/>
      <c r="W79" s="8"/>
      <c r="X79" s="8"/>
      <c r="Y79" s="8"/>
    </row>
    <row r="80">
      <c r="A80" s="8"/>
      <c r="B80" s="8"/>
      <c r="C80" s="8"/>
      <c r="D80" s="8"/>
      <c r="E80" s="8"/>
      <c r="F80" s="8"/>
      <c r="G80" s="8"/>
      <c r="H80" s="8"/>
      <c r="I80" s="8"/>
      <c r="J80" s="8"/>
      <c r="K80" s="8"/>
      <c r="L80" s="8"/>
      <c r="M80" s="8"/>
      <c r="N80" s="8"/>
      <c r="O80" s="8"/>
      <c r="P80" s="8"/>
      <c r="Q80" s="8"/>
      <c r="R80" s="8"/>
      <c r="S80" s="8"/>
      <c r="T80" s="8"/>
      <c r="U80" s="8"/>
      <c r="V80" s="8"/>
      <c r="W80" s="8"/>
      <c r="X80" s="8"/>
      <c r="Y80" s="8"/>
    </row>
    <row r="81">
      <c r="A81" s="8"/>
      <c r="B81" s="8"/>
      <c r="C81" s="8"/>
      <c r="D81" s="8"/>
      <c r="E81" s="8"/>
      <c r="F81" s="8"/>
      <c r="G81" s="8"/>
      <c r="H81" s="8"/>
      <c r="I81" s="8"/>
      <c r="J81" s="8"/>
      <c r="K81" s="8"/>
      <c r="L81" s="8"/>
      <c r="M81" s="8"/>
      <c r="N81" s="8"/>
      <c r="O81" s="8"/>
      <c r="P81" s="8"/>
      <c r="Q81" s="8"/>
      <c r="R81" s="8"/>
      <c r="S81" s="8"/>
      <c r="T81" s="8"/>
      <c r="U81" s="8"/>
      <c r="V81" s="8"/>
      <c r="W81" s="8"/>
      <c r="X81" s="8"/>
      <c r="Y81" s="8"/>
    </row>
    <row r="82">
      <c r="A82" s="8"/>
      <c r="B82" s="8"/>
      <c r="C82" s="8"/>
      <c r="D82" s="8"/>
      <c r="E82" s="8"/>
      <c r="F82" s="8"/>
      <c r="G82" s="8"/>
      <c r="H82" s="8"/>
      <c r="I82" s="8"/>
      <c r="J82" s="8"/>
      <c r="K82" s="8"/>
      <c r="L82" s="8"/>
      <c r="M82" s="8"/>
      <c r="N82" s="8"/>
      <c r="O82" s="8"/>
      <c r="P82" s="8"/>
      <c r="Q82" s="8"/>
      <c r="R82" s="8"/>
      <c r="S82" s="8"/>
      <c r="T82" s="8"/>
      <c r="U82" s="8"/>
      <c r="V82" s="8"/>
      <c r="W82" s="8"/>
      <c r="X82" s="8"/>
      <c r="Y82" s="8"/>
    </row>
    <row r="83">
      <c r="A83" s="8"/>
      <c r="B83" s="8"/>
      <c r="C83" s="8"/>
      <c r="D83" s="8"/>
      <c r="E83" s="8"/>
      <c r="F83" s="8"/>
      <c r="G83" s="8"/>
      <c r="H83" s="8"/>
      <c r="I83" s="8"/>
      <c r="J83" s="8"/>
      <c r="K83" s="8"/>
      <c r="L83" s="8"/>
      <c r="M83" s="8"/>
      <c r="N83" s="8"/>
      <c r="O83" s="8"/>
      <c r="P83" s="8"/>
      <c r="Q83" s="8"/>
      <c r="R83" s="8"/>
      <c r="S83" s="8"/>
      <c r="T83" s="8"/>
      <c r="U83" s="8"/>
      <c r="V83" s="8"/>
      <c r="W83" s="8"/>
      <c r="X83" s="8"/>
      <c r="Y83" s="8"/>
    </row>
    <row r="84">
      <c r="A84" s="8"/>
      <c r="B84" s="8"/>
      <c r="C84" s="8"/>
      <c r="D84" s="8"/>
      <c r="E84" s="8"/>
      <c r="F84" s="8"/>
      <c r="G84" s="8"/>
      <c r="H84" s="8"/>
      <c r="I84" s="8"/>
      <c r="J84" s="8"/>
      <c r="K84" s="8"/>
      <c r="L84" s="8"/>
      <c r="M84" s="8"/>
      <c r="N84" s="8"/>
      <c r="O84" s="8"/>
      <c r="P84" s="8"/>
      <c r="Q84" s="8"/>
      <c r="R84" s="8"/>
      <c r="S84" s="8"/>
      <c r="T84" s="8"/>
      <c r="U84" s="8"/>
      <c r="V84" s="8"/>
      <c r="W84" s="8"/>
      <c r="X84" s="8"/>
      <c r="Y84" s="8"/>
    </row>
    <row r="85">
      <c r="A85" s="8"/>
      <c r="B85" s="8"/>
      <c r="C85" s="8"/>
      <c r="D85" s="8"/>
      <c r="E85" s="8"/>
      <c r="F85" s="8"/>
      <c r="G85" s="8"/>
      <c r="H85" s="8"/>
      <c r="I85" s="8"/>
      <c r="J85" s="8"/>
      <c r="K85" s="8"/>
      <c r="L85" s="8"/>
      <c r="M85" s="8"/>
      <c r="N85" s="8"/>
      <c r="O85" s="8"/>
      <c r="P85" s="8"/>
      <c r="Q85" s="8"/>
      <c r="R85" s="8"/>
      <c r="S85" s="8"/>
      <c r="T85" s="8"/>
      <c r="U85" s="8"/>
      <c r="V85" s="8"/>
      <c r="W85" s="8"/>
      <c r="X85" s="8"/>
      <c r="Y85" s="8"/>
    </row>
    <row r="86">
      <c r="A86" s="8"/>
      <c r="B86" s="8"/>
      <c r="C86" s="8"/>
      <c r="D86" s="8"/>
      <c r="E86" s="8"/>
      <c r="F86" s="8"/>
      <c r="G86" s="8"/>
      <c r="H86" s="8"/>
      <c r="I86" s="8"/>
      <c r="J86" s="8"/>
      <c r="K86" s="8"/>
      <c r="L86" s="8"/>
      <c r="M86" s="8"/>
      <c r="N86" s="8"/>
      <c r="O86" s="8"/>
      <c r="P86" s="8"/>
      <c r="Q86" s="8"/>
      <c r="R86" s="8"/>
      <c r="S86" s="8"/>
      <c r="T86" s="8"/>
      <c r="U86" s="8"/>
      <c r="V86" s="8"/>
      <c r="W86" s="8"/>
      <c r="X86" s="8"/>
      <c r="Y86" s="8"/>
    </row>
    <row r="87">
      <c r="A87" s="8"/>
      <c r="B87" s="8"/>
      <c r="C87" s="8"/>
      <c r="D87" s="8"/>
      <c r="E87" s="8"/>
      <c r="F87" s="8"/>
      <c r="G87" s="8"/>
      <c r="H87" s="8"/>
      <c r="I87" s="8"/>
      <c r="J87" s="8"/>
      <c r="K87" s="8"/>
      <c r="L87" s="8"/>
      <c r="M87" s="8"/>
      <c r="N87" s="8"/>
      <c r="O87" s="8"/>
      <c r="P87" s="8"/>
      <c r="Q87" s="8"/>
      <c r="R87" s="8"/>
      <c r="S87" s="8"/>
      <c r="T87" s="8"/>
      <c r="U87" s="8"/>
      <c r="V87" s="8"/>
      <c r="W87" s="8"/>
      <c r="X87" s="8"/>
      <c r="Y87" s="8"/>
    </row>
    <row r="88">
      <c r="A88" s="8"/>
      <c r="B88" s="8"/>
      <c r="C88" s="8"/>
      <c r="D88" s="8"/>
      <c r="E88" s="8"/>
      <c r="F88" s="8"/>
      <c r="G88" s="8"/>
      <c r="H88" s="8"/>
      <c r="I88" s="8"/>
      <c r="J88" s="8"/>
      <c r="K88" s="8"/>
      <c r="L88" s="8"/>
      <c r="M88" s="8"/>
      <c r="N88" s="8"/>
      <c r="O88" s="8"/>
      <c r="P88" s="8"/>
      <c r="Q88" s="8"/>
      <c r="R88" s="8"/>
      <c r="S88" s="8"/>
      <c r="T88" s="8"/>
      <c r="U88" s="8"/>
      <c r="V88" s="8"/>
      <c r="W88" s="8"/>
      <c r="X88" s="8"/>
      <c r="Y88" s="8"/>
    </row>
    <row r="89">
      <c r="A89" s="8"/>
      <c r="B89" s="8"/>
      <c r="C89" s="8"/>
      <c r="D89" s="8"/>
      <c r="E89" s="8"/>
      <c r="F89" s="8"/>
      <c r="G89" s="8"/>
      <c r="H89" s="8"/>
      <c r="I89" s="8"/>
      <c r="J89" s="8"/>
      <c r="K89" s="8"/>
      <c r="L89" s="8"/>
      <c r="M89" s="8"/>
      <c r="N89" s="8"/>
      <c r="O89" s="8"/>
      <c r="P89" s="8"/>
      <c r="Q89" s="8"/>
      <c r="R89" s="8"/>
      <c r="S89" s="8"/>
      <c r="T89" s="8"/>
      <c r="U89" s="8"/>
      <c r="V89" s="8"/>
      <c r="W89" s="8"/>
      <c r="X89" s="8"/>
      <c r="Y89" s="8"/>
    </row>
    <row r="90">
      <c r="A90" s="8"/>
      <c r="B90" s="8"/>
      <c r="C90" s="8"/>
      <c r="D90" s="8"/>
      <c r="E90" s="8"/>
      <c r="F90" s="8"/>
      <c r="G90" s="8"/>
      <c r="H90" s="8"/>
      <c r="I90" s="8"/>
      <c r="J90" s="8"/>
      <c r="K90" s="8"/>
      <c r="L90" s="8"/>
      <c r="M90" s="8"/>
      <c r="N90" s="8"/>
      <c r="O90" s="8"/>
      <c r="P90" s="8"/>
      <c r="Q90" s="8"/>
      <c r="R90" s="8"/>
      <c r="S90" s="8"/>
      <c r="T90" s="8"/>
      <c r="U90" s="8"/>
      <c r="V90" s="8"/>
      <c r="W90" s="8"/>
      <c r="X90" s="8"/>
      <c r="Y90" s="8"/>
    </row>
    <row r="91">
      <c r="A91" s="8"/>
      <c r="B91" s="8"/>
      <c r="C91" s="8"/>
      <c r="D91" s="8"/>
      <c r="E91" s="8"/>
      <c r="F91" s="8"/>
      <c r="G91" s="8"/>
      <c r="H91" s="8"/>
      <c r="I91" s="8"/>
      <c r="J91" s="8"/>
      <c r="K91" s="8"/>
      <c r="L91" s="8"/>
      <c r="M91" s="8"/>
      <c r="N91" s="8"/>
      <c r="O91" s="8"/>
      <c r="P91" s="8"/>
      <c r="Q91" s="8"/>
      <c r="R91" s="8"/>
      <c r="S91" s="8"/>
      <c r="T91" s="8"/>
      <c r="U91" s="8"/>
      <c r="V91" s="8"/>
      <c r="W91" s="8"/>
      <c r="X91" s="8"/>
      <c r="Y91" s="8"/>
    </row>
    <row r="92">
      <c r="A92" s="8"/>
      <c r="B92" s="8"/>
      <c r="C92" s="8"/>
      <c r="D92" s="8"/>
      <c r="E92" s="8"/>
      <c r="F92" s="8"/>
      <c r="G92" s="8"/>
      <c r="H92" s="8"/>
      <c r="I92" s="8"/>
      <c r="J92" s="8"/>
      <c r="K92" s="8"/>
      <c r="L92" s="8"/>
      <c r="M92" s="8"/>
      <c r="N92" s="8"/>
      <c r="O92" s="8"/>
      <c r="P92" s="8"/>
      <c r="Q92" s="8"/>
      <c r="R92" s="8"/>
      <c r="S92" s="8"/>
      <c r="T92" s="8"/>
      <c r="U92" s="8"/>
      <c r="V92" s="8"/>
      <c r="W92" s="8"/>
      <c r="X92" s="8"/>
      <c r="Y92" s="8"/>
    </row>
    <row r="93">
      <c r="A93" s="8"/>
      <c r="B93" s="8"/>
      <c r="C93" s="8"/>
      <c r="D93" s="8"/>
      <c r="E93" s="8"/>
      <c r="F93" s="8"/>
      <c r="G93" s="8"/>
      <c r="H93" s="8"/>
      <c r="I93" s="8"/>
      <c r="J93" s="8"/>
      <c r="K93" s="8"/>
      <c r="L93" s="8"/>
      <c r="M93" s="8"/>
      <c r="N93" s="8"/>
      <c r="O93" s="8"/>
      <c r="P93" s="8"/>
      <c r="Q93" s="8"/>
      <c r="R93" s="8"/>
      <c r="S93" s="8"/>
      <c r="T93" s="8"/>
      <c r="U93" s="8"/>
      <c r="V93" s="8"/>
      <c r="W93" s="8"/>
      <c r="X93" s="8"/>
      <c r="Y93" s="8"/>
    </row>
    <row r="94">
      <c r="A94" s="8"/>
      <c r="B94" s="8"/>
      <c r="C94" s="8"/>
      <c r="D94" s="8"/>
      <c r="E94" s="8"/>
      <c r="F94" s="8"/>
      <c r="G94" s="8"/>
      <c r="H94" s="8"/>
      <c r="I94" s="8"/>
      <c r="J94" s="8"/>
      <c r="K94" s="8"/>
      <c r="L94" s="8"/>
      <c r="M94" s="8"/>
      <c r="N94" s="8"/>
      <c r="O94" s="8"/>
      <c r="P94" s="8"/>
      <c r="Q94" s="8"/>
      <c r="R94" s="8"/>
      <c r="S94" s="8"/>
      <c r="T94" s="8"/>
      <c r="U94" s="8"/>
      <c r="V94" s="8"/>
      <c r="W94" s="8"/>
      <c r="X94" s="8"/>
      <c r="Y94" s="8"/>
    </row>
    <row r="95">
      <c r="A95" s="8"/>
      <c r="B95" s="8"/>
      <c r="C95" s="8"/>
      <c r="D95" s="8"/>
      <c r="E95" s="8"/>
      <c r="F95" s="8"/>
      <c r="G95" s="8"/>
      <c r="H95" s="8"/>
      <c r="I95" s="8"/>
      <c r="J95" s="8"/>
      <c r="K95" s="8"/>
      <c r="L95" s="8"/>
      <c r="M95" s="8"/>
      <c r="N95" s="8"/>
      <c r="O95" s="8"/>
      <c r="P95" s="8"/>
      <c r="Q95" s="8"/>
      <c r="R95" s="8"/>
      <c r="S95" s="8"/>
      <c r="T95" s="8"/>
      <c r="U95" s="8"/>
      <c r="V95" s="8"/>
      <c r="W95" s="8"/>
      <c r="X95" s="8"/>
      <c r="Y95" s="8"/>
    </row>
    <row r="96">
      <c r="A96" s="8"/>
      <c r="B96" s="8"/>
      <c r="C96" s="8"/>
      <c r="D96" s="8"/>
      <c r="E96" s="8"/>
      <c r="F96" s="8"/>
      <c r="G96" s="8"/>
      <c r="H96" s="8"/>
      <c r="I96" s="8"/>
      <c r="J96" s="8"/>
      <c r="K96" s="8"/>
      <c r="L96" s="8"/>
      <c r="M96" s="8"/>
      <c r="N96" s="8"/>
      <c r="O96" s="8"/>
      <c r="P96" s="8"/>
      <c r="Q96" s="8"/>
      <c r="R96" s="8"/>
      <c r="S96" s="8"/>
      <c r="T96" s="8"/>
      <c r="U96" s="8"/>
      <c r="V96" s="8"/>
      <c r="W96" s="8"/>
      <c r="X96" s="8"/>
      <c r="Y96" s="8"/>
    </row>
    <row r="97">
      <c r="A97" s="8"/>
      <c r="B97" s="8"/>
      <c r="C97" s="8"/>
      <c r="D97" s="8"/>
      <c r="E97" s="8"/>
      <c r="F97" s="8"/>
      <c r="G97" s="8"/>
      <c r="H97" s="8"/>
      <c r="I97" s="8"/>
      <c r="J97" s="8"/>
      <c r="K97" s="8"/>
      <c r="L97" s="8"/>
      <c r="M97" s="8"/>
      <c r="N97" s="8"/>
      <c r="O97" s="8"/>
      <c r="P97" s="8"/>
      <c r="Q97" s="8"/>
      <c r="R97" s="8"/>
      <c r="S97" s="8"/>
      <c r="T97" s="8"/>
      <c r="U97" s="8"/>
      <c r="V97" s="8"/>
      <c r="W97" s="8"/>
      <c r="X97" s="8"/>
      <c r="Y97" s="8"/>
    </row>
    <row r="98">
      <c r="A98" s="8"/>
      <c r="B98" s="8"/>
      <c r="C98" s="8"/>
      <c r="D98" s="8"/>
      <c r="E98" s="8"/>
      <c r="F98" s="8"/>
      <c r="G98" s="8"/>
      <c r="H98" s="8"/>
      <c r="I98" s="8"/>
      <c r="J98" s="8"/>
      <c r="K98" s="8"/>
      <c r="L98" s="8"/>
      <c r="M98" s="8"/>
      <c r="N98" s="8"/>
      <c r="O98" s="8"/>
      <c r="P98" s="8"/>
      <c r="Q98" s="8"/>
      <c r="R98" s="8"/>
      <c r="S98" s="8"/>
      <c r="T98" s="8"/>
      <c r="U98" s="8"/>
      <c r="V98" s="8"/>
      <c r="W98" s="8"/>
      <c r="X98" s="8"/>
      <c r="Y98" s="8"/>
    </row>
    <row r="99">
      <c r="A99" s="8"/>
      <c r="B99" s="8"/>
      <c r="C99" s="8"/>
      <c r="D99" s="8"/>
      <c r="E99" s="8"/>
      <c r="F99" s="8"/>
      <c r="G99" s="8"/>
      <c r="H99" s="8"/>
      <c r="I99" s="8"/>
      <c r="J99" s="8"/>
      <c r="K99" s="8"/>
      <c r="L99" s="8"/>
      <c r="M99" s="8"/>
      <c r="N99" s="8"/>
      <c r="O99" s="8"/>
      <c r="P99" s="8"/>
      <c r="Q99" s="8"/>
      <c r="R99" s="8"/>
      <c r="S99" s="8"/>
      <c r="T99" s="8"/>
      <c r="U99" s="8"/>
      <c r="V99" s="8"/>
      <c r="W99" s="8"/>
      <c r="X99" s="8"/>
      <c r="Y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row>
  </sheetData>
  <mergeCells count="1">
    <mergeCell ref="A1:E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5" max="15" width="38.71"/>
    <col customWidth="1" min="16" max="16" width="21.14"/>
    <col customWidth="1" min="17" max="17" width="23.0"/>
  </cols>
  <sheetData>
    <row r="1">
      <c r="A1" s="2" t="s">
        <v>2</v>
      </c>
      <c r="B1" s="4"/>
      <c r="C1" s="4"/>
      <c r="D1" s="4"/>
      <c r="E1" s="4"/>
      <c r="F1" s="4"/>
      <c r="G1" s="4"/>
      <c r="H1" s="4"/>
      <c r="I1" s="4"/>
      <c r="J1" s="6"/>
    </row>
    <row r="2">
      <c r="A2" s="9" t="s">
        <v>3</v>
      </c>
      <c r="J2" s="11"/>
      <c r="L2" s="13" t="s">
        <v>6</v>
      </c>
      <c r="M2" s="15" t="s">
        <v>8</v>
      </c>
      <c r="O2" s="17" t="s">
        <v>11</v>
      </c>
      <c r="P2" s="20"/>
      <c r="Q2" s="20"/>
    </row>
    <row r="3">
      <c r="A3" s="22"/>
      <c r="J3" s="11"/>
      <c r="O3" s="24"/>
    </row>
    <row r="4" ht="49.5" customHeight="1">
      <c r="A4" s="27" t="s">
        <v>23</v>
      </c>
      <c r="J4" s="11"/>
      <c r="O4" s="17" t="s">
        <v>33</v>
      </c>
      <c r="P4" s="29"/>
      <c r="Q4" s="29"/>
    </row>
    <row r="5">
      <c r="A5" s="31" t="s">
        <v>35</v>
      </c>
      <c r="J5" s="11"/>
      <c r="K5" s="36">
        <f>(K6+K10+K14+K21+K27+K32+K37+K40+K44+K48+K52+K56+K60+K64+K68+K72+K76+K80+K84+K88+K92+K96+K100)/23</f>
        <v>2.260869565</v>
      </c>
      <c r="O5" s="17" t="s">
        <v>78</v>
      </c>
      <c r="P5" s="29"/>
      <c r="Q5" s="29"/>
    </row>
    <row r="6" ht="63.75" customHeight="1">
      <c r="A6" s="38"/>
      <c r="B6" s="5"/>
      <c r="C6" s="5"/>
      <c r="D6" s="5"/>
      <c r="E6" s="5"/>
      <c r="F6" s="5"/>
      <c r="G6" s="5"/>
      <c r="H6" s="5"/>
      <c r="I6" s="5"/>
      <c r="J6" s="40"/>
      <c r="K6" s="44">
        <f>IF(M6='Опросник lvl 2 на проверку знан'!$O$6,1,IF(M6='Опросник lvl 2 на проверку знан'!$O$5,2,IF(M6='Опросник lvl 2 на проверку знан'!$O$4,3)))</f>
        <v>3</v>
      </c>
      <c r="L6" s="47">
        <v>37653.0</v>
      </c>
      <c r="M6" s="17" t="s">
        <v>33</v>
      </c>
      <c r="O6" s="17" t="s">
        <v>101</v>
      </c>
    </row>
    <row r="7">
      <c r="A7" s="22"/>
      <c r="J7" s="11"/>
      <c r="O7" s="17"/>
    </row>
    <row r="8">
      <c r="A8" s="27" t="s">
        <v>102</v>
      </c>
      <c r="J8" s="11"/>
      <c r="O8" s="17"/>
    </row>
    <row r="9">
      <c r="A9" s="31" t="s">
        <v>35</v>
      </c>
      <c r="J9" s="11"/>
    </row>
    <row r="10" ht="86.25" customHeight="1">
      <c r="A10" s="50"/>
      <c r="B10" s="5"/>
      <c r="C10" s="5"/>
      <c r="D10" s="5"/>
      <c r="E10" s="5"/>
      <c r="F10" s="5"/>
      <c r="G10" s="5"/>
      <c r="H10" s="5"/>
      <c r="I10" s="5"/>
      <c r="J10" s="40"/>
      <c r="K10" s="44">
        <f>IF(M10='Опросник lvl 2 на проверку знан'!$O$6,1,IF(M10='Опросник lvl 2 на проверку знан'!$O$5,2,IF(M10='Опросник lvl 2 на проверку знан'!$O$4,3)))</f>
        <v>1</v>
      </c>
      <c r="L10" s="20">
        <v>1.3</v>
      </c>
      <c r="M10" s="17" t="s">
        <v>101</v>
      </c>
    </row>
    <row r="11">
      <c r="A11" s="22"/>
      <c r="J11" s="11"/>
    </row>
    <row r="12">
      <c r="A12" s="52" t="s">
        <v>133</v>
      </c>
      <c r="J12" s="11"/>
    </row>
    <row r="13">
      <c r="A13" s="31" t="s">
        <v>35</v>
      </c>
      <c r="J13" s="11"/>
    </row>
    <row r="14" ht="60.0" customHeight="1">
      <c r="A14" s="50"/>
      <c r="B14" s="5"/>
      <c r="C14" s="5"/>
      <c r="D14" s="5"/>
      <c r="E14" s="5"/>
      <c r="F14" s="5"/>
      <c r="G14" s="5"/>
      <c r="H14" s="5"/>
      <c r="I14" s="5"/>
      <c r="J14" s="40"/>
      <c r="K14" s="44">
        <f>IF(M14='Опросник lvl 2 на проверку знан'!$O$6,1,IF(M14='Опросник lvl 2 на проверку знан'!$O$5,2,IF(M14='Опросник lvl 2 на проверку знан'!$O$4,3)))</f>
        <v>3</v>
      </c>
      <c r="L14" s="20">
        <v>1.3</v>
      </c>
      <c r="M14" s="17" t="s">
        <v>33</v>
      </c>
    </row>
    <row r="15">
      <c r="A15" s="22"/>
      <c r="J15" s="11"/>
    </row>
    <row r="16">
      <c r="A16" s="27" t="s">
        <v>146</v>
      </c>
      <c r="J16" s="11"/>
    </row>
    <row r="17">
      <c r="A17" s="27" t="s">
        <v>147</v>
      </c>
      <c r="J17" s="11"/>
    </row>
    <row r="18">
      <c r="A18" s="27" t="s">
        <v>148</v>
      </c>
      <c r="J18" s="11"/>
    </row>
    <row r="19">
      <c r="A19" s="31" t="s">
        <v>149</v>
      </c>
      <c r="J19" s="11"/>
    </row>
    <row r="20">
      <c r="A20" s="31" t="s">
        <v>35</v>
      </c>
      <c r="J20" s="11"/>
    </row>
    <row r="21" ht="48.75" customHeight="1">
      <c r="A21" s="50"/>
      <c r="B21" s="5"/>
      <c r="C21" s="5"/>
      <c r="D21" s="5"/>
      <c r="E21" s="5"/>
      <c r="F21" s="5"/>
      <c r="G21" s="5"/>
      <c r="H21" s="5"/>
      <c r="I21" s="5"/>
      <c r="J21" s="40"/>
      <c r="K21" s="44">
        <f>IF(M21='Опросник lvl 2 на проверку знан'!$O$6,1,IF(M21='Опросник lvl 2 на проверку знан'!$O$5,2,IF(M21='Опросник lvl 2 на проверку знан'!$O$4,3)))</f>
        <v>3</v>
      </c>
      <c r="L21" s="20">
        <v>1.0</v>
      </c>
      <c r="M21" s="17" t="s">
        <v>33</v>
      </c>
    </row>
    <row r="22">
      <c r="A22" s="22"/>
      <c r="J22" s="11"/>
    </row>
    <row r="23">
      <c r="A23" s="52" t="s">
        <v>150</v>
      </c>
      <c r="J23" s="11"/>
    </row>
    <row r="24">
      <c r="A24" s="52" t="s">
        <v>151</v>
      </c>
      <c r="J24" s="11"/>
    </row>
    <row r="25">
      <c r="A25" s="52" t="s">
        <v>152</v>
      </c>
      <c r="J25" s="11"/>
    </row>
    <row r="26">
      <c r="A26" s="31" t="s">
        <v>35</v>
      </c>
      <c r="J26" s="11"/>
    </row>
    <row r="27">
      <c r="A27" s="50"/>
      <c r="B27" s="5"/>
      <c r="C27" s="5"/>
      <c r="D27" s="5"/>
      <c r="E27" s="5"/>
      <c r="F27" s="5"/>
      <c r="G27" s="5"/>
      <c r="H27" s="5"/>
      <c r="I27" s="5"/>
      <c r="J27" s="40"/>
      <c r="K27" s="44">
        <f>IF(M27='Опросник lvl 2 на проверку знан'!$O$6,1,IF(M27='Опросник lvl 2 на проверку знан'!$O$5,2,IF(M27='Опросник lvl 2 на проверку знан'!$O$4,3)))</f>
        <v>3</v>
      </c>
      <c r="L27" s="20">
        <v>1.3</v>
      </c>
      <c r="M27" s="17" t="s">
        <v>33</v>
      </c>
    </row>
    <row r="28">
      <c r="A28" s="22"/>
      <c r="J28" s="11"/>
    </row>
    <row r="29">
      <c r="A29" s="52" t="s">
        <v>154</v>
      </c>
      <c r="J29" s="11"/>
    </row>
    <row r="30">
      <c r="A30" s="52" t="s">
        <v>158</v>
      </c>
      <c r="J30" s="11"/>
    </row>
    <row r="31">
      <c r="A31" s="31" t="s">
        <v>162</v>
      </c>
      <c r="J31" s="11"/>
    </row>
    <row r="32">
      <c r="A32" s="50"/>
      <c r="B32" s="5"/>
      <c r="C32" s="5"/>
      <c r="D32" s="5"/>
      <c r="E32" s="5"/>
      <c r="F32" s="5"/>
      <c r="G32" s="5"/>
      <c r="H32" s="5"/>
      <c r="I32" s="5"/>
      <c r="J32" s="40"/>
      <c r="K32" s="44">
        <f>IF(M32='Опросник lvl 2 на проверку знан'!$O$6,1,IF(M32='Опросник lvl 2 на проверку знан'!$O$5,2,IF(M32='Опросник lvl 2 на проверку знан'!$O$4,3)))</f>
        <v>3</v>
      </c>
      <c r="L32" s="20">
        <v>1.3</v>
      </c>
      <c r="M32" s="17" t="s">
        <v>33</v>
      </c>
    </row>
    <row r="33">
      <c r="A33" s="22"/>
      <c r="J33" s="11"/>
    </row>
    <row r="34">
      <c r="A34" s="22"/>
      <c r="J34" s="11"/>
    </row>
    <row r="35">
      <c r="A35" s="52" t="s">
        <v>169</v>
      </c>
      <c r="J35" s="11"/>
    </row>
    <row r="36">
      <c r="A36" s="31" t="s">
        <v>35</v>
      </c>
      <c r="J36" s="11"/>
    </row>
    <row r="37">
      <c r="A37" s="50"/>
      <c r="B37" s="5"/>
      <c r="C37" s="5"/>
      <c r="D37" s="5"/>
      <c r="E37" s="5"/>
      <c r="F37" s="5"/>
      <c r="G37" s="5"/>
      <c r="H37" s="5"/>
      <c r="I37" s="5"/>
      <c r="J37" s="40"/>
      <c r="K37" s="44">
        <f>IF(M37='Опросник lvl 2 на проверку знан'!$O$6,1,IF(M37='Опросник lvl 2 на проверку знан'!$O$5,2,IF(M37='Опросник lvl 2 на проверку знан'!$O$4,3)))</f>
        <v>3</v>
      </c>
      <c r="L37" s="20">
        <v>1.3</v>
      </c>
      <c r="M37" s="17" t="s">
        <v>33</v>
      </c>
    </row>
    <row r="38">
      <c r="A38" s="52" t="s">
        <v>170</v>
      </c>
      <c r="J38" s="11"/>
    </row>
    <row r="39">
      <c r="A39" s="31" t="s">
        <v>35</v>
      </c>
      <c r="J39" s="11"/>
    </row>
    <row r="40">
      <c r="A40" s="50"/>
      <c r="B40" s="5"/>
      <c r="C40" s="5"/>
      <c r="D40" s="5"/>
      <c r="E40" s="5"/>
      <c r="F40" s="5"/>
      <c r="G40" s="5"/>
      <c r="H40" s="5"/>
      <c r="I40" s="5"/>
      <c r="J40" s="40"/>
      <c r="K40" s="44">
        <f>IF(M40='Опросник lvl 2 на проверку знан'!$O$6,1,IF(M40='Опросник lvl 2 на проверку знан'!$O$5,2,IF(M40='Опросник lvl 2 на проверку знан'!$O$4,3)))</f>
        <v>3</v>
      </c>
      <c r="L40" s="20">
        <v>3.0</v>
      </c>
      <c r="M40" s="17" t="s">
        <v>33</v>
      </c>
    </row>
    <row r="41">
      <c r="A41" s="22"/>
      <c r="J41" s="11"/>
    </row>
    <row r="42">
      <c r="A42" s="52" t="s">
        <v>171</v>
      </c>
      <c r="J42" s="11"/>
    </row>
    <row r="43">
      <c r="A43" s="31" t="s">
        <v>35</v>
      </c>
      <c r="J43" s="11"/>
    </row>
    <row r="44">
      <c r="A44" s="50"/>
      <c r="B44" s="5"/>
      <c r="C44" s="5"/>
      <c r="D44" s="5"/>
      <c r="E44" s="5"/>
      <c r="F44" s="5"/>
      <c r="G44" s="5"/>
      <c r="H44" s="5"/>
      <c r="I44" s="5"/>
      <c r="J44" s="40"/>
      <c r="K44" s="44">
        <f>IF(M44='Опросник lvl 2 на проверку знан'!$O$6,1,IF(M44='Опросник lvl 2 на проверку знан'!$O$5,2,IF(M44='Опросник lvl 2 на проверку знан'!$O$4,3)))</f>
        <v>2</v>
      </c>
      <c r="L44" s="20">
        <v>3.0</v>
      </c>
      <c r="M44" s="17" t="s">
        <v>78</v>
      </c>
    </row>
    <row r="45">
      <c r="A45" s="22"/>
      <c r="J45" s="11"/>
    </row>
    <row r="46">
      <c r="A46" s="52" t="s">
        <v>172</v>
      </c>
      <c r="J46" s="11"/>
    </row>
    <row r="47">
      <c r="A47" s="31" t="s">
        <v>35</v>
      </c>
      <c r="J47" s="11"/>
    </row>
    <row r="48">
      <c r="A48" s="50"/>
      <c r="B48" s="5"/>
      <c r="C48" s="5"/>
      <c r="D48" s="5"/>
      <c r="E48" s="5"/>
      <c r="F48" s="5"/>
      <c r="G48" s="5"/>
      <c r="H48" s="5"/>
      <c r="I48" s="5"/>
      <c r="J48" s="40"/>
      <c r="K48" s="44">
        <f>IF(M48='Опросник lvl 2 на проверку знан'!$O$6,1,IF(M48='Опросник lvl 2 на проверку знан'!$O$5,2,IF(M48='Опросник lvl 2 на проверку знан'!$O$4,3)))</f>
        <v>2</v>
      </c>
      <c r="L48" s="20">
        <v>1.3</v>
      </c>
      <c r="M48" s="17" t="s">
        <v>78</v>
      </c>
    </row>
    <row r="49">
      <c r="A49" s="22"/>
      <c r="J49" s="11"/>
    </row>
    <row r="50">
      <c r="A50" s="52" t="s">
        <v>173</v>
      </c>
      <c r="J50" s="11"/>
    </row>
    <row r="51">
      <c r="A51" s="31" t="s">
        <v>35</v>
      </c>
      <c r="J51" s="11"/>
    </row>
    <row r="52">
      <c r="A52" s="50"/>
      <c r="B52" s="5"/>
      <c r="C52" s="5"/>
      <c r="D52" s="5"/>
      <c r="E52" s="5"/>
      <c r="F52" s="5"/>
      <c r="G52" s="5"/>
      <c r="H52" s="5"/>
      <c r="I52" s="5"/>
      <c r="J52" s="40"/>
      <c r="K52" s="44">
        <f>IF(M52='Опросник lvl 2 на проверку знан'!$O$6,1,IF(M52='Опросник lvl 2 на проверку знан'!$O$5,2,IF(M52='Опросник lvl 2 на проверку знан'!$O$4,3)))</f>
        <v>2</v>
      </c>
      <c r="L52" s="20">
        <v>3.0</v>
      </c>
      <c r="M52" s="17" t="s">
        <v>78</v>
      </c>
    </row>
    <row r="53">
      <c r="A53" s="22"/>
      <c r="J53" s="11"/>
    </row>
    <row r="54" ht="41.25" customHeight="1">
      <c r="A54" s="52" t="s">
        <v>174</v>
      </c>
      <c r="J54" s="11"/>
      <c r="L54" s="20">
        <v>1.3</v>
      </c>
    </row>
    <row r="55">
      <c r="A55" s="31" t="s">
        <v>35</v>
      </c>
      <c r="J55" s="11"/>
    </row>
    <row r="56">
      <c r="A56" s="50"/>
      <c r="B56" s="5"/>
      <c r="C56" s="5"/>
      <c r="D56" s="5"/>
      <c r="E56" s="5"/>
      <c r="F56" s="5"/>
      <c r="G56" s="5"/>
      <c r="H56" s="5"/>
      <c r="I56" s="5"/>
      <c r="J56" s="40"/>
      <c r="K56" s="44">
        <f>IF(M56='Опросник lvl 2 на проверку знан'!$O$6,1,IF(M56='Опросник lvl 2 на проверку знан'!$O$5,2,IF(M56='Опросник lvl 2 на проверку знан'!$O$4,3)))</f>
        <v>2</v>
      </c>
      <c r="M56" s="17" t="s">
        <v>78</v>
      </c>
    </row>
    <row r="57">
      <c r="A57" s="22"/>
      <c r="J57" s="11"/>
    </row>
    <row r="58">
      <c r="A58" s="52" t="s">
        <v>175</v>
      </c>
      <c r="J58" s="11"/>
    </row>
    <row r="59">
      <c r="A59" s="31" t="s">
        <v>35</v>
      </c>
      <c r="J59" s="11"/>
    </row>
    <row r="60">
      <c r="A60" s="50"/>
      <c r="B60" s="5"/>
      <c r="C60" s="5"/>
      <c r="D60" s="5"/>
      <c r="E60" s="5"/>
      <c r="F60" s="5"/>
      <c r="G60" s="5"/>
      <c r="H60" s="5"/>
      <c r="I60" s="5"/>
      <c r="J60" s="40"/>
      <c r="K60" s="44">
        <f>IF(M60='Опросник lvl 2 на проверку знан'!$O$6,1,IF(M60='Опросник lvl 2 на проверку знан'!$O$5,2,IF(M60='Опросник lvl 2 на проверку знан'!$O$4,3)))</f>
        <v>2</v>
      </c>
      <c r="L60" s="20">
        <v>1.3</v>
      </c>
      <c r="M60" s="17" t="s">
        <v>78</v>
      </c>
    </row>
    <row r="61">
      <c r="A61" s="22"/>
      <c r="J61" s="11"/>
    </row>
    <row r="62">
      <c r="A62" s="52" t="s">
        <v>176</v>
      </c>
      <c r="J62" s="11"/>
    </row>
    <row r="63">
      <c r="A63" s="31" t="s">
        <v>35</v>
      </c>
      <c r="J63" s="11"/>
    </row>
    <row r="64">
      <c r="A64" s="50"/>
      <c r="B64" s="5"/>
      <c r="C64" s="5"/>
      <c r="D64" s="5"/>
      <c r="E64" s="5"/>
      <c r="F64" s="5"/>
      <c r="G64" s="5"/>
      <c r="H64" s="5"/>
      <c r="I64" s="5"/>
      <c r="J64" s="40"/>
      <c r="K64" s="44">
        <f>IF(M64='Опросник lvl 2 на проверку знан'!$O$6,1,IF(M64='Опросник lvl 2 на проверку знан'!$O$5,2,IF(M64='Опросник lvl 2 на проверку знан'!$O$4,3)))</f>
        <v>2</v>
      </c>
      <c r="L64" s="20">
        <v>1.3</v>
      </c>
      <c r="M64" s="17" t="s">
        <v>78</v>
      </c>
    </row>
    <row r="65">
      <c r="A65" s="22"/>
      <c r="J65" s="11"/>
    </row>
    <row r="66">
      <c r="A66" s="52" t="s">
        <v>177</v>
      </c>
      <c r="J66" s="11"/>
    </row>
    <row r="67">
      <c r="A67" s="31" t="s">
        <v>35</v>
      </c>
      <c r="J67" s="11"/>
    </row>
    <row r="68">
      <c r="A68" s="50"/>
      <c r="B68" s="5"/>
      <c r="C68" s="5"/>
      <c r="D68" s="5"/>
      <c r="E68" s="5"/>
      <c r="F68" s="5"/>
      <c r="G68" s="5"/>
      <c r="H68" s="5"/>
      <c r="I68" s="5"/>
      <c r="J68" s="40"/>
      <c r="K68" s="44">
        <f>IF(M68='Опросник lvl 2 на проверку знан'!$O$6,1,IF(M68='Опросник lvl 2 на проверку знан'!$O$5,2,IF(M68='Опросник lvl 2 на проверку знан'!$O$4,3)))</f>
        <v>2</v>
      </c>
      <c r="L68" s="20">
        <v>2.0</v>
      </c>
      <c r="M68" s="17" t="s">
        <v>78</v>
      </c>
    </row>
    <row r="69">
      <c r="A69" s="22"/>
      <c r="J69" s="11"/>
    </row>
    <row r="70">
      <c r="A70" s="52" t="s">
        <v>178</v>
      </c>
      <c r="J70" s="11"/>
    </row>
    <row r="71">
      <c r="A71" s="31" t="s">
        <v>35</v>
      </c>
      <c r="J71" s="11"/>
    </row>
    <row r="72">
      <c r="A72" s="50"/>
      <c r="B72" s="5"/>
      <c r="C72" s="5"/>
      <c r="D72" s="5"/>
      <c r="E72" s="5"/>
      <c r="F72" s="5"/>
      <c r="G72" s="5"/>
      <c r="H72" s="5"/>
      <c r="I72" s="5"/>
      <c r="J72" s="40"/>
      <c r="K72" s="44">
        <f>IF(M72='Опросник lvl 2 на проверку знан'!$O$6,1,IF(M72='Опросник lvl 2 на проверку знан'!$O$5,2,IF(M72='Опросник lvl 2 на проверку знан'!$O$4,3)))</f>
        <v>2</v>
      </c>
      <c r="L72" s="20">
        <v>1.0</v>
      </c>
      <c r="M72" s="17" t="s">
        <v>78</v>
      </c>
    </row>
    <row r="73">
      <c r="A73" s="22"/>
      <c r="J73" s="11"/>
    </row>
    <row r="74">
      <c r="A74" s="52" t="s">
        <v>179</v>
      </c>
      <c r="J74" s="11"/>
    </row>
    <row r="75">
      <c r="A75" s="31" t="s">
        <v>35</v>
      </c>
      <c r="J75" s="11"/>
    </row>
    <row r="76">
      <c r="A76" s="50"/>
      <c r="B76" s="5"/>
      <c r="C76" s="5"/>
      <c r="D76" s="5"/>
      <c r="E76" s="5"/>
      <c r="F76" s="5"/>
      <c r="G76" s="5"/>
      <c r="H76" s="5"/>
      <c r="I76" s="5"/>
      <c r="J76" s="40"/>
      <c r="K76" s="44">
        <f>IF(M76='Опросник lvl 2 на проверку знан'!$O$6,1,IF(M76='Опросник lvl 2 на проверку знан'!$O$5,2,IF(M76='Опросник lvl 2 на проверку знан'!$O$4,3)))</f>
        <v>2</v>
      </c>
      <c r="L76" s="20">
        <v>1.0</v>
      </c>
      <c r="M76" s="17" t="s">
        <v>78</v>
      </c>
    </row>
    <row r="77">
      <c r="A77" s="22"/>
      <c r="J77" s="11"/>
    </row>
    <row r="78">
      <c r="A78" s="52" t="s">
        <v>180</v>
      </c>
      <c r="J78" s="11"/>
    </row>
    <row r="79">
      <c r="A79" s="31" t="s">
        <v>35</v>
      </c>
      <c r="J79" s="11"/>
    </row>
    <row r="80">
      <c r="A80" s="50"/>
      <c r="B80" s="5"/>
      <c r="C80" s="5"/>
      <c r="D80" s="5"/>
      <c r="E80" s="5"/>
      <c r="F80" s="5"/>
      <c r="G80" s="5"/>
      <c r="H80" s="5"/>
      <c r="I80" s="5"/>
      <c r="J80" s="40"/>
      <c r="K80" s="44">
        <f>IF(M80='Опросник lvl 2 на проверку знан'!$O$6,1,IF(M80='Опросник lvl 2 на проверку знан'!$O$5,2,IF(M80='Опросник lvl 2 на проверку знан'!$O$4,3)))</f>
        <v>2</v>
      </c>
      <c r="L80" s="20">
        <v>1.3</v>
      </c>
      <c r="M80" s="17" t="s">
        <v>78</v>
      </c>
    </row>
    <row r="81">
      <c r="A81" s="22"/>
      <c r="J81" s="11"/>
    </row>
    <row r="82">
      <c r="A82" s="52" t="s">
        <v>181</v>
      </c>
      <c r="J82" s="11"/>
    </row>
    <row r="83">
      <c r="A83" s="31" t="s">
        <v>35</v>
      </c>
      <c r="J83" s="11"/>
    </row>
    <row r="84">
      <c r="A84" s="50"/>
      <c r="B84" s="5"/>
      <c r="C84" s="5"/>
      <c r="D84" s="5"/>
      <c r="E84" s="5"/>
      <c r="F84" s="5"/>
      <c r="G84" s="5"/>
      <c r="H84" s="5"/>
      <c r="I84" s="5"/>
      <c r="J84" s="40"/>
      <c r="K84" s="44">
        <f>IF(M84='Опросник lvl 2 на проверку знан'!$O$6,1,IF(M84='Опросник lvl 2 на проверку знан'!$O$5,2,IF(M84='Опросник lvl 2 на проверку знан'!$O$4,3)))</f>
        <v>2</v>
      </c>
      <c r="L84" s="20">
        <v>1.3</v>
      </c>
      <c r="M84" s="17" t="s">
        <v>78</v>
      </c>
    </row>
    <row r="85">
      <c r="A85" s="22"/>
      <c r="J85" s="11"/>
    </row>
    <row r="86">
      <c r="A86" s="52" t="s">
        <v>182</v>
      </c>
      <c r="J86" s="11"/>
    </row>
    <row r="87">
      <c r="A87" s="31" t="s">
        <v>35</v>
      </c>
      <c r="J87" s="11"/>
    </row>
    <row r="88">
      <c r="A88" s="50"/>
      <c r="B88" s="5"/>
      <c r="C88" s="5"/>
      <c r="D88" s="5"/>
      <c r="E88" s="5"/>
      <c r="F88" s="5"/>
      <c r="G88" s="5"/>
      <c r="H88" s="5"/>
      <c r="I88" s="5"/>
      <c r="J88" s="40"/>
      <c r="K88" s="44">
        <f>IF(M88='Опросник lvl 2 на проверку знан'!$O$6,1,IF(M88='Опросник lvl 2 на проверку знан'!$O$5,2,IF(M88='Опросник lvl 2 на проверку знан'!$O$4,3)))</f>
        <v>2</v>
      </c>
      <c r="L88" s="20">
        <v>1.3</v>
      </c>
      <c r="M88" s="17" t="s">
        <v>78</v>
      </c>
    </row>
    <row r="89">
      <c r="A89" s="22"/>
      <c r="J89" s="11"/>
    </row>
    <row r="90">
      <c r="A90" s="52" t="s">
        <v>183</v>
      </c>
      <c r="J90" s="11"/>
    </row>
    <row r="91">
      <c r="A91" s="31" t="s">
        <v>35</v>
      </c>
      <c r="J91" s="11"/>
    </row>
    <row r="92">
      <c r="A92" s="50"/>
      <c r="B92" s="5"/>
      <c r="C92" s="5"/>
      <c r="D92" s="5"/>
      <c r="E92" s="5"/>
      <c r="F92" s="5"/>
      <c r="G92" s="5"/>
      <c r="H92" s="5"/>
      <c r="I92" s="5"/>
      <c r="J92" s="40"/>
      <c r="K92" s="44">
        <f>IF(M92='Опросник lvl 2 на проверку знан'!$O$6,1,IF(M92='Опросник lvl 2 на проверку знан'!$O$5,2,IF(M92='Опросник lvl 2 на проверку знан'!$O$4,3)))</f>
        <v>2</v>
      </c>
      <c r="L92" s="20">
        <v>1.3</v>
      </c>
      <c r="M92" s="17" t="s">
        <v>78</v>
      </c>
    </row>
    <row r="93">
      <c r="A93" s="22"/>
      <c r="J93" s="11"/>
    </row>
    <row r="94">
      <c r="A94" s="52" t="s">
        <v>185</v>
      </c>
      <c r="J94" s="11"/>
    </row>
    <row r="95">
      <c r="A95" s="31" t="s">
        <v>35</v>
      </c>
      <c r="J95" s="11"/>
    </row>
    <row r="96">
      <c r="A96" s="50"/>
      <c r="B96" s="5"/>
      <c r="C96" s="5"/>
      <c r="D96" s="5"/>
      <c r="E96" s="5"/>
      <c r="F96" s="5"/>
      <c r="G96" s="5"/>
      <c r="H96" s="5"/>
      <c r="I96" s="5"/>
      <c r="J96" s="40"/>
      <c r="K96" s="44">
        <f>IF(M96='Опросник lvl 2 на проверку знан'!$O$6,1,IF(M96='Опросник lvl 2 на проверку знан'!$O$5,2,IF(M96='Опросник lvl 2 на проверку знан'!$O$4,3)))</f>
        <v>2</v>
      </c>
      <c r="L96" s="20">
        <v>1.2</v>
      </c>
      <c r="M96" s="17" t="s">
        <v>78</v>
      </c>
    </row>
    <row r="97">
      <c r="A97" s="22"/>
      <c r="J97" s="11"/>
    </row>
    <row r="98">
      <c r="A98" s="52" t="s">
        <v>186</v>
      </c>
      <c r="J98" s="11"/>
    </row>
    <row r="99">
      <c r="A99" s="31" t="s">
        <v>35</v>
      </c>
      <c r="J99" s="11"/>
    </row>
    <row r="100">
      <c r="A100" s="50"/>
      <c r="B100" s="5"/>
      <c r="C100" s="5"/>
      <c r="D100" s="5"/>
      <c r="E100" s="5"/>
      <c r="F100" s="5"/>
      <c r="G100" s="5"/>
      <c r="H100" s="5"/>
      <c r="I100" s="5"/>
      <c r="J100" s="40"/>
      <c r="K100" s="44">
        <f>IF(M100='Опросник lvl 2 на проверку знан'!$O$6,1,IF(M100='Опросник lvl 2 на проверку знан'!$O$5,2,IF(M100='Опросник lvl 2 на проверку знан'!$O$4,3)))</f>
        <v>2</v>
      </c>
      <c r="L100" s="20">
        <v>1.2</v>
      </c>
      <c r="M100" s="17" t="s">
        <v>78</v>
      </c>
    </row>
    <row r="101">
      <c r="A101" s="65"/>
      <c r="B101" s="66"/>
      <c r="C101" s="66"/>
      <c r="D101" s="66"/>
      <c r="E101" s="66"/>
      <c r="F101" s="66"/>
      <c r="G101" s="66"/>
      <c r="H101" s="66"/>
      <c r="I101" s="66"/>
      <c r="J101" s="67"/>
    </row>
    <row r="102">
      <c r="A102" s="52" t="s">
        <v>187</v>
      </c>
      <c r="J102" s="11"/>
    </row>
    <row r="103">
      <c r="A103" s="68"/>
      <c r="B103" s="69"/>
      <c r="C103" s="69"/>
      <c r="D103" s="69"/>
      <c r="E103" s="69"/>
      <c r="F103" s="69"/>
      <c r="G103" s="69"/>
      <c r="H103" s="69"/>
      <c r="I103" s="69"/>
      <c r="J103" s="70"/>
    </row>
    <row r="104">
      <c r="A104" s="52" t="s">
        <v>188</v>
      </c>
      <c r="J104" s="11"/>
    </row>
    <row r="105">
      <c r="A105" s="31" t="s">
        <v>189</v>
      </c>
      <c r="J105" s="11"/>
    </row>
    <row r="106">
      <c r="A106" s="50"/>
      <c r="B106" s="5"/>
      <c r="C106" s="5"/>
      <c r="D106" s="5"/>
      <c r="E106" s="5"/>
      <c r="F106" s="5"/>
      <c r="G106" s="5"/>
      <c r="H106" s="5"/>
      <c r="I106" s="5"/>
      <c r="J106" s="40"/>
      <c r="M106" s="17" t="s">
        <v>78</v>
      </c>
    </row>
    <row r="107">
      <c r="A107" s="22"/>
      <c r="J107" s="11"/>
    </row>
    <row r="108">
      <c r="A108" s="52" t="s">
        <v>190</v>
      </c>
      <c r="J108" s="11"/>
    </row>
    <row r="109">
      <c r="A109" s="31" t="s">
        <v>191</v>
      </c>
      <c r="J109" s="11"/>
    </row>
    <row r="110">
      <c r="A110" s="50"/>
      <c r="B110" s="5"/>
      <c r="C110" s="5"/>
      <c r="D110" s="5"/>
      <c r="E110" s="5"/>
      <c r="F110" s="5"/>
      <c r="G110" s="5"/>
      <c r="H110" s="5"/>
      <c r="I110" s="5"/>
      <c r="J110" s="40"/>
      <c r="M110" s="17" t="s">
        <v>78</v>
      </c>
    </row>
    <row r="111">
      <c r="A111" s="22"/>
      <c r="J111" s="11"/>
    </row>
    <row r="112">
      <c r="A112" s="52" t="s">
        <v>192</v>
      </c>
      <c r="J112" s="11"/>
    </row>
    <row r="113">
      <c r="A113" s="50"/>
      <c r="B113" s="5"/>
      <c r="C113" s="5"/>
      <c r="D113" s="5"/>
      <c r="E113" s="5"/>
      <c r="F113" s="5"/>
      <c r="G113" s="5"/>
      <c r="H113" s="5"/>
      <c r="I113" s="5"/>
      <c r="J113" s="40"/>
      <c r="M113" s="71"/>
    </row>
    <row r="114">
      <c r="A114" s="22"/>
      <c r="J114" s="11"/>
    </row>
    <row r="115">
      <c r="A115" s="52" t="s">
        <v>193</v>
      </c>
      <c r="J115" s="11"/>
    </row>
    <row r="116">
      <c r="A116" s="31" t="s">
        <v>194</v>
      </c>
      <c r="J116" s="11"/>
    </row>
    <row r="117">
      <c r="A117" s="50"/>
      <c r="B117" s="5"/>
      <c r="C117" s="5"/>
      <c r="D117" s="5"/>
      <c r="E117" s="5"/>
      <c r="F117" s="5"/>
      <c r="G117" s="5"/>
      <c r="H117" s="5"/>
      <c r="I117" s="5"/>
      <c r="J117" s="40"/>
      <c r="M117" s="71"/>
    </row>
    <row r="118">
      <c r="A118" s="22"/>
      <c r="J118" s="11"/>
    </row>
    <row r="119">
      <c r="A119" s="52" t="s">
        <v>195</v>
      </c>
      <c r="J119" s="11"/>
    </row>
    <row r="120">
      <c r="A120" s="31" t="s">
        <v>196</v>
      </c>
      <c r="J120" s="11"/>
    </row>
    <row r="121">
      <c r="A121" s="50"/>
      <c r="B121" s="5"/>
      <c r="C121" s="5"/>
      <c r="D121" s="5"/>
      <c r="E121" s="5"/>
      <c r="F121" s="5"/>
      <c r="G121" s="5"/>
      <c r="H121" s="5"/>
      <c r="I121" s="5"/>
      <c r="J121" s="40"/>
      <c r="M121" s="71"/>
    </row>
    <row r="122">
      <c r="A122" s="22"/>
      <c r="J122" s="11"/>
    </row>
    <row r="123">
      <c r="A123" s="52" t="s">
        <v>197</v>
      </c>
      <c r="J123" s="11"/>
    </row>
    <row r="124">
      <c r="A124" s="31" t="s">
        <v>194</v>
      </c>
      <c r="J124" s="11"/>
    </row>
    <row r="125">
      <c r="A125" s="50"/>
      <c r="B125" s="5"/>
      <c r="C125" s="5"/>
      <c r="D125" s="5"/>
      <c r="E125" s="5"/>
      <c r="F125" s="5"/>
      <c r="G125" s="5"/>
      <c r="H125" s="5"/>
      <c r="I125" s="5"/>
      <c r="J125" s="40"/>
      <c r="M125" s="71"/>
    </row>
    <row r="126">
      <c r="A126" s="22"/>
      <c r="J126" s="11"/>
    </row>
    <row r="127">
      <c r="A127" s="52" t="s">
        <v>198</v>
      </c>
      <c r="J127" s="11"/>
    </row>
    <row r="128">
      <c r="A128" s="31" t="s">
        <v>194</v>
      </c>
      <c r="J128" s="11"/>
    </row>
    <row r="129">
      <c r="A129" s="50"/>
      <c r="B129" s="5"/>
      <c r="C129" s="5"/>
      <c r="D129" s="5"/>
      <c r="E129" s="5"/>
      <c r="F129" s="5"/>
      <c r="G129" s="5"/>
      <c r="H129" s="5"/>
      <c r="I129" s="5"/>
      <c r="J129" s="40"/>
      <c r="M129" s="71"/>
    </row>
    <row r="130">
      <c r="A130" s="22"/>
      <c r="J130" s="11"/>
    </row>
    <row r="131">
      <c r="A131" s="52" t="s">
        <v>199</v>
      </c>
      <c r="J131" s="11"/>
    </row>
    <row r="132">
      <c r="A132" s="31" t="s">
        <v>194</v>
      </c>
      <c r="J132" s="11"/>
    </row>
    <row r="133">
      <c r="A133" s="50"/>
      <c r="B133" s="5"/>
      <c r="C133" s="5"/>
      <c r="D133" s="5"/>
      <c r="E133" s="5"/>
      <c r="F133" s="5"/>
      <c r="G133" s="5"/>
      <c r="H133" s="5"/>
      <c r="I133" s="5"/>
      <c r="J133" s="40"/>
      <c r="M133" s="71"/>
    </row>
    <row r="134">
      <c r="A134" s="22"/>
      <c r="J134" s="11"/>
    </row>
    <row r="135">
      <c r="A135" s="52" t="s">
        <v>200</v>
      </c>
      <c r="J135" s="11"/>
    </row>
    <row r="136">
      <c r="A136" s="31" t="s">
        <v>194</v>
      </c>
      <c r="J136" s="11"/>
    </row>
    <row r="137">
      <c r="A137" s="50"/>
      <c r="B137" s="5"/>
      <c r="C137" s="5"/>
      <c r="D137" s="5"/>
      <c r="E137" s="5"/>
      <c r="F137" s="5"/>
      <c r="G137" s="5"/>
      <c r="H137" s="5"/>
      <c r="I137" s="5"/>
      <c r="J137" s="40"/>
      <c r="M137" s="71"/>
    </row>
    <row r="138">
      <c r="A138" s="22"/>
      <c r="J138" s="11"/>
    </row>
    <row r="139">
      <c r="A139" s="52" t="s">
        <v>201</v>
      </c>
      <c r="J139" s="11"/>
    </row>
    <row r="140">
      <c r="A140" s="31" t="s">
        <v>194</v>
      </c>
      <c r="J140" s="11"/>
    </row>
    <row r="141">
      <c r="A141" s="50"/>
      <c r="B141" s="5"/>
      <c r="C141" s="5"/>
      <c r="D141" s="5"/>
      <c r="E141" s="5"/>
      <c r="F141" s="5"/>
      <c r="G141" s="5"/>
      <c r="H141" s="5"/>
      <c r="I141" s="5"/>
      <c r="J141" s="40"/>
      <c r="M141" s="71"/>
    </row>
    <row r="142">
      <c r="A142" s="22"/>
      <c r="J142" s="11"/>
    </row>
    <row r="143">
      <c r="A143" s="52" t="s">
        <v>202</v>
      </c>
      <c r="J143" s="11"/>
    </row>
    <row r="144">
      <c r="A144" s="31" t="s">
        <v>194</v>
      </c>
      <c r="J144" s="11"/>
    </row>
    <row r="145">
      <c r="A145" s="50"/>
      <c r="B145" s="5"/>
      <c r="C145" s="5"/>
      <c r="D145" s="5"/>
      <c r="E145" s="5"/>
      <c r="F145" s="5"/>
      <c r="G145" s="5"/>
      <c r="H145" s="5"/>
      <c r="I145" s="5"/>
      <c r="J145" s="40"/>
      <c r="M145" s="71"/>
    </row>
    <row r="146">
      <c r="A146" s="22"/>
      <c r="J146" s="11"/>
    </row>
    <row r="147">
      <c r="A147" s="52" t="s">
        <v>203</v>
      </c>
      <c r="J147" s="11"/>
    </row>
    <row r="148">
      <c r="A148" s="31" t="s">
        <v>194</v>
      </c>
      <c r="J148" s="11"/>
    </row>
    <row r="149">
      <c r="A149" s="50"/>
      <c r="B149" s="5"/>
      <c r="C149" s="5"/>
      <c r="D149" s="5"/>
      <c r="E149" s="5"/>
      <c r="F149" s="5"/>
      <c r="G149" s="5"/>
      <c r="H149" s="5"/>
      <c r="I149" s="5"/>
      <c r="J149" s="40"/>
      <c r="M149" s="71"/>
    </row>
    <row r="150">
      <c r="A150" s="22"/>
      <c r="J150" s="11"/>
    </row>
    <row r="151">
      <c r="A151" s="52" t="s">
        <v>204</v>
      </c>
      <c r="J151" s="11"/>
    </row>
    <row r="152">
      <c r="A152" s="31" t="s">
        <v>194</v>
      </c>
      <c r="J152" s="11"/>
    </row>
    <row r="153">
      <c r="A153" s="50"/>
      <c r="B153" s="5"/>
      <c r="C153" s="5"/>
      <c r="D153" s="5"/>
      <c r="E153" s="5"/>
      <c r="F153" s="5"/>
      <c r="G153" s="5"/>
      <c r="H153" s="5"/>
      <c r="I153" s="5"/>
      <c r="J153" s="40"/>
      <c r="M153" s="71"/>
    </row>
    <row r="154">
      <c r="A154" s="22"/>
      <c r="J154" s="11"/>
    </row>
    <row r="155">
      <c r="A155" s="52" t="s">
        <v>205</v>
      </c>
      <c r="J155" s="11"/>
    </row>
    <row r="156">
      <c r="A156" s="72" t="s">
        <v>196</v>
      </c>
      <c r="J156" s="11"/>
    </row>
    <row r="157">
      <c r="A157" s="50"/>
      <c r="B157" s="5"/>
      <c r="C157" s="5"/>
      <c r="D157" s="5"/>
      <c r="E157" s="5"/>
      <c r="F157" s="5"/>
      <c r="G157" s="5"/>
      <c r="H157" s="5"/>
      <c r="I157" s="5"/>
      <c r="J157" s="40"/>
      <c r="M157" s="71"/>
    </row>
    <row r="158">
      <c r="A158" s="52" t="s">
        <v>206</v>
      </c>
      <c r="J158" s="11"/>
    </row>
    <row r="159">
      <c r="A159" s="31" t="s">
        <v>207</v>
      </c>
      <c r="J159" s="11"/>
    </row>
    <row r="160">
      <c r="A160" s="50"/>
      <c r="B160" s="5"/>
      <c r="C160" s="5"/>
      <c r="D160" s="5"/>
      <c r="E160" s="5"/>
      <c r="F160" s="5"/>
      <c r="G160" s="5"/>
      <c r="H160" s="5"/>
      <c r="I160" s="5"/>
      <c r="J160" s="40"/>
      <c r="M160" s="71"/>
    </row>
    <row r="161">
      <c r="A161" s="22"/>
      <c r="J161" s="11"/>
    </row>
    <row r="162">
      <c r="A162" s="52" t="s">
        <v>208</v>
      </c>
      <c r="J162" s="11"/>
    </row>
    <row r="163">
      <c r="A163" s="31" t="s">
        <v>209</v>
      </c>
      <c r="J163" s="11"/>
    </row>
    <row r="164">
      <c r="A164" s="50"/>
      <c r="B164" s="5"/>
      <c r="C164" s="5"/>
      <c r="D164" s="5"/>
      <c r="E164" s="5"/>
      <c r="F164" s="5"/>
      <c r="G164" s="5"/>
      <c r="H164" s="5"/>
      <c r="I164" s="5"/>
      <c r="J164" s="40"/>
      <c r="M164" s="71"/>
    </row>
    <row r="165">
      <c r="A165" s="22"/>
      <c r="J165" s="11"/>
    </row>
    <row r="166">
      <c r="A166" s="52" t="s">
        <v>210</v>
      </c>
      <c r="J166" s="11"/>
    </row>
    <row r="167">
      <c r="A167" s="31" t="s">
        <v>211</v>
      </c>
      <c r="J167" s="11"/>
    </row>
    <row r="168">
      <c r="A168" s="50"/>
      <c r="B168" s="5"/>
      <c r="C168" s="5"/>
      <c r="D168" s="5"/>
      <c r="E168" s="5"/>
      <c r="F168" s="5"/>
      <c r="G168" s="5"/>
      <c r="H168" s="5"/>
      <c r="I168" s="5"/>
      <c r="J168" s="40"/>
      <c r="M168" s="17" t="s">
        <v>78</v>
      </c>
    </row>
    <row r="169">
      <c r="A169" s="22"/>
      <c r="J169" s="11"/>
    </row>
    <row r="170">
      <c r="A170" s="52" t="s">
        <v>212</v>
      </c>
      <c r="J170" s="11"/>
    </row>
    <row r="171">
      <c r="A171" s="31" t="s">
        <v>191</v>
      </c>
      <c r="J171" s="11"/>
    </row>
    <row r="172">
      <c r="A172" s="50"/>
      <c r="B172" s="5"/>
      <c r="C172" s="5"/>
      <c r="D172" s="5"/>
      <c r="E172" s="5"/>
      <c r="F172" s="5"/>
      <c r="G172" s="5"/>
      <c r="H172" s="5"/>
      <c r="I172" s="5"/>
      <c r="J172" s="40"/>
      <c r="M172" s="71"/>
    </row>
    <row r="173">
      <c r="A173" s="22"/>
      <c r="J173" s="11"/>
    </row>
    <row r="174">
      <c r="A174" s="52" t="s">
        <v>213</v>
      </c>
      <c r="J174" s="11"/>
    </row>
    <row r="175">
      <c r="A175" s="31" t="s">
        <v>196</v>
      </c>
      <c r="J175" s="11"/>
    </row>
    <row r="176">
      <c r="A176" s="50"/>
      <c r="B176" s="5"/>
      <c r="C176" s="5"/>
      <c r="D176" s="5"/>
      <c r="E176" s="5"/>
      <c r="F176" s="5"/>
      <c r="G176" s="5"/>
      <c r="H176" s="5"/>
      <c r="I176" s="5"/>
      <c r="J176" s="40"/>
      <c r="M176" s="71"/>
    </row>
    <row r="177">
      <c r="A177" s="22"/>
      <c r="J177" s="11"/>
    </row>
    <row r="178">
      <c r="A178" s="52" t="s">
        <v>214</v>
      </c>
      <c r="J178" s="11"/>
    </row>
    <row r="179">
      <c r="A179" s="31" t="s">
        <v>196</v>
      </c>
      <c r="J179" s="11"/>
    </row>
    <row r="180">
      <c r="A180" s="50"/>
      <c r="B180" s="5"/>
      <c r="C180" s="5"/>
      <c r="D180" s="5"/>
      <c r="E180" s="5"/>
      <c r="F180" s="5"/>
      <c r="G180" s="5"/>
      <c r="H180" s="5"/>
      <c r="I180" s="5"/>
      <c r="J180" s="40"/>
      <c r="M180" s="71"/>
    </row>
    <row r="181">
      <c r="A181" s="73"/>
      <c r="B181" s="74"/>
      <c r="C181" s="74"/>
      <c r="D181" s="74"/>
      <c r="E181" s="74"/>
      <c r="F181" s="74"/>
      <c r="G181" s="74"/>
      <c r="H181" s="74"/>
      <c r="I181" s="74"/>
      <c r="J181" s="75"/>
    </row>
    <row r="182">
      <c r="A182" s="33"/>
    </row>
    <row r="183">
      <c r="A183" s="33"/>
    </row>
    <row r="184">
      <c r="A184" s="33"/>
    </row>
    <row r="185">
      <c r="A185" s="76" t="s">
        <v>215</v>
      </c>
    </row>
    <row r="186">
      <c r="A186" s="33"/>
    </row>
    <row r="187">
      <c r="A187" s="77" t="s">
        <v>216</v>
      </c>
    </row>
    <row r="188">
      <c r="A188" s="78"/>
      <c r="B188" s="5"/>
      <c r="C188" s="5"/>
      <c r="D188" s="5"/>
      <c r="E188" s="5"/>
      <c r="F188" s="5"/>
      <c r="G188" s="5"/>
      <c r="H188" s="5"/>
      <c r="I188" s="5"/>
      <c r="J188" s="7"/>
    </row>
    <row r="189">
      <c r="A189" s="77" t="s">
        <v>217</v>
      </c>
    </row>
    <row r="190">
      <c r="A190" s="78"/>
      <c r="B190" s="5"/>
      <c r="C190" s="5"/>
      <c r="D190" s="5"/>
      <c r="E190" s="5"/>
      <c r="F190" s="5"/>
      <c r="G190" s="5"/>
      <c r="H190" s="5"/>
      <c r="I190" s="5"/>
      <c r="J190" s="7"/>
    </row>
    <row r="191">
      <c r="A191" s="77" t="s">
        <v>218</v>
      </c>
    </row>
    <row r="192">
      <c r="A192" s="78"/>
      <c r="B192" s="5"/>
      <c r="C192" s="5"/>
      <c r="D192" s="5"/>
      <c r="E192" s="5"/>
      <c r="F192" s="5"/>
      <c r="G192" s="5"/>
      <c r="H192" s="5"/>
      <c r="I192" s="5"/>
      <c r="J192" s="7"/>
    </row>
    <row r="193">
      <c r="A193" s="77" t="s">
        <v>219</v>
      </c>
    </row>
    <row r="194">
      <c r="A194" s="78"/>
      <c r="B194" s="5"/>
      <c r="C194" s="5"/>
      <c r="D194" s="5"/>
      <c r="E194" s="5"/>
      <c r="F194" s="5"/>
      <c r="G194" s="5"/>
      <c r="H194" s="5"/>
      <c r="I194" s="5"/>
      <c r="J194" s="7"/>
    </row>
    <row r="195">
      <c r="A195" s="77" t="s">
        <v>220</v>
      </c>
    </row>
    <row r="196">
      <c r="A196" s="78"/>
      <c r="B196" s="5"/>
      <c r="C196" s="5"/>
      <c r="D196" s="5"/>
      <c r="E196" s="5"/>
      <c r="F196" s="5"/>
      <c r="G196" s="5"/>
      <c r="H196" s="5"/>
      <c r="I196" s="5"/>
      <c r="J196" s="7"/>
    </row>
    <row r="197">
      <c r="A197" s="77" t="s">
        <v>221</v>
      </c>
    </row>
    <row r="198">
      <c r="A198" s="78"/>
      <c r="B198" s="5"/>
      <c r="C198" s="5"/>
      <c r="D198" s="5"/>
      <c r="E198" s="5"/>
      <c r="F198" s="5"/>
      <c r="G198" s="5"/>
      <c r="H198" s="5"/>
      <c r="I198" s="5"/>
      <c r="J198" s="7"/>
    </row>
    <row r="199">
      <c r="A199" s="77" t="s">
        <v>222</v>
      </c>
    </row>
    <row r="200">
      <c r="A200" s="78"/>
      <c r="B200" s="5"/>
      <c r="C200" s="5"/>
      <c r="D200" s="5"/>
      <c r="E200" s="5"/>
      <c r="F200" s="5"/>
      <c r="G200" s="5"/>
      <c r="H200" s="5"/>
      <c r="I200" s="5"/>
      <c r="J200" s="7"/>
    </row>
    <row r="201">
      <c r="A201" s="77" t="s">
        <v>223</v>
      </c>
    </row>
    <row r="202">
      <c r="A202" s="78"/>
      <c r="B202" s="5"/>
      <c r="C202" s="5"/>
      <c r="D202" s="5"/>
      <c r="E202" s="5"/>
      <c r="F202" s="5"/>
      <c r="G202" s="5"/>
      <c r="H202" s="5"/>
      <c r="I202" s="5"/>
      <c r="J202" s="7"/>
    </row>
    <row r="203">
      <c r="A203" s="77" t="s">
        <v>224</v>
      </c>
    </row>
    <row r="204">
      <c r="A204" s="78"/>
      <c r="B204" s="5"/>
      <c r="C204" s="5"/>
      <c r="D204" s="5"/>
      <c r="E204" s="5"/>
      <c r="F204" s="5"/>
      <c r="G204" s="5"/>
      <c r="H204" s="5"/>
      <c r="I204" s="5"/>
      <c r="J204" s="7"/>
    </row>
  </sheetData>
  <mergeCells count="112">
    <mergeCell ref="A52:J52"/>
    <mergeCell ref="A56:J56"/>
    <mergeCell ref="A54:J54"/>
    <mergeCell ref="A50:J50"/>
    <mergeCell ref="A58:J58"/>
    <mergeCell ref="A68:J68"/>
    <mergeCell ref="A64:J64"/>
    <mergeCell ref="A66:J66"/>
    <mergeCell ref="A62:J62"/>
    <mergeCell ref="A60:J60"/>
    <mergeCell ref="A70:J70"/>
    <mergeCell ref="A78:J78"/>
    <mergeCell ref="A80:J80"/>
    <mergeCell ref="A82:J82"/>
    <mergeCell ref="A84:J84"/>
    <mergeCell ref="A74:J74"/>
    <mergeCell ref="A76:J76"/>
    <mergeCell ref="A72:J72"/>
    <mergeCell ref="A88:J88"/>
    <mergeCell ref="A86:J86"/>
    <mergeCell ref="A106:J106"/>
    <mergeCell ref="A90:J90"/>
    <mergeCell ref="A100:J100"/>
    <mergeCell ref="A98:J98"/>
    <mergeCell ref="A102:J102"/>
    <mergeCell ref="A104:J104"/>
    <mergeCell ref="A96:J96"/>
    <mergeCell ref="A117:J117"/>
    <mergeCell ref="A115:J115"/>
    <mergeCell ref="A127:J127"/>
    <mergeCell ref="A125:J125"/>
    <mergeCell ref="A123:J123"/>
    <mergeCell ref="A113:J113"/>
    <mergeCell ref="A112:J112"/>
    <mergeCell ref="A119:J119"/>
    <mergeCell ref="A121:J121"/>
    <mergeCell ref="A198:J198"/>
    <mergeCell ref="A197:J197"/>
    <mergeCell ref="A190:J190"/>
    <mergeCell ref="A192:J192"/>
    <mergeCell ref="A191:J191"/>
    <mergeCell ref="A199:J199"/>
    <mergeCell ref="A200:J200"/>
    <mergeCell ref="A201:J201"/>
    <mergeCell ref="A193:J193"/>
    <mergeCell ref="A194:J194"/>
    <mergeCell ref="A157:J157"/>
    <mergeCell ref="A155:J155"/>
    <mergeCell ref="A147:J147"/>
    <mergeCell ref="A149:J149"/>
    <mergeCell ref="A141:J141"/>
    <mergeCell ref="A151:J151"/>
    <mergeCell ref="A153:J153"/>
    <mergeCell ref="A164:J164"/>
    <mergeCell ref="A162:J162"/>
    <mergeCell ref="A145:J145"/>
    <mergeCell ref="A178:J178"/>
    <mergeCell ref="A176:J176"/>
    <mergeCell ref="A174:J174"/>
    <mergeCell ref="A180:J180"/>
    <mergeCell ref="A166:J166"/>
    <mergeCell ref="A172:J172"/>
    <mergeCell ref="A170:J170"/>
    <mergeCell ref="A168:J168"/>
    <mergeCell ref="A189:J189"/>
    <mergeCell ref="A188:J188"/>
    <mergeCell ref="A187:J187"/>
    <mergeCell ref="A202:J202"/>
    <mergeCell ref="A203:J203"/>
    <mergeCell ref="A204:J204"/>
    <mergeCell ref="A196:J196"/>
    <mergeCell ref="A195:J195"/>
    <mergeCell ref="A139:J139"/>
    <mergeCell ref="A143:J143"/>
    <mergeCell ref="A160:J160"/>
    <mergeCell ref="A158:J158"/>
    <mergeCell ref="A129:J129"/>
    <mergeCell ref="A137:J137"/>
    <mergeCell ref="A131:J131"/>
    <mergeCell ref="A133:J133"/>
    <mergeCell ref="A135:J135"/>
    <mergeCell ref="A40:J40"/>
    <mergeCell ref="A42:J42"/>
    <mergeCell ref="A30:J30"/>
    <mergeCell ref="A32:J32"/>
    <mergeCell ref="A29:J29"/>
    <mergeCell ref="A27:J27"/>
    <mergeCell ref="A35:J35"/>
    <mergeCell ref="A37:J37"/>
    <mergeCell ref="A25:J25"/>
    <mergeCell ref="A48:J48"/>
    <mergeCell ref="A46:J46"/>
    <mergeCell ref="A44:J44"/>
    <mergeCell ref="A38:J38"/>
    <mergeCell ref="A94:J94"/>
    <mergeCell ref="A92:J92"/>
    <mergeCell ref="A110:J110"/>
    <mergeCell ref="A108:J108"/>
    <mergeCell ref="A10:J10"/>
    <mergeCell ref="A12:J12"/>
    <mergeCell ref="A4:J4"/>
    <mergeCell ref="A2:J2"/>
    <mergeCell ref="A1:J1"/>
    <mergeCell ref="A6:J6"/>
    <mergeCell ref="A8:J8"/>
    <mergeCell ref="A24:J24"/>
    <mergeCell ref="A21:J21"/>
    <mergeCell ref="A23:J23"/>
    <mergeCell ref="A14:J14"/>
    <mergeCell ref="A16:J16"/>
    <mergeCell ref="A18:J18"/>
    <mergeCell ref="A17:J17"/>
  </mergeCells>
  <dataValidations>
    <dataValidation type="list" allowBlank="1" sqref="M6 M10 M14 M21 M27 M32 M37 M40 M44 M48 M52 M56 M60 M64 M68 M72 M76 M80 M84 M88 M92 M96 M100 M106 M110 M113 M117 M121 M125 M129 M133 M137 M141 M145 M149 M153 M157 M160 M164 M168 M172 M176 M180">
      <formula1>'Опросник lvl 2 на проверку знан'!$O$4:$O$8</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8.14"/>
    <col customWidth="1" min="2" max="2" width="72.29"/>
    <col customWidth="1" min="4" max="4" width="58.0"/>
    <col customWidth="1" min="6" max="6" width="57.0"/>
    <col customWidth="1" min="8" max="8" width="65.14"/>
    <col customWidth="1" min="10" max="10" width="59.71"/>
    <col customWidth="1" min="12" max="12" width="56.29"/>
    <col customWidth="1" min="14" max="14" width="64.0"/>
    <col customWidth="1" min="16" max="16" width="66.14"/>
    <col customWidth="1" min="18" max="18" width="70.57"/>
    <col customWidth="1" min="20" max="20" width="70.14"/>
    <col customWidth="1" min="22" max="22" width="65.0"/>
    <col customWidth="1" min="24" max="24" width="63.0"/>
  </cols>
  <sheetData>
    <row r="1">
      <c r="B1" s="13" t="s">
        <v>153</v>
      </c>
      <c r="C1" s="20" t="s">
        <v>155</v>
      </c>
      <c r="D1" s="13" t="s">
        <v>156</v>
      </c>
      <c r="E1" s="20" t="s">
        <v>155</v>
      </c>
      <c r="F1" s="13" t="s">
        <v>157</v>
      </c>
      <c r="G1" s="20" t="s">
        <v>155</v>
      </c>
      <c r="H1" s="13" t="s">
        <v>159</v>
      </c>
      <c r="I1" s="20" t="s">
        <v>155</v>
      </c>
      <c r="J1" s="13" t="s">
        <v>160</v>
      </c>
      <c r="K1" s="20" t="s">
        <v>155</v>
      </c>
      <c r="L1" s="13" t="s">
        <v>161</v>
      </c>
      <c r="M1" s="20" t="s">
        <v>155</v>
      </c>
      <c r="N1" s="13" t="s">
        <v>163</v>
      </c>
      <c r="O1" s="20" t="s">
        <v>155</v>
      </c>
      <c r="P1" s="13" t="s">
        <v>164</v>
      </c>
      <c r="Q1" s="20" t="s">
        <v>155</v>
      </c>
      <c r="R1" s="13" t="s">
        <v>165</v>
      </c>
      <c r="S1" s="20" t="s">
        <v>155</v>
      </c>
      <c r="T1" s="13" t="s">
        <v>166</v>
      </c>
      <c r="U1" s="20" t="s">
        <v>155</v>
      </c>
      <c r="V1" s="13" t="s">
        <v>167</v>
      </c>
      <c r="W1" s="20" t="s">
        <v>155</v>
      </c>
      <c r="X1" s="13" t="s">
        <v>168</v>
      </c>
      <c r="Y1" s="20" t="s">
        <v>155</v>
      </c>
    </row>
    <row r="2">
      <c r="A2" s="10" t="s">
        <v>4</v>
      </c>
      <c r="B2" s="10"/>
      <c r="C2" s="55">
        <f>(C3+C7+C11)/3</f>
        <v>2.311919505</v>
      </c>
      <c r="D2" s="10"/>
      <c r="E2" s="55">
        <f>(E3+E7+E11)/3</f>
        <v>1.833333333</v>
      </c>
      <c r="F2" s="10"/>
      <c r="G2" s="55">
        <f>(G3+G7+G11)/3</f>
        <v>2.277777778</v>
      </c>
      <c r="H2" s="10"/>
      <c r="I2" s="55">
        <f>(I3+I7+I11)/3</f>
        <v>2.388888889</v>
      </c>
      <c r="J2" s="56"/>
      <c r="K2" s="57">
        <f>(K3+K7+K11)/3</f>
        <v>2.055555556</v>
      </c>
      <c r="L2" s="56"/>
      <c r="M2" s="57">
        <f>(M3+M7+M11)/3</f>
        <v>2.277777778</v>
      </c>
      <c r="N2" s="56"/>
      <c r="O2" s="57">
        <f>(O3+O7+O11)/3</f>
        <v>2.111111111</v>
      </c>
      <c r="P2" s="56"/>
      <c r="Q2" s="57">
        <f>(Q3+Q7+Q11)/3</f>
        <v>1.888888889</v>
      </c>
      <c r="R2" s="56"/>
      <c r="S2" s="57">
        <f>(S3+S7+S11)/3</f>
        <v>1.833333333</v>
      </c>
      <c r="T2" s="56"/>
      <c r="U2" s="57">
        <f>(U3+U7+U11)/3</f>
        <v>1.833333333</v>
      </c>
      <c r="V2" s="56"/>
      <c r="W2" s="57">
        <f>(W3+W7+W11)/3</f>
        <v>2.388888889</v>
      </c>
      <c r="X2" s="56"/>
      <c r="Y2" s="57">
        <f>(Y3+Y7+Y11)/3</f>
        <v>2.277777778</v>
      </c>
    </row>
    <row r="3">
      <c r="A3" s="18" t="s">
        <v>12</v>
      </c>
      <c r="B3" s="18"/>
      <c r="C3" s="58">
        <f>(C4+C5+C6)/3</f>
        <v>2.269091847</v>
      </c>
      <c r="D3" s="18"/>
      <c r="E3" s="59">
        <f>(E4+E5+E6)/3</f>
        <v>2</v>
      </c>
      <c r="F3" s="18"/>
      <c r="G3" s="59">
        <f>(G4+G5+G6)/3</f>
        <v>3.333333333</v>
      </c>
      <c r="H3" s="18"/>
      <c r="I3" s="59">
        <f>(I4+I5+I6)/3</f>
        <v>3.666666667</v>
      </c>
      <c r="J3" s="60"/>
      <c r="K3" s="61">
        <f>(K4+K5+K6)/3</f>
        <v>3</v>
      </c>
      <c r="L3" s="60"/>
      <c r="M3" s="61">
        <f>(M4+M5+M6)/3</f>
        <v>3</v>
      </c>
      <c r="N3" s="60"/>
      <c r="O3" s="61">
        <f>(O4+O5+O6)/3</f>
        <v>1.333333333</v>
      </c>
      <c r="P3" s="60"/>
      <c r="Q3" s="61">
        <f>(Q4+Q5+Q6)/3</f>
        <v>1.333333333</v>
      </c>
      <c r="R3" s="60"/>
      <c r="S3" s="61">
        <f>(S4+S5+S6)/3</f>
        <v>1.333333333</v>
      </c>
      <c r="T3" s="60"/>
      <c r="U3" s="61">
        <f>(U4+U5+U6)/3</f>
        <v>1.333333333</v>
      </c>
      <c r="V3" s="60"/>
      <c r="W3" s="61">
        <f>(W4+W5+W6)/3</f>
        <v>3</v>
      </c>
      <c r="X3" s="60"/>
      <c r="Y3" s="61">
        <f>(Y4+Y5+Y6)/3</f>
        <v>2.666666667</v>
      </c>
    </row>
    <row r="4">
      <c r="A4" s="21" t="s">
        <v>13</v>
      </c>
      <c r="B4" s="21" t="s">
        <v>16</v>
      </c>
      <c r="C4" s="62">
        <f>('Опросник lvl 2 на проверку знан'!K6+'Опросник lvl 2 на проверку знан'!K10+'Опросник lvl 2 на проверку знан'!K14+'Опросник lvl 2 на проверку знан'!K21+'Опросник lvl 2 на проверку знан'!K27+'Опросник lvl 2 на проверку знан'!K32+'Опросник lvl 2 на проверку знан'!K37+'Опросник lvl 2 на проверку знан'!K48+'Опросник lvl 2 на проверку знан'!K56+'Опросник lvl 2 на проверку знан'!K60+'Опросник lvl 2 на проверку знан'!K64+'Опросник lvl 2 на проверку знан'!K72+'Опросник lvl 2 на проверку знан'!K76+'Опросник lvl 2 на проверку знан'!K80+'Опросник lvl 2 на проверку знан'!K84+'Опросник lvl 2 на проверку знан'!K88+'Опросник lvl 2 на проверку знан'!K92+'Опросник lvl 2 на проверку знан'!K96+'Опросник lvl 2 на проверку знан'!K100)/19</f>
        <v>2.263157895</v>
      </c>
      <c r="D4" s="21" t="s">
        <v>14</v>
      </c>
      <c r="E4" s="63">
        <f>IF(D4='матрица компетенций'!$E$4,4,IF(D4='матрица компетенций'!$D$4,3,IF(D4='матрица компетенций'!$C$4,2,IF(D4='матрица компетенций'!$B$4,1))))</f>
        <v>1</v>
      </c>
      <c r="F4" s="21" t="s">
        <v>16</v>
      </c>
      <c r="G4" s="63">
        <f>IF(F4='матрица компетенций'!$E$4,4,IF(F4='матрица компетенций'!$D$4,3,IF(F4='матрица компетенций'!$C$4,2,IF(F4='матрица компетенций'!$B$4,1))))</f>
        <v>3</v>
      </c>
      <c r="H4" s="21" t="s">
        <v>17</v>
      </c>
      <c r="I4" s="63">
        <f>IF(H4='матрица компетенций'!$E$4,4,IF(H4='матрица компетенций'!$D$4,3,IF(H4='матрица компетенций'!$C$4,2,IF(H4='матрица компетенций'!$B$4,1))))</f>
        <v>4</v>
      </c>
      <c r="J4" s="21" t="s">
        <v>15</v>
      </c>
      <c r="K4" s="64">
        <f>IF(J4='матрица компетенций'!$E$4,4,IF(J4='матрица компетенций'!$D$4,3,IF(J4='матрица компетенций'!$C$4,2,IF(J4='матрица компетенций'!$B$4,1))))</f>
        <v>2</v>
      </c>
      <c r="L4" s="21" t="s">
        <v>16</v>
      </c>
      <c r="M4" s="64">
        <f>IF(L4='матрица компетенций'!$E$4,4,IF(L4='матрица компетенций'!$D$4,3,IF(L4='матрица компетенций'!$C$4,2,IF(L4='матрица компетенций'!$B$4,1))))</f>
        <v>3</v>
      </c>
      <c r="N4" s="21" t="s">
        <v>184</v>
      </c>
      <c r="O4" s="64" t="b">
        <f>IF(N4='матрица компетенций'!$E$4,4,IF(N4='матрица компетенций'!$D$4,3,IF(N4='матрица компетенций'!$C$4,2,IF(N4='матрица компетенций'!$B$4,1))))</f>
        <v>0</v>
      </c>
      <c r="P4" s="21" t="s">
        <v>184</v>
      </c>
      <c r="Q4" s="64" t="b">
        <f>IF(P4='матрица компетенций'!$E$4,4,IF(P4='матрица компетенций'!$D$4,3,IF(P4='матрица компетенций'!$C$4,2,IF(P4='матрица компетенций'!$B$4,1))))</f>
        <v>0</v>
      </c>
      <c r="R4" s="21" t="s">
        <v>184</v>
      </c>
      <c r="S4" s="64" t="b">
        <f>IF(R4='матрица компетенций'!$E$4,4,IF(R4='матрица компетенций'!$D$4,3,IF(R4='матрица компетенций'!$C$4,2,IF(R4='матрица компетенций'!$B$4,1))))</f>
        <v>0</v>
      </c>
      <c r="T4" s="21" t="s">
        <v>184</v>
      </c>
      <c r="U4" s="64" t="b">
        <f>IF(T4='матрица компетенций'!$E$4,4,IF(T4='матрица компетенций'!$D$4,3,IF(T4='матрица компетенций'!$C$4,2,IF(T4='матрица компетенций'!$B$4,1))))</f>
        <v>0</v>
      </c>
      <c r="V4" s="21" t="s">
        <v>16</v>
      </c>
      <c r="W4" s="64">
        <f>IF(V4='матрица компетенций'!$E$4,4,IF(V4='матрица компетенций'!$D$4,3,IF(V4='матрица компетенций'!$C$4,2,IF(V4='матрица компетенций'!$B$4,1))))</f>
        <v>3</v>
      </c>
      <c r="X4" s="21" t="s">
        <v>15</v>
      </c>
      <c r="Y4" s="64">
        <f>IF(X4='матрица компетенций'!$E$4,4,IF(X4='матрица компетенций'!$D$4,3,IF(X4='матрица компетенций'!$C$4,2,IF(X4='матрица компетенций'!$B$4,1))))</f>
        <v>2</v>
      </c>
    </row>
    <row r="5">
      <c r="A5" s="21" t="s">
        <v>18</v>
      </c>
      <c r="B5" s="21" t="s">
        <v>19</v>
      </c>
      <c r="C5" s="62">
        <f>('Опросник lvl 2 на проверку знан'!K6+'Опросник lvl 2 на проверку знан'!K68+'Опросник lvl 2 на проверку знан'!K96+'Опросник lvl 2 на проверку знан'!K100)/4</f>
        <v>2.25</v>
      </c>
      <c r="D5" s="21" t="s">
        <v>20</v>
      </c>
      <c r="E5" s="63">
        <f>IF(D5='матрица компетенций'!$E$5,4,IF(D5='матрица компетенций'!$D$5,3,IF(D5='матрица компетенций'!$C$5,2,IF(D5='матрица компетенций'!$B$5,1))))</f>
        <v>2</v>
      </c>
      <c r="F5" s="21" t="s">
        <v>22</v>
      </c>
      <c r="G5" s="63">
        <f>IF(F5='матрица компетенций'!$E$5,4,IF(F5='матрица компетенций'!$D$5,3,IF(F5='матрица компетенций'!$C$5,2,IF(F5='матрица компетенций'!$B$5,1))))</f>
        <v>4</v>
      </c>
      <c r="H5" s="21" t="s">
        <v>22</v>
      </c>
      <c r="I5" s="63">
        <f>IF(H5='матрица компетенций'!$E$5,4,IF(H5='матрица компетенций'!$D$5,3,IF(H5='матрица компетенций'!$C$5,2,IF(H5='матрица компетенций'!$B$5,1))))</f>
        <v>4</v>
      </c>
      <c r="J5" s="48" t="s">
        <v>22</v>
      </c>
      <c r="K5" s="64">
        <f>IF(J5='матрица компетенций'!$E$5,4,IF(J5='матрица компетенций'!$D$5,3,IF(J5='матрица компетенций'!$C$5,2,IF(J5='матрица компетенций'!$B$5,1))))</f>
        <v>4</v>
      </c>
      <c r="L5" s="48" t="s">
        <v>22</v>
      </c>
      <c r="M5" s="64">
        <f>IF(L5='матрица компетенций'!$E$5,4,IF(L5='матрица компетенций'!$D$5,3,IF(L5='матрица компетенций'!$C$5,2,IF(L5='матрица компетенций'!$B$5,1))))</f>
        <v>4</v>
      </c>
      <c r="N5" s="21" t="s">
        <v>20</v>
      </c>
      <c r="O5" s="64">
        <f>IF(N5='матрица компетенций'!$E$5,4,IF(N5='матрица компетенций'!$D$5,3,IF(N5='матрица компетенций'!$C$5,2,IF(N5='матрица компетенций'!$B$5,1))))</f>
        <v>2</v>
      </c>
      <c r="P5" s="21" t="s">
        <v>20</v>
      </c>
      <c r="Q5" s="64">
        <f>IF(P5='матрица компетенций'!$E$5,4,IF(P5='матрица компетенций'!$D$5,3,IF(P5='матрица компетенций'!$C$5,2,IF(P5='матрица компетенций'!$B$5,1))))</f>
        <v>2</v>
      </c>
      <c r="R5" s="21" t="s">
        <v>20</v>
      </c>
      <c r="S5" s="64">
        <f>IF(R5='матрица компетенций'!$E$5,4,IF(R5='матрица компетенций'!$D$5,3,IF(R5='матрица компетенций'!$C$5,2,IF(R5='матрица компетенций'!$B$5,1))))</f>
        <v>2</v>
      </c>
      <c r="T5" s="21" t="s">
        <v>20</v>
      </c>
      <c r="U5" s="64">
        <f>IF(T5='матрица компетенций'!$E$5,4,IF(T5='матрица компетенций'!$D$5,3,IF(T5='матрица компетенций'!$C$5,2,IF(T5='матрица компетенций'!$B$5,1))))</f>
        <v>2</v>
      </c>
      <c r="V5" s="21" t="s">
        <v>20</v>
      </c>
      <c r="W5" s="64">
        <f>IF(V5='матрица компетенций'!$E$5,4,IF(V5='матрица компетенций'!$D$5,3,IF(V5='матрица компетенций'!$C$5,2,IF(V5='матрица компетенций'!$B$5,1))))</f>
        <v>2</v>
      </c>
      <c r="X5" s="21" t="s">
        <v>20</v>
      </c>
      <c r="Y5" s="64">
        <f>IF(X5='матрица компетенций'!$E$5,4,IF(X5='матрица компетенций'!$D$5,3,IF(X5='матрица компетенций'!$C$5,2,IF(X5='матрица компетенций'!$B$5,1))))</f>
        <v>2</v>
      </c>
    </row>
    <row r="6">
      <c r="A6" s="21" t="s">
        <v>24</v>
      </c>
      <c r="B6" s="21" t="s">
        <v>25</v>
      </c>
      <c r="C6" s="62">
        <f>('Опросник lvl 2 на проверку знан'!K6+'Опросник lvl 2 на проверку знан'!K10+'Опросник lvl 2 на проверку знан'!K14+'Опросник lvl 2 на проверку знан'!K27+'Опросник lvl 2 на проверку знан'!K32+'Опросник lvl 2 на проверку знан'!K37+'Опросник lvl 2 на проверку знан'!K40+'Опросник lvl 2 на проверку знан'!K44+'Опросник lvl 2 на проверку знан'!K48+'Опросник lvl 2 на проверку знан'!K52+'Опросник lvl 2 на проверку знан'!K56+'Опросник lvl 2 на проверку знан'!K60+'Опросник lvl 2 на проверку знан'!K64+'Опросник lvl 2 на проверку знан'!K80+'Опросник lvl 2 на проверку знан'!K84+'Опросник lvl 2 на проверку знан'!K88+'Опросник lvl 2 на проверку знан'!K92)/17</f>
        <v>2.294117647</v>
      </c>
      <c r="D6" s="21" t="s">
        <v>27</v>
      </c>
      <c r="E6" s="63">
        <f>IF(D6='матрица компетенций'!$E$6,4,IF(D6='матрица компетенций'!$D$6,3,IF(D6='матрица компетенций'!$C$6,2,IF(D6='матрица компетенций'!$B$6,1))))</f>
        <v>3</v>
      </c>
      <c r="F6" s="21" t="s">
        <v>27</v>
      </c>
      <c r="G6" s="63">
        <f>IF(F6='матрица компетенций'!$E$6,4,IF(F6='матрица компетенций'!$D$6,3,IF(F6='матрица компетенций'!$C$6,2,IF(F6='матрица компетенций'!$B$6,1))))</f>
        <v>3</v>
      </c>
      <c r="H6" s="21" t="s">
        <v>27</v>
      </c>
      <c r="I6" s="63">
        <f>IF(H6='матрица компетенций'!$E$6,4,IF(H6='матрица компетенций'!$D$6,3,IF(H6='матрица компетенций'!$C$6,2,IF(H6='матрица компетенций'!$B$6,1))))</f>
        <v>3</v>
      </c>
      <c r="J6" s="48" t="s">
        <v>27</v>
      </c>
      <c r="K6" s="64">
        <f>IF(J6='матрица компетенций'!$E$6,4,IF(J6='матрица компетенций'!$D$6,3,IF(J6='матрица компетенций'!$C$6,2,IF(J6='матрица компетенций'!$B$6,1))))</f>
        <v>3</v>
      </c>
      <c r="L6" s="21" t="s">
        <v>26</v>
      </c>
      <c r="M6" s="64">
        <f>IF(L6='матрица компетенций'!$E$6,4,IF(L6='матрица компетенций'!$D$6,3,IF(L6='матрица компетенций'!$C$6,2,IF(L6='матрица компетенций'!$B$6,1))))</f>
        <v>2</v>
      </c>
      <c r="N6" s="21" t="s">
        <v>26</v>
      </c>
      <c r="O6" s="64">
        <f>IF(N6='матрица компетенций'!$E$6,4,IF(N6='матрица компетенций'!$D$6,3,IF(N6='матрица компетенций'!$C$6,2,IF(N6='матрица компетенций'!$B$6,1))))</f>
        <v>2</v>
      </c>
      <c r="P6" s="21" t="s">
        <v>26</v>
      </c>
      <c r="Q6" s="64">
        <f>IF(P6='матрица компетенций'!$E$6,4,IF(P6='матрица компетенций'!$D$6,3,IF(P6='матрица компетенций'!$C$6,2,IF(P6='матрица компетенций'!$B$6,1))))</f>
        <v>2</v>
      </c>
      <c r="R6" s="21" t="s">
        <v>26</v>
      </c>
      <c r="S6" s="64">
        <f>IF(R6='матрица компетенций'!$E$6,4,IF(R6='матрица компетенций'!$D$6,3,IF(R6='матрица компетенций'!$C$6,2,IF(R6='матрица компетенций'!$B$6,1))))</f>
        <v>2</v>
      </c>
      <c r="T6" s="21" t="s">
        <v>26</v>
      </c>
      <c r="U6" s="64">
        <f>IF(T6='матрица компетенций'!$E$6,4,IF(T6='матрица компетенций'!$D$6,3,IF(T6='матрица компетенций'!$C$6,2,IF(T6='матрица компетенций'!$B$6,1))))</f>
        <v>2</v>
      </c>
      <c r="V6" s="21" t="s">
        <v>30</v>
      </c>
      <c r="W6" s="64">
        <f>IF(V6='матрица компетенций'!$E$6,4,IF(V6='матрица компетенций'!$D$6,3,IF(V6='матрица компетенций'!$C$6,2,IF(V6='матрица компетенций'!$B$6,1))))</f>
        <v>4</v>
      </c>
      <c r="X6" s="21" t="s">
        <v>30</v>
      </c>
      <c r="Y6" s="64">
        <f>IF(X6='матрица компетенций'!$E$6,4,IF(X6='матрица компетенций'!$D$6,3,IF(X6='матрица компетенций'!$C$6,2,IF(X6='матрица компетенций'!$B$6,1))))</f>
        <v>4</v>
      </c>
    </row>
    <row r="7">
      <c r="A7" s="32" t="s">
        <v>31</v>
      </c>
      <c r="B7" s="32"/>
      <c r="C7" s="79">
        <f>(C8+C9+C10)/3</f>
        <v>1.666666667</v>
      </c>
      <c r="D7" s="18"/>
      <c r="E7" s="79">
        <f>(E8+E9+E10)/3</f>
        <v>2</v>
      </c>
      <c r="F7" s="18"/>
      <c r="G7" s="79">
        <f>(G8+G9+G10)/3</f>
        <v>2</v>
      </c>
      <c r="H7" s="18"/>
      <c r="I7" s="79">
        <f>(I8+I9+I10)/3</f>
        <v>2</v>
      </c>
      <c r="J7" s="60"/>
      <c r="K7" s="80">
        <f>(K8+K9+K10)/3</f>
        <v>1.666666667</v>
      </c>
      <c r="L7" s="60"/>
      <c r="M7" s="80">
        <f>(M8+M9+M10)/3</f>
        <v>1.333333333</v>
      </c>
      <c r="N7" s="60"/>
      <c r="O7" s="80">
        <f>(O8+O9+O10)/3</f>
        <v>2</v>
      </c>
      <c r="P7" s="60"/>
      <c r="Q7" s="80">
        <f>(Q8+Q9+Q10)/3</f>
        <v>1.333333333</v>
      </c>
      <c r="R7" s="60"/>
      <c r="S7" s="80">
        <f>(S8+S9+S10)/3</f>
        <v>1.666666667</v>
      </c>
      <c r="T7" s="60"/>
      <c r="U7" s="80">
        <f>(U8+U9+U10)/3</f>
        <v>1.666666667</v>
      </c>
      <c r="V7" s="60"/>
      <c r="W7" s="80">
        <f>(W8+W9+W10)/3</f>
        <v>1.666666667</v>
      </c>
      <c r="X7" s="60"/>
      <c r="Y7" s="80">
        <f>(Y8+Y9+Y10)/3</f>
        <v>1.666666667</v>
      </c>
    </row>
    <row r="8">
      <c r="A8" s="21" t="s">
        <v>55</v>
      </c>
      <c r="B8" s="21" t="s">
        <v>60</v>
      </c>
      <c r="C8" s="63">
        <f>IF(B8='матрица компетенций'!$E$8,4,IF(B8='матрица компетенций'!$D$8,3,IF(B8='матрица компетенций'!$C$8,2,IF(B8='матрица компетенций'!$B$8,1))))</f>
        <v>4</v>
      </c>
      <c r="D8" s="21" t="s">
        <v>56</v>
      </c>
      <c r="E8" s="63">
        <f>IF(D8='матрица компетенций'!$E$8,4,IF(D8='матрица компетенций'!$D$8,3,IF(D8='матрица компетенций'!$C$8,2,IF(D8='матрица компетенций'!$B$8,1))))</f>
        <v>1</v>
      </c>
      <c r="F8" s="21" t="s">
        <v>60</v>
      </c>
      <c r="G8" s="63">
        <f>IF(F8='матрица компетенций'!$E$8,4,IF(F8='матрица компетенций'!$D$8,3,IF(F8='матрица компетенций'!$C$8,2,IF(F8='матрица компетенций'!$B$8,1))))</f>
        <v>4</v>
      </c>
      <c r="H8" s="21" t="s">
        <v>60</v>
      </c>
      <c r="I8" s="63">
        <f>IF(H8='матрица компетенций'!$E$8,4,IF(H8='матрица компетенций'!$D$8,3,IF(H8='матрица компетенций'!$C$8,2,IF(H8='матрица компетенций'!$B$8,1))))</f>
        <v>4</v>
      </c>
      <c r="J8" s="48" t="s">
        <v>60</v>
      </c>
      <c r="K8" s="64">
        <f>IF(J8='матрица компетенций'!$E$8,4,IF(J8='матрица компетенций'!$D$8,3,IF(J8='матрица компетенций'!$C$8,2,IF(J8='матрица компетенций'!$B$8,1))))</f>
        <v>4</v>
      </c>
      <c r="L8" s="21" t="s">
        <v>56</v>
      </c>
      <c r="M8" s="64">
        <f>IF(L8='матрица компетенций'!$E$8,4,IF(L8='матрица компетенций'!$D$8,3,IF(L8='матрица компетенций'!$C$8,2,IF(L8='матрица компетенций'!$B$8,1))))</f>
        <v>1</v>
      </c>
      <c r="N8" s="21" t="s">
        <v>59</v>
      </c>
      <c r="O8" s="64">
        <f>IF(N8='матрица компетенций'!$E$8,4,IF(N8='матрица компетенций'!$D$8,3,IF(N8='матрица компетенций'!$C$8,2,IF(N8='матрица компетенций'!$B$8,1))))</f>
        <v>3</v>
      </c>
      <c r="P8" s="21" t="s">
        <v>56</v>
      </c>
      <c r="Q8" s="64">
        <f>IF(P8='матрица компетенций'!$E$8,4,IF(P8='матрица компетенций'!$D$8,3,IF(P8='матрица компетенций'!$C$8,2,IF(P8='матрица компетенций'!$B$8,1))))</f>
        <v>1</v>
      </c>
      <c r="R8" s="21" t="s">
        <v>57</v>
      </c>
      <c r="S8" s="64">
        <f>IF(R8='матрица компетенций'!$E$8,4,IF(R8='матрица компетенций'!$D$8,3,IF(R8='матрица компетенций'!$C$8,2,IF(R8='матрица компетенций'!$B$8,1))))</f>
        <v>2</v>
      </c>
      <c r="T8" s="21" t="s">
        <v>57</v>
      </c>
      <c r="U8" s="64">
        <f>IF(T8='матрица компетенций'!$E$8,4,IF(T8='матрица компетенций'!$D$8,3,IF(T8='матрица компетенций'!$C$8,2,IF(T8='матрица компетенций'!$B$8,1))))</f>
        <v>2</v>
      </c>
      <c r="V8" s="21" t="s">
        <v>57</v>
      </c>
      <c r="W8" s="64">
        <f>IF(V8='матрица компетенций'!$E$8,4,IF(V8='матрица компетенций'!$D$8,3,IF(V8='матрица компетенций'!$C$8,2,IF(V8='матрица компетенций'!$B$8,1))))</f>
        <v>2</v>
      </c>
      <c r="X8" s="21" t="s">
        <v>57</v>
      </c>
      <c r="Y8" s="64">
        <f>IF(X8='матрица компетенций'!$E$8,4,IF(X8='матрица компетенций'!$D$8,3,IF(X8='матрица компетенций'!$C$8,2,IF(X8='матрица компетенций'!$B$8,1))))</f>
        <v>2</v>
      </c>
    </row>
    <row r="9">
      <c r="A9" s="21" t="s">
        <v>63</v>
      </c>
      <c r="B9" s="21" t="s">
        <v>65</v>
      </c>
      <c r="C9" s="63">
        <f>IF(B9='матрица компетенций'!$E$9,1,0)</f>
        <v>0</v>
      </c>
      <c r="D9" s="21" t="s">
        <v>68</v>
      </c>
      <c r="E9" s="63">
        <f>IF(D9='матрица компетенций'!$E$9,1,0)</f>
        <v>1</v>
      </c>
      <c r="F9" s="21" t="s">
        <v>68</v>
      </c>
      <c r="G9" s="63">
        <f>IF(F9='матрица компетенций'!$E$9,1,0)</f>
        <v>1</v>
      </c>
      <c r="H9" s="21" t="s">
        <v>68</v>
      </c>
      <c r="I9" s="63">
        <f>IF(H9='матрица компетенций'!$E$9,1,0)</f>
        <v>1</v>
      </c>
      <c r="J9" s="21" t="s">
        <v>64</v>
      </c>
      <c r="K9" s="64">
        <f>IF(J9='матрица компетенций'!$E$9,1,0)</f>
        <v>0</v>
      </c>
      <c r="L9" s="21" t="s">
        <v>64</v>
      </c>
      <c r="M9" s="64">
        <f>IF(L9='матрица компетенций'!$E$9,1,0)</f>
        <v>0</v>
      </c>
      <c r="N9" s="21" t="s">
        <v>65</v>
      </c>
      <c r="O9" s="64">
        <f>IF(N9='матрица компетенций'!$E$9,1,0)</f>
        <v>0</v>
      </c>
      <c r="P9" s="21" t="s">
        <v>65</v>
      </c>
      <c r="Q9" s="64">
        <f>IF(P9='матрица компетенций'!$E$9,1,0)</f>
        <v>0</v>
      </c>
      <c r="R9" s="21" t="s">
        <v>65</v>
      </c>
      <c r="S9" s="64">
        <f>IF(R9='матрица компетенций'!$E$9,1,0)</f>
        <v>0</v>
      </c>
      <c r="T9" s="21" t="s">
        <v>65</v>
      </c>
      <c r="U9" s="64">
        <f>IF(T9='матрица компетенций'!$E$9,1,0)</f>
        <v>0</v>
      </c>
      <c r="V9" s="21" t="s">
        <v>65</v>
      </c>
      <c r="W9" s="64">
        <f>IF(V9='матрица компетенций'!$E$9,1,0)</f>
        <v>0</v>
      </c>
      <c r="X9" s="21" t="s">
        <v>65</v>
      </c>
      <c r="Y9" s="64">
        <f>IF(X9='матрица компетенций'!$E$9,1,0)</f>
        <v>0</v>
      </c>
    </row>
    <row r="10">
      <c r="A10" s="21" t="s">
        <v>69</v>
      </c>
      <c r="B10" s="21" t="s">
        <v>70</v>
      </c>
      <c r="C10" s="63">
        <f>IF(B10='матрица компетенций'!$E$10,4,IF(B10='матрица компетенций'!$D$10,3,IF(B10='матрица компетенций'!$C$10,2,IF(B10='матрица компетенций'!$B$10,1))))</f>
        <v>1</v>
      </c>
      <c r="D10" s="21" t="s">
        <v>75</v>
      </c>
      <c r="E10" s="63">
        <f>IF(D10='матрица компетенций'!$E$10,4,IF(D10='матрица компетенций'!$D$10,3,IF(D10='матрица компетенций'!$C$10,2,IF(D10='матрица компетенций'!$B$10,1))))</f>
        <v>4</v>
      </c>
      <c r="F10" s="21" t="s">
        <v>70</v>
      </c>
      <c r="G10" s="63">
        <f>IF(F10='матрица компетенций'!$E$10,4,IF(F10='матрица компетенций'!$D$10,3,IF(F10='матрица компетенций'!$C$10,2,IF(F10='матрица компетенций'!$B$10,1))))</f>
        <v>1</v>
      </c>
      <c r="H10" s="21" t="s">
        <v>70</v>
      </c>
      <c r="I10" s="63">
        <f>IF(H10='матрица компетенций'!$E$10,4,IF(H10='матрица компетенций'!$D$10,3,IF(H10='матрица компетенций'!$C$10,2,IF(H10='матрица компетенций'!$B$10,1))))</f>
        <v>1</v>
      </c>
      <c r="J10" s="48" t="s">
        <v>70</v>
      </c>
      <c r="K10" s="64">
        <f>IF(J10='матрица компетенций'!$E$10,4,IF(J10='матрица компетенций'!$D$10,3,IF(J10='матрица компетенций'!$C$10,2,IF(J10='матрица компетенций'!$B$10,1))))</f>
        <v>1</v>
      </c>
      <c r="L10" s="21" t="s">
        <v>73</v>
      </c>
      <c r="M10" s="64">
        <f>IF(L10='матрица компетенций'!$E$10,4,IF(L10='матрица компетенций'!$D$10,3,IF(L10='матрица компетенций'!$C$10,2,IF(L10='матрица компетенций'!$B$10,1))))</f>
        <v>3</v>
      </c>
      <c r="N10" s="21" t="s">
        <v>73</v>
      </c>
      <c r="O10" s="64">
        <f>IF(N10='матрица компетенций'!$E$10,4,IF(N10='матрица компетенций'!$D$10,3,IF(N10='матрица компетенций'!$C$10,2,IF(N10='матрица компетенций'!$B$10,1))))</f>
        <v>3</v>
      </c>
      <c r="P10" s="21" t="s">
        <v>73</v>
      </c>
      <c r="Q10" s="64">
        <f>IF(P10='матрица компетенций'!$E$10,4,IF(P10='матрица компетенций'!$D$10,3,IF(P10='матрица компетенций'!$C$10,2,IF(P10='матрица компетенций'!$B$10,1))))</f>
        <v>3</v>
      </c>
      <c r="R10" s="21" t="s">
        <v>73</v>
      </c>
      <c r="S10" s="64">
        <f>IF(R10='матрица компетенций'!$E$10,4,IF(R10='матрица компетенций'!$D$10,3,IF(R10='матрица компетенций'!$C$10,2,IF(R10='матрица компетенций'!$B$10,1))))</f>
        <v>3</v>
      </c>
      <c r="T10" s="21" t="s">
        <v>73</v>
      </c>
      <c r="U10" s="64">
        <f>IF(T10='матрица компетенций'!$E$10,4,IF(T10='матрица компетенций'!$D$10,3,IF(T10='матрица компетенций'!$C$10,2,IF(T10='матрица компетенций'!$B$10,1))))</f>
        <v>3</v>
      </c>
      <c r="V10" s="21" t="s">
        <v>73</v>
      </c>
      <c r="W10" s="64">
        <f>IF(V10='матрица компетенций'!$E$10,4,IF(V10='матрица компетенций'!$D$10,3,IF(V10='матрица компетенций'!$C$10,2,IF(V10='матрица компетенций'!$B$10,1))))</f>
        <v>3</v>
      </c>
      <c r="X10" s="21" t="s">
        <v>73</v>
      </c>
      <c r="Y10" s="64">
        <f>IF(X10='матрица компетенций'!$E$10,4,IF(X10='матрица компетенций'!$D$10,3,IF(X10='матрица компетенций'!$C$10,2,IF(X10='матрица компетенций'!$B$10,1))))</f>
        <v>3</v>
      </c>
    </row>
    <row r="11">
      <c r="A11" s="32" t="s">
        <v>79</v>
      </c>
      <c r="B11" s="32"/>
      <c r="C11" s="81">
        <f>(C12+C13)/2</f>
        <v>3</v>
      </c>
      <c r="D11" s="18"/>
      <c r="E11" s="81">
        <f>(E12+E13)/2</f>
        <v>1.5</v>
      </c>
      <c r="F11" s="18"/>
      <c r="G11" s="81">
        <f>(G12+G13)/2</f>
        <v>1.5</v>
      </c>
      <c r="H11" s="18"/>
      <c r="I11" s="81">
        <f>(I12+I13)/2</f>
        <v>1.5</v>
      </c>
      <c r="J11" s="60"/>
      <c r="K11" s="84">
        <f>(K12+K13)/2</f>
        <v>1.5</v>
      </c>
      <c r="L11" s="60"/>
      <c r="M11" s="84">
        <f>(M12+M13)/2</f>
        <v>2.5</v>
      </c>
      <c r="N11" s="60"/>
      <c r="O11" s="84">
        <f>(O12+O13)/2</f>
        <v>3</v>
      </c>
      <c r="P11" s="60"/>
      <c r="Q11" s="84">
        <f>(Q12+Q13)/2</f>
        <v>3</v>
      </c>
      <c r="R11" s="60"/>
      <c r="S11" s="84">
        <f>(S12+S13)/2</f>
        <v>2.5</v>
      </c>
      <c r="T11" s="60"/>
      <c r="U11" s="84">
        <f>(U12+U13)/2</f>
        <v>2.5</v>
      </c>
      <c r="V11" s="60"/>
      <c r="W11" s="84">
        <f>(W12+W13)/2</f>
        <v>2.5</v>
      </c>
      <c r="X11" s="60"/>
      <c r="Y11" s="84">
        <f>(Y12+Y13)/2</f>
        <v>2.5</v>
      </c>
    </row>
    <row r="12">
      <c r="A12" s="21" t="s">
        <v>88</v>
      </c>
      <c r="B12" s="21" t="s">
        <v>90</v>
      </c>
      <c r="C12" s="63">
        <f>IF(B12='матрица компетенций'!$E$12,4,IF(B12='матрица компетенций'!$D$12,3,IF(B12='матрица компетенций'!$C$12,2,IF(B12='матрица компетенций'!$B$12,1))))</f>
        <v>2</v>
      </c>
      <c r="D12" s="21" t="s">
        <v>89</v>
      </c>
      <c r="E12" s="63">
        <f>IF(D12='матрица компетенций'!$E$12,4,IF(D12='матрица компетенций'!$D$12,3,IF(D12='матрица компетенций'!$C$12,2,IF(D12='матрица компетенций'!$B$12,1))))</f>
        <v>1</v>
      </c>
      <c r="F12" s="21" t="s">
        <v>89</v>
      </c>
      <c r="G12" s="63">
        <f>IF(F12='матрица компетенций'!$E$12,4,IF(F12='матрица компетенций'!$D$12,3,IF(F12='матрица компетенций'!$C$12,2,IF(F12='матрица компетенций'!$B$12,1))))</f>
        <v>1</v>
      </c>
      <c r="H12" s="21" t="s">
        <v>89</v>
      </c>
      <c r="I12" s="63">
        <f>IF(H12='матрица компетенций'!$E$12,4,IF(H12='матрица компетенций'!$D$12,3,IF(H12='матрица компетенций'!$C$12,2,IF(H12='матрица компетенций'!$B$12,1))))</f>
        <v>1</v>
      </c>
      <c r="J12" s="48" t="s">
        <v>89</v>
      </c>
      <c r="K12" s="64">
        <f>IF(J12='матрица компетенций'!$E$12,4,IF(J12='матрица компетенций'!$D$12,3,IF(J12='матрица компетенций'!$C$12,2,IF(J12='матрица компетенций'!$B$12,1))))</f>
        <v>1</v>
      </c>
      <c r="L12" s="21" t="s">
        <v>91</v>
      </c>
      <c r="M12" s="64">
        <f>IF(L12='матрица компетенций'!$E$12,4,IF(L12='матрица компетенций'!$D$12,3,IF(L12='матрица компетенций'!$C$12,2,IF(L12='матрица компетенций'!$B$12,1))))</f>
        <v>3</v>
      </c>
      <c r="N12" s="21" t="s">
        <v>90</v>
      </c>
      <c r="O12" s="64">
        <f>IF(N12='матрица компетенций'!$E$12,4,IF(N12='матрица компетенций'!$D$12,3,IF(N12='матрица компетенций'!$C$12,2,IF(N12='матрица компетенций'!$B$12,1))))</f>
        <v>2</v>
      </c>
      <c r="P12" s="21" t="s">
        <v>90</v>
      </c>
      <c r="Q12" s="64">
        <f>IF(P12='матрица компетенций'!$E$12,4,IF(P12='матрица компетенций'!$D$12,3,IF(P12='матрица компетенций'!$C$12,2,IF(P12='матрица компетенций'!$B$12,1))))</f>
        <v>2</v>
      </c>
      <c r="R12" s="21" t="s">
        <v>91</v>
      </c>
      <c r="S12" s="64">
        <f>IF(R12='матрица компетенций'!$E$12,4,IF(R12='матрица компетенций'!$D$12,3,IF(R12='матрица компетенций'!$C$12,2,IF(R12='матрица компетенций'!$B$12,1))))</f>
        <v>3</v>
      </c>
      <c r="T12" s="21" t="s">
        <v>90</v>
      </c>
      <c r="U12" s="64">
        <f>IF(T12='матрица компетенций'!$E$12,4,IF(T12='матрица компетенций'!$D$12,3,IF(T12='матрица компетенций'!$C$12,2,IF(T12='матрица компетенций'!$B$12,1))))</f>
        <v>2</v>
      </c>
      <c r="V12" s="21" t="s">
        <v>90</v>
      </c>
      <c r="W12" s="64">
        <f>IF(V12='матрица компетенций'!$E$12,4,IF(V12='матрица компетенций'!$D$12,3,IF(V12='матрица компетенций'!$C$12,2,IF(V12='матрица компетенций'!$B$12,1))))</f>
        <v>2</v>
      </c>
      <c r="X12" s="21" t="s">
        <v>90</v>
      </c>
      <c r="Y12" s="64">
        <f>IF(X12='матрица компетенций'!$E$12,4,IF(X12='матрица компетенций'!$D$12,3,IF(X12='матрица компетенций'!$C$12,2,IF(X12='матрица компетенций'!$B$12,1))))</f>
        <v>2</v>
      </c>
    </row>
    <row r="13">
      <c r="A13" s="21" t="s">
        <v>93</v>
      </c>
      <c r="B13" s="21" t="s">
        <v>97</v>
      </c>
      <c r="C13" s="63">
        <f>IF(B13='матрица компетенций'!$E$13,4,IF(B13='матрица компетенций'!$D$13,3,IF(B13='матрица компетенций'!$C$13,2,IF(B13='матрица компетенций'!$B$13,1))))</f>
        <v>4</v>
      </c>
      <c r="D13" s="21" t="s">
        <v>95</v>
      </c>
      <c r="E13" s="63">
        <f>IF(D13='матрица компетенций'!$E$13,4,IF(D13='матрица компетенций'!$D$13,3,IF(D13='матрица компетенций'!$C$13,2,IF(D13='матрица компетенций'!$B$13,1))))</f>
        <v>2</v>
      </c>
      <c r="F13" s="21" t="s">
        <v>95</v>
      </c>
      <c r="G13" s="63">
        <f>IF(F13='матрица компетенций'!$E$13,4,IF(F13='матрица компетенций'!$D$13,3,IF(F13='матрица компетенций'!$C$13,2,IF(F13='матрица компетенций'!$B$13,1))))</f>
        <v>2</v>
      </c>
      <c r="H13" s="21" t="s">
        <v>95</v>
      </c>
      <c r="I13" s="63">
        <f>IF(H13='матрица компетенций'!$E$13,4,IF(H13='матрица компетенций'!$D$13,3,IF(H13='матрица компетенций'!$C$13,2,IF(H13='матрица компетенций'!$B$13,1))))</f>
        <v>2</v>
      </c>
      <c r="J13" s="48" t="s">
        <v>95</v>
      </c>
      <c r="K13" s="64">
        <f>IF(J13='матрица компетенций'!$E$13,4,IF(J13='матрица компетенций'!$D$13,3,IF(J13='матрица компетенций'!$C$13,2,IF(J13='матрица компетенций'!$B$13,1))))</f>
        <v>2</v>
      </c>
      <c r="L13" s="48" t="s">
        <v>95</v>
      </c>
      <c r="M13" s="64">
        <f>IF(L13='матрица компетенций'!$E$13,4,IF(L13='матрица компетенций'!$D$13,3,IF(L13='матрица компетенций'!$C$13,2,IF(L13='матрица компетенций'!$B$13,1))))</f>
        <v>2</v>
      </c>
      <c r="N13" s="21" t="s">
        <v>97</v>
      </c>
      <c r="O13" s="64">
        <f>IF(N13='матрица компетенций'!$E$13,4,IF(N13='матрица компетенций'!$D$13,3,IF(N13='матрица компетенций'!$C$13,2,IF(N13='матрица компетенций'!$B$13,1))))</f>
        <v>4</v>
      </c>
      <c r="P13" s="21" t="s">
        <v>97</v>
      </c>
      <c r="Q13" s="64">
        <f>IF(P13='матрица компетенций'!$E$13,4,IF(P13='матрица компетенций'!$D$13,3,IF(P13='матрица компетенций'!$C$13,2,IF(P13='матрица компетенций'!$B$13,1))))</f>
        <v>4</v>
      </c>
      <c r="R13" s="21" t="s">
        <v>95</v>
      </c>
      <c r="S13" s="64">
        <f>IF(R13='матрица компетенций'!$E$13,4,IF(R13='матрица компетенций'!$D$13,3,IF(R13='матрица компетенций'!$C$13,2,IF(R13='матрица компетенций'!$B$13,1))))</f>
        <v>2</v>
      </c>
      <c r="T13" s="21" t="s">
        <v>96</v>
      </c>
      <c r="U13" s="64">
        <f>IF(T13='матрица компетенций'!$E$13,4,IF(T13='матрица компетенций'!$D$13,3,IF(T13='матрица компетенций'!$C$13,2,IF(T13='матрица компетенций'!$B$13,1))))</f>
        <v>3</v>
      </c>
      <c r="V13" s="21" t="s">
        <v>96</v>
      </c>
      <c r="W13" s="64">
        <f>IF(V13='матрица компетенций'!$E$13,4,IF(V13='матрица компетенций'!$D$13,3,IF(V13='матрица компетенций'!$C$13,2,IF(V13='матрица компетенций'!$B$13,1))))</f>
        <v>3</v>
      </c>
      <c r="X13" s="21" t="s">
        <v>96</v>
      </c>
      <c r="Y13" s="64">
        <f>IF(X13='матрица компетенций'!$E$13,4,IF(X13='матрица компетенций'!$D$13,3,IF(X13='матрица компетенций'!$C$13,2,IF(X13='матрица компетенций'!$B$13,1))))</f>
        <v>3</v>
      </c>
    </row>
  </sheetData>
  <dataValidations>
    <dataValidation type="list" allowBlank="1" sqref="B12 D12 F12 H12 J12 L12 N12 P12 R12 T12 V12 X12">
      <formula1>'матрица компетенций'!$B$12:$E$12</formula1>
    </dataValidation>
    <dataValidation type="list" allowBlank="1" sqref="B4 D4 F4 H4 J4 L4 N4 P4 R4 T4 V4 X4">
      <formula1>'матрица компетенций'!$B$4:$E$4</formula1>
    </dataValidation>
    <dataValidation type="list" allowBlank="1" sqref="B13 D13 F13 H13 J13 L13 N13 P13 R13 T13 V13 X13">
      <formula1>'матрица компетенций'!$B$13:$E$13</formula1>
    </dataValidation>
    <dataValidation type="list" allowBlank="1" sqref="B10 D10 F10 H10 J10 L10 N10 P10 R10 T10 V10 X10">
      <formula1>'матрица компетенций'!$B$10:$E$10</formula1>
    </dataValidation>
    <dataValidation type="list" allowBlank="1" sqref="B8 D8 F8 H8 J8 L8 N8 P8 R8 T8 V8 X8">
      <formula1>'матрица компетенций'!$B$8:$E$8</formula1>
    </dataValidation>
    <dataValidation type="list" allowBlank="1" sqref="B9 D9 F9 H9 J9 L9 N9 P9 R9 T9 V9 X9">
      <formula1>'матрица компетенций'!$B$9:$E$9</formula1>
    </dataValidation>
    <dataValidation type="list" allowBlank="1" sqref="B5 D5 F5 H5 J5 L5 N5 P5 R5 T5 V5 X5">
      <formula1>'матрица компетенций'!$B$5:$E$5</formula1>
    </dataValidation>
    <dataValidation type="list" allowBlank="1" sqref="B6 D6 F6 H6 J6 L6 N6 P6 R6 T6 V6 X6">
      <formula1>'матрица компетенций'!$B$6:$E$6</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2.29"/>
  </cols>
  <sheetData>
    <row r="2">
      <c r="A2" s="10" t="s">
        <v>4</v>
      </c>
      <c r="B2" s="10" t="str">
        <f>'Оценочный лист'!C2</f>
        <v>#REF!</v>
      </c>
      <c r="G2" s="91" t="s">
        <v>229</v>
      </c>
      <c r="H2" s="5"/>
      <c r="I2" s="7"/>
    </row>
    <row r="3">
      <c r="A3" s="18" t="s">
        <v>12</v>
      </c>
      <c r="B3" s="58">
        <f>'Новый вариант оценочного листа'!C3</f>
        <v>2.269091847</v>
      </c>
      <c r="G3" s="91" t="s">
        <v>29</v>
      </c>
      <c r="H3" s="5"/>
      <c r="I3" s="7"/>
    </row>
    <row r="4">
      <c r="A4" s="21" t="s">
        <v>13</v>
      </c>
      <c r="B4" s="92">
        <f>'Новый вариант оценочного листа'!C4</f>
        <v>2.263157895</v>
      </c>
    </row>
    <row r="5">
      <c r="A5" s="21" t="s">
        <v>18</v>
      </c>
      <c r="B5" s="92">
        <f>'Новый вариант оценочного листа'!C5</f>
        <v>2.25</v>
      </c>
    </row>
    <row r="6">
      <c r="A6" s="21" t="s">
        <v>24</v>
      </c>
      <c r="B6" s="92">
        <f>'Новый вариант оценочного листа'!C6</f>
        <v>2.294117647</v>
      </c>
    </row>
    <row r="7">
      <c r="A7" s="32" t="s">
        <v>31</v>
      </c>
      <c r="B7" s="93">
        <f>'Новый вариант оценочного листа'!C7</f>
        <v>1.666666667</v>
      </c>
    </row>
    <row r="8">
      <c r="A8" s="21" t="s">
        <v>55</v>
      </c>
      <c r="B8" s="21">
        <f>'Новый вариант оценочного листа'!C8</f>
        <v>4</v>
      </c>
    </row>
    <row r="9">
      <c r="A9" s="21" t="s">
        <v>63</v>
      </c>
      <c r="B9" s="21">
        <f>'Новый вариант оценочного листа'!C9</f>
        <v>0</v>
      </c>
    </row>
    <row r="10">
      <c r="A10" s="21" t="s">
        <v>69</v>
      </c>
      <c r="B10" s="21">
        <f>'Новый вариант оценочного листа'!C10</f>
        <v>1</v>
      </c>
    </row>
    <row r="11">
      <c r="A11" s="32" t="s">
        <v>79</v>
      </c>
      <c r="B11" s="93">
        <f>'Новый вариант оценочного листа'!C11</f>
        <v>3</v>
      </c>
    </row>
    <row r="12">
      <c r="A12" s="21" t="s">
        <v>88</v>
      </c>
      <c r="B12" s="21">
        <f>'Новый вариант оценочного листа'!C12</f>
        <v>2</v>
      </c>
    </row>
    <row r="13">
      <c r="A13" s="21" t="s">
        <v>93</v>
      </c>
      <c r="B13" s="21">
        <f>'Новый вариант оценочного листа'!C13</f>
        <v>4</v>
      </c>
    </row>
    <row r="19">
      <c r="A19" s="94" t="s">
        <v>230</v>
      </c>
      <c r="C19" s="95" t="s">
        <v>231</v>
      </c>
      <c r="D19" s="5"/>
      <c r="E19" s="7"/>
      <c r="G19" s="95" t="s">
        <v>232</v>
      </c>
      <c r="H19" s="5"/>
      <c r="I19" s="7"/>
    </row>
    <row r="21">
      <c r="C21" s="96"/>
      <c r="D21" s="97"/>
      <c r="E21" s="98"/>
      <c r="G21" s="96"/>
      <c r="H21" s="97"/>
      <c r="I21" s="98"/>
    </row>
    <row r="22">
      <c r="C22" s="99"/>
      <c r="E22" s="100"/>
      <c r="G22" s="99"/>
      <c r="I22" s="100"/>
    </row>
    <row r="23">
      <c r="C23" s="99"/>
      <c r="E23" s="100"/>
      <c r="G23" s="99"/>
      <c r="I23" s="100"/>
    </row>
    <row r="24">
      <c r="C24" s="99"/>
      <c r="E24" s="100"/>
      <c r="G24" s="99"/>
      <c r="I24" s="100"/>
    </row>
    <row r="25">
      <c r="C25" s="99"/>
      <c r="E25" s="100"/>
      <c r="G25" s="99"/>
      <c r="I25" s="100"/>
    </row>
    <row r="26">
      <c r="C26" s="99"/>
      <c r="E26" s="100"/>
      <c r="G26" s="99"/>
      <c r="I26" s="100"/>
    </row>
    <row r="27">
      <c r="C27" s="99"/>
      <c r="E27" s="100"/>
      <c r="G27" s="99"/>
      <c r="I27" s="100"/>
    </row>
    <row r="28">
      <c r="C28" s="99"/>
      <c r="E28" s="100"/>
      <c r="G28" s="99"/>
      <c r="I28" s="100"/>
    </row>
    <row r="29">
      <c r="C29" s="99"/>
      <c r="E29" s="100"/>
      <c r="G29" s="99"/>
      <c r="I29" s="100"/>
    </row>
    <row r="30">
      <c r="C30" s="99"/>
      <c r="E30" s="100"/>
      <c r="G30" s="99"/>
      <c r="I30" s="100"/>
    </row>
    <row r="31">
      <c r="C31" s="101"/>
      <c r="D31" s="102"/>
      <c r="E31" s="103"/>
      <c r="G31" s="101"/>
      <c r="H31" s="102"/>
      <c r="I31" s="103"/>
    </row>
    <row r="33">
      <c r="C33" s="104"/>
      <c r="D33" s="97"/>
      <c r="E33" s="98"/>
      <c r="G33" s="104"/>
      <c r="H33" s="97"/>
      <c r="I33" s="98"/>
    </row>
    <row r="34">
      <c r="C34" s="99"/>
      <c r="E34" s="100"/>
      <c r="G34" s="99"/>
      <c r="I34" s="100"/>
    </row>
    <row r="35">
      <c r="C35" s="99"/>
      <c r="E35" s="100"/>
      <c r="G35" s="99"/>
      <c r="I35" s="100"/>
    </row>
    <row r="36">
      <c r="C36" s="99"/>
      <c r="E36" s="100"/>
      <c r="G36" s="99"/>
      <c r="I36" s="100"/>
    </row>
    <row r="37">
      <c r="C37" s="99"/>
      <c r="E37" s="100"/>
      <c r="G37" s="99"/>
      <c r="I37" s="100"/>
    </row>
    <row r="38">
      <c r="C38" s="99"/>
      <c r="E38" s="100"/>
      <c r="G38" s="99"/>
      <c r="I38" s="100"/>
    </row>
    <row r="39">
      <c r="C39" s="99"/>
      <c r="E39" s="100"/>
      <c r="G39" s="99"/>
      <c r="I39" s="100"/>
    </row>
    <row r="40">
      <c r="C40" s="99"/>
      <c r="E40" s="100"/>
      <c r="G40" s="99"/>
      <c r="I40" s="100"/>
    </row>
    <row r="41">
      <c r="C41" s="99"/>
      <c r="E41" s="100"/>
      <c r="G41" s="99"/>
      <c r="I41" s="100"/>
    </row>
    <row r="42">
      <c r="C42" s="101"/>
      <c r="D42" s="102"/>
      <c r="E42" s="103"/>
      <c r="G42" s="101"/>
      <c r="H42" s="102"/>
      <c r="I42" s="103"/>
    </row>
    <row r="45">
      <c r="C45" s="104"/>
      <c r="D45" s="97"/>
      <c r="E45" s="98"/>
      <c r="G45" s="104"/>
      <c r="H45" s="97"/>
      <c r="I45" s="98"/>
    </row>
    <row r="46">
      <c r="C46" s="99"/>
      <c r="E46" s="100"/>
      <c r="G46" s="99"/>
      <c r="I46" s="100"/>
    </row>
    <row r="47">
      <c r="C47" s="99"/>
      <c r="E47" s="100"/>
      <c r="G47" s="99"/>
      <c r="I47" s="100"/>
    </row>
    <row r="48">
      <c r="C48" s="99"/>
      <c r="E48" s="100"/>
      <c r="G48" s="99"/>
      <c r="I48" s="100"/>
    </row>
    <row r="49">
      <c r="C49" s="99"/>
      <c r="E49" s="100"/>
      <c r="G49" s="99"/>
      <c r="I49" s="100"/>
    </row>
    <row r="50">
      <c r="C50" s="99"/>
      <c r="E50" s="100"/>
      <c r="G50" s="99"/>
      <c r="I50" s="100"/>
    </row>
    <row r="51">
      <c r="C51" s="99"/>
      <c r="E51" s="100"/>
      <c r="G51" s="99"/>
      <c r="I51" s="100"/>
    </row>
    <row r="52">
      <c r="C52" s="99"/>
      <c r="E52" s="100"/>
      <c r="G52" s="99"/>
      <c r="I52" s="100"/>
    </row>
    <row r="53">
      <c r="C53" s="99"/>
      <c r="E53" s="100"/>
      <c r="G53" s="99"/>
      <c r="I53" s="100"/>
    </row>
    <row r="54">
      <c r="C54" s="101"/>
      <c r="D54" s="102"/>
      <c r="E54" s="103"/>
      <c r="G54" s="101"/>
      <c r="H54" s="102"/>
      <c r="I54" s="103"/>
    </row>
    <row r="57">
      <c r="C57" s="104"/>
      <c r="D57" s="97"/>
      <c r="E57" s="98"/>
      <c r="G57" s="104"/>
      <c r="H57" s="97"/>
      <c r="I57" s="98"/>
    </row>
    <row r="58">
      <c r="C58" s="99"/>
      <c r="E58" s="100"/>
      <c r="G58" s="99"/>
      <c r="I58" s="100"/>
    </row>
    <row r="59">
      <c r="C59" s="99"/>
      <c r="E59" s="100"/>
      <c r="G59" s="99"/>
      <c r="I59" s="100"/>
    </row>
    <row r="60">
      <c r="C60" s="99"/>
      <c r="E60" s="100"/>
      <c r="G60" s="99"/>
      <c r="I60" s="100"/>
    </row>
    <row r="61">
      <c r="C61" s="99"/>
      <c r="E61" s="100"/>
      <c r="G61" s="99"/>
      <c r="I61" s="100"/>
    </row>
    <row r="62">
      <c r="C62" s="99"/>
      <c r="E62" s="100"/>
      <c r="G62" s="99"/>
      <c r="I62" s="100"/>
    </row>
    <row r="63">
      <c r="C63" s="99"/>
      <c r="E63" s="100"/>
      <c r="G63" s="99"/>
      <c r="I63" s="100"/>
    </row>
    <row r="64">
      <c r="C64" s="99"/>
      <c r="E64" s="100"/>
      <c r="G64" s="99"/>
      <c r="I64" s="100"/>
    </row>
    <row r="65">
      <c r="C65" s="99"/>
      <c r="E65" s="100"/>
      <c r="G65" s="99"/>
      <c r="I65" s="100"/>
    </row>
    <row r="66">
      <c r="C66" s="101"/>
      <c r="D66" s="102"/>
      <c r="E66" s="103"/>
      <c r="G66" s="101"/>
      <c r="H66" s="102"/>
      <c r="I66" s="103"/>
    </row>
    <row r="69">
      <c r="C69" s="104"/>
      <c r="D69" s="97"/>
      <c r="E69" s="98"/>
      <c r="G69" s="104"/>
      <c r="H69" s="97"/>
      <c r="I69" s="98"/>
    </row>
    <row r="70">
      <c r="C70" s="99"/>
      <c r="E70" s="100"/>
      <c r="G70" s="99"/>
      <c r="I70" s="100"/>
    </row>
    <row r="71">
      <c r="C71" s="99"/>
      <c r="E71" s="100"/>
      <c r="G71" s="99"/>
      <c r="I71" s="100"/>
    </row>
    <row r="72">
      <c r="C72" s="99"/>
      <c r="E72" s="100"/>
      <c r="G72" s="99"/>
      <c r="I72" s="100"/>
    </row>
    <row r="73">
      <c r="C73" s="99"/>
      <c r="E73" s="100"/>
      <c r="G73" s="99"/>
      <c r="I73" s="100"/>
    </row>
    <row r="74">
      <c r="C74" s="99"/>
      <c r="E74" s="100"/>
      <c r="G74" s="99"/>
      <c r="I74" s="100"/>
    </row>
    <row r="75">
      <c r="C75" s="99"/>
      <c r="E75" s="100"/>
      <c r="G75" s="99"/>
      <c r="I75" s="100"/>
    </row>
    <row r="76">
      <c r="C76" s="99"/>
      <c r="E76" s="100"/>
      <c r="G76" s="99"/>
      <c r="I76" s="100"/>
    </row>
    <row r="77">
      <c r="C77" s="99"/>
      <c r="E77" s="100"/>
      <c r="G77" s="99"/>
      <c r="I77" s="100"/>
    </row>
    <row r="78">
      <c r="C78" s="101"/>
      <c r="D78" s="102"/>
      <c r="E78" s="103"/>
      <c r="G78" s="101"/>
      <c r="H78" s="102"/>
      <c r="I78" s="103"/>
    </row>
    <row r="80">
      <c r="C80" s="104"/>
      <c r="D80" s="97"/>
      <c r="E80" s="98"/>
      <c r="G80" s="104"/>
      <c r="H80" s="97"/>
      <c r="I80" s="98"/>
    </row>
    <row r="81">
      <c r="C81" s="99"/>
      <c r="E81" s="100"/>
      <c r="G81" s="99"/>
      <c r="I81" s="100"/>
    </row>
    <row r="82">
      <c r="C82" s="99"/>
      <c r="E82" s="100"/>
      <c r="G82" s="99"/>
      <c r="I82" s="100"/>
    </row>
    <row r="83">
      <c r="C83" s="99"/>
      <c r="E83" s="100"/>
      <c r="G83" s="99"/>
      <c r="I83" s="100"/>
    </row>
    <row r="84">
      <c r="C84" s="99"/>
      <c r="E84" s="100"/>
      <c r="G84" s="99"/>
      <c r="I84" s="100"/>
    </row>
    <row r="85">
      <c r="C85" s="99"/>
      <c r="E85" s="100"/>
      <c r="G85" s="99"/>
      <c r="I85" s="100"/>
    </row>
    <row r="86">
      <c r="C86" s="99"/>
      <c r="E86" s="100"/>
      <c r="G86" s="99"/>
      <c r="I86" s="100"/>
    </row>
    <row r="87">
      <c r="C87" s="99"/>
      <c r="E87" s="100"/>
      <c r="G87" s="99"/>
      <c r="I87" s="100"/>
    </row>
    <row r="88">
      <c r="C88" s="99"/>
      <c r="E88" s="100"/>
      <c r="G88" s="99"/>
      <c r="I88" s="100"/>
    </row>
    <row r="89">
      <c r="C89" s="101"/>
      <c r="D89" s="102"/>
      <c r="E89" s="103"/>
      <c r="G89" s="101"/>
      <c r="H89" s="102"/>
      <c r="I89" s="103"/>
    </row>
    <row r="92">
      <c r="C92" s="104"/>
      <c r="D92" s="97"/>
      <c r="E92" s="98"/>
      <c r="G92" s="104"/>
      <c r="H92" s="97"/>
      <c r="I92" s="98"/>
    </row>
    <row r="93">
      <c r="C93" s="99"/>
      <c r="E93" s="100"/>
      <c r="G93" s="99"/>
      <c r="I93" s="100"/>
    </row>
    <row r="94">
      <c r="C94" s="99"/>
      <c r="E94" s="100"/>
      <c r="G94" s="99"/>
      <c r="I94" s="100"/>
    </row>
    <row r="95">
      <c r="C95" s="99"/>
      <c r="E95" s="100"/>
      <c r="G95" s="99"/>
      <c r="I95" s="100"/>
    </row>
    <row r="96">
      <c r="C96" s="99"/>
      <c r="E96" s="100"/>
      <c r="G96" s="99"/>
      <c r="I96" s="100"/>
    </row>
    <row r="97">
      <c r="C97" s="99"/>
      <c r="E97" s="100"/>
      <c r="G97" s="99"/>
      <c r="I97" s="100"/>
    </row>
    <row r="98">
      <c r="C98" s="99"/>
      <c r="E98" s="100"/>
      <c r="G98" s="99"/>
      <c r="I98" s="100"/>
    </row>
    <row r="99">
      <c r="C99" s="99"/>
      <c r="E99" s="100"/>
      <c r="G99" s="99"/>
      <c r="I99" s="100"/>
    </row>
    <row r="100">
      <c r="C100" s="99"/>
      <c r="E100" s="100"/>
      <c r="G100" s="99"/>
      <c r="I100" s="100"/>
    </row>
    <row r="101">
      <c r="C101" s="99"/>
      <c r="E101" s="100"/>
      <c r="G101" s="99"/>
      <c r="I101" s="100"/>
    </row>
    <row r="102">
      <c r="C102" s="101"/>
      <c r="D102" s="102"/>
      <c r="E102" s="103"/>
      <c r="G102" s="101"/>
      <c r="H102" s="102"/>
      <c r="I102" s="103"/>
    </row>
    <row r="105">
      <c r="C105" s="104"/>
      <c r="D105" s="97"/>
      <c r="E105" s="98"/>
      <c r="G105" s="104"/>
      <c r="H105" s="97"/>
      <c r="I105" s="98"/>
    </row>
    <row r="106">
      <c r="C106" s="99"/>
      <c r="E106" s="100"/>
      <c r="G106" s="99"/>
      <c r="I106" s="100"/>
    </row>
    <row r="107">
      <c r="C107" s="99"/>
      <c r="E107" s="100"/>
      <c r="G107" s="99"/>
      <c r="I107" s="100"/>
    </row>
    <row r="108">
      <c r="C108" s="99"/>
      <c r="E108" s="100"/>
      <c r="G108" s="99"/>
      <c r="I108" s="100"/>
    </row>
    <row r="109">
      <c r="C109" s="99"/>
      <c r="E109" s="100"/>
      <c r="G109" s="99"/>
      <c r="I109" s="100"/>
    </row>
    <row r="110">
      <c r="C110" s="99"/>
      <c r="E110" s="100"/>
      <c r="G110" s="99"/>
      <c r="I110" s="100"/>
    </row>
    <row r="111">
      <c r="C111" s="99"/>
      <c r="E111" s="100"/>
      <c r="G111" s="99"/>
      <c r="I111" s="100"/>
    </row>
    <row r="112">
      <c r="C112" s="99"/>
      <c r="E112" s="100"/>
      <c r="G112" s="99"/>
      <c r="I112" s="100"/>
    </row>
    <row r="113">
      <c r="C113" s="99"/>
      <c r="E113" s="100"/>
      <c r="G113" s="99"/>
      <c r="I113" s="100"/>
    </row>
    <row r="114">
      <c r="C114" s="101"/>
      <c r="D114" s="102"/>
      <c r="E114" s="103"/>
      <c r="G114" s="101"/>
      <c r="H114" s="102"/>
      <c r="I114" s="103"/>
    </row>
  </sheetData>
  <mergeCells count="20">
    <mergeCell ref="C80:E89"/>
    <mergeCell ref="C92:E102"/>
    <mergeCell ref="C105:E114"/>
    <mergeCell ref="G92:I102"/>
    <mergeCell ref="G105:I114"/>
    <mergeCell ref="G80:I89"/>
    <mergeCell ref="G21:I31"/>
    <mergeCell ref="G33:I42"/>
    <mergeCell ref="G2:I2"/>
    <mergeCell ref="H3:I3"/>
    <mergeCell ref="C69:E78"/>
    <mergeCell ref="G69:I78"/>
    <mergeCell ref="G19:I19"/>
    <mergeCell ref="C57:E66"/>
    <mergeCell ref="C45:E54"/>
    <mergeCell ref="C33:E42"/>
    <mergeCell ref="C21:E31"/>
    <mergeCell ref="C19:E19"/>
    <mergeCell ref="G45:I54"/>
    <mergeCell ref="G57:I6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5.71"/>
    <col customWidth="1" min="2" max="2" width="130.71"/>
    <col customWidth="1" min="3" max="3" width="25.14"/>
  </cols>
  <sheetData>
    <row r="1">
      <c r="A1" s="10" t="s">
        <v>4</v>
      </c>
    </row>
    <row r="2">
      <c r="A2" s="18" t="s">
        <v>12</v>
      </c>
      <c r="B2" s="13"/>
      <c r="C2" s="20">
        <v>19.0</v>
      </c>
    </row>
    <row r="3">
      <c r="A3" s="82" t="s">
        <v>13</v>
      </c>
      <c r="B3" s="83" t="s">
        <v>23</v>
      </c>
      <c r="C3" s="44" t="s">
        <v>33</v>
      </c>
      <c r="D3" s="44">
        <f>IF(C3='Опросник lvl 2 на проверку знан'!$O$6,1,IF(C3='Опросник lvl 2 на проверку знан'!$O$5,2,IF(C3='Опросник lvl 2 на проверку знан'!$O$4,3)))</f>
        <v>3</v>
      </c>
      <c r="E3" s="44"/>
      <c r="F3" s="44"/>
      <c r="G3" s="44"/>
      <c r="H3" s="44"/>
      <c r="I3" s="44"/>
      <c r="J3" s="44"/>
      <c r="K3" s="44"/>
    </row>
    <row r="4">
      <c r="A4" s="85"/>
      <c r="B4" s="86" t="s">
        <v>102</v>
      </c>
      <c r="C4" s="44"/>
      <c r="D4" s="44"/>
      <c r="E4" s="44"/>
      <c r="F4" s="44"/>
      <c r="G4" s="44"/>
      <c r="H4" s="44"/>
      <c r="I4" s="44"/>
      <c r="J4" s="44"/>
      <c r="K4" s="44"/>
    </row>
    <row r="5">
      <c r="A5" s="85"/>
      <c r="B5" s="87" t="s">
        <v>133</v>
      </c>
      <c r="C5" s="44"/>
      <c r="D5" s="77"/>
      <c r="E5" s="77"/>
      <c r="F5" s="77"/>
      <c r="G5" s="77"/>
      <c r="H5" s="77"/>
      <c r="I5" s="77"/>
      <c r="J5" s="77"/>
      <c r="K5" s="77"/>
    </row>
    <row r="6">
      <c r="A6" s="85"/>
      <c r="B6" s="86" t="s">
        <v>146</v>
      </c>
      <c r="C6" s="44"/>
      <c r="D6" s="44"/>
      <c r="E6" s="44"/>
      <c r="F6" s="44"/>
      <c r="G6" s="44"/>
      <c r="H6" s="44"/>
      <c r="I6" s="44"/>
      <c r="J6" s="44"/>
      <c r="K6" s="44"/>
    </row>
    <row r="7">
      <c r="A7" s="85"/>
      <c r="B7" s="87" t="s">
        <v>225</v>
      </c>
      <c r="C7" s="44"/>
      <c r="D7" s="77"/>
      <c r="E7" s="77"/>
      <c r="F7" s="77"/>
      <c r="G7" s="77"/>
      <c r="H7" s="77"/>
      <c r="I7" s="77"/>
      <c r="J7" s="77"/>
      <c r="K7" s="77"/>
    </row>
    <row r="8">
      <c r="A8" s="85"/>
      <c r="B8" s="87" t="s">
        <v>226</v>
      </c>
      <c r="C8" s="44"/>
      <c r="D8" s="77"/>
      <c r="E8" s="77"/>
      <c r="F8" s="77"/>
      <c r="G8" s="77"/>
      <c r="H8" s="77"/>
      <c r="I8" s="77"/>
      <c r="J8" s="77"/>
      <c r="K8" s="77"/>
    </row>
    <row r="9">
      <c r="A9" s="85"/>
      <c r="B9" s="87" t="s">
        <v>169</v>
      </c>
      <c r="C9" s="44"/>
      <c r="D9" s="77"/>
      <c r="E9" s="77"/>
      <c r="F9" s="77"/>
      <c r="G9" s="77"/>
      <c r="H9" s="77"/>
      <c r="I9" s="77"/>
      <c r="J9" s="77"/>
      <c r="K9" s="77"/>
    </row>
    <row r="10">
      <c r="A10" s="85"/>
      <c r="B10" s="87" t="s">
        <v>172</v>
      </c>
      <c r="C10" s="44"/>
      <c r="D10" s="77"/>
      <c r="E10" s="77"/>
      <c r="F10" s="77"/>
      <c r="G10" s="77"/>
      <c r="H10" s="77"/>
      <c r="I10" s="77"/>
      <c r="J10" s="77"/>
      <c r="K10" s="77"/>
    </row>
    <row r="11">
      <c r="A11" s="85"/>
      <c r="B11" s="88" t="s">
        <v>174</v>
      </c>
      <c r="C11" s="44"/>
      <c r="D11" s="44"/>
      <c r="E11" s="44"/>
      <c r="F11" s="44"/>
      <c r="G11" s="44"/>
      <c r="H11" s="44"/>
      <c r="I11" s="44"/>
      <c r="J11" s="44"/>
      <c r="K11" s="44"/>
    </row>
    <row r="12">
      <c r="A12" s="85"/>
      <c r="B12" s="87" t="s">
        <v>175</v>
      </c>
      <c r="C12" s="44"/>
      <c r="D12" s="77"/>
      <c r="E12" s="77"/>
      <c r="F12" s="77"/>
      <c r="G12" s="77"/>
      <c r="H12" s="77"/>
      <c r="I12" s="77"/>
      <c r="J12" s="77"/>
      <c r="K12" s="77"/>
    </row>
    <row r="13">
      <c r="A13" s="85"/>
      <c r="B13" s="88" t="s">
        <v>176</v>
      </c>
      <c r="C13" s="44"/>
      <c r="D13" s="44"/>
      <c r="E13" s="44"/>
      <c r="F13" s="44"/>
      <c r="G13" s="44"/>
      <c r="H13" s="44"/>
      <c r="I13" s="44"/>
      <c r="J13" s="44"/>
      <c r="K13" s="44"/>
    </row>
    <row r="14">
      <c r="A14" s="85"/>
      <c r="B14" s="87" t="s">
        <v>178</v>
      </c>
      <c r="C14" s="44"/>
      <c r="D14" s="77"/>
      <c r="E14" s="77"/>
      <c r="F14" s="77"/>
      <c r="G14" s="77"/>
      <c r="H14" s="77"/>
      <c r="I14" s="77"/>
      <c r="J14" s="77"/>
      <c r="K14" s="77"/>
    </row>
    <row r="15">
      <c r="A15" s="85"/>
      <c r="B15" s="87" t="s">
        <v>179</v>
      </c>
      <c r="C15" s="44"/>
      <c r="D15" s="77"/>
      <c r="E15" s="77"/>
      <c r="F15" s="77"/>
      <c r="G15" s="77"/>
      <c r="H15" s="77"/>
      <c r="I15" s="77"/>
      <c r="J15" s="77"/>
      <c r="K15" s="77"/>
    </row>
    <row r="16">
      <c r="A16" s="85"/>
      <c r="B16" s="87" t="s">
        <v>180</v>
      </c>
      <c r="C16" s="44"/>
      <c r="D16" s="77"/>
      <c r="E16" s="77"/>
      <c r="F16" s="77"/>
      <c r="G16" s="77"/>
      <c r="H16" s="77"/>
      <c r="I16" s="77"/>
      <c r="J16" s="77"/>
      <c r="K16" s="77"/>
    </row>
    <row r="17">
      <c r="A17" s="85"/>
      <c r="B17" s="87" t="s">
        <v>181</v>
      </c>
      <c r="C17" s="44"/>
      <c r="D17" s="77"/>
      <c r="E17" s="77"/>
      <c r="F17" s="77"/>
      <c r="G17" s="77"/>
      <c r="H17" s="77"/>
      <c r="I17" s="77"/>
      <c r="J17" s="77"/>
      <c r="K17" s="77"/>
    </row>
    <row r="18">
      <c r="A18" s="85"/>
      <c r="B18" s="87" t="s">
        <v>182</v>
      </c>
      <c r="C18" s="44"/>
      <c r="D18" s="77"/>
      <c r="E18" s="77"/>
      <c r="F18" s="77"/>
      <c r="G18" s="77"/>
      <c r="H18" s="77"/>
      <c r="I18" s="77"/>
      <c r="J18" s="77"/>
      <c r="K18" s="77"/>
    </row>
    <row r="19">
      <c r="A19" s="85"/>
      <c r="B19" s="87" t="s">
        <v>183</v>
      </c>
      <c r="C19" s="44"/>
      <c r="D19" s="77"/>
      <c r="E19" s="77"/>
      <c r="F19" s="77"/>
      <c r="G19" s="77"/>
      <c r="H19" s="77"/>
      <c r="I19" s="77"/>
      <c r="J19" s="77"/>
      <c r="K19" s="77"/>
    </row>
    <row r="20">
      <c r="A20" s="85"/>
      <c r="B20" s="87" t="s">
        <v>185</v>
      </c>
      <c r="C20" s="44"/>
      <c r="D20" s="77"/>
      <c r="E20" s="77"/>
      <c r="F20" s="77"/>
      <c r="G20" s="77"/>
      <c r="H20" s="77"/>
      <c r="I20" s="77"/>
      <c r="J20" s="77"/>
      <c r="K20" s="77"/>
    </row>
    <row r="21">
      <c r="A21" s="89"/>
      <c r="B21" s="90" t="s">
        <v>186</v>
      </c>
      <c r="C21" s="44"/>
      <c r="D21" s="77"/>
      <c r="E21" s="77"/>
      <c r="F21" s="77"/>
      <c r="G21" s="77"/>
      <c r="H21" s="77"/>
      <c r="I21" s="77"/>
      <c r="J21" s="77"/>
      <c r="K21" s="77"/>
    </row>
    <row r="22">
      <c r="A22" s="82" t="s">
        <v>18</v>
      </c>
      <c r="B22" s="83" t="s">
        <v>23</v>
      </c>
      <c r="C22" s="20">
        <v>4.0</v>
      </c>
    </row>
    <row r="23">
      <c r="A23" s="85"/>
      <c r="B23" s="87" t="s">
        <v>177</v>
      </c>
      <c r="C23" s="77"/>
      <c r="D23" s="77"/>
      <c r="E23" s="77"/>
      <c r="F23" s="77"/>
      <c r="G23" s="77"/>
      <c r="H23" s="77"/>
      <c r="I23" s="77"/>
      <c r="J23" s="77"/>
      <c r="K23" s="77"/>
    </row>
    <row r="24">
      <c r="A24" s="85"/>
      <c r="B24" s="87" t="s">
        <v>185</v>
      </c>
      <c r="C24" s="77"/>
      <c r="D24" s="77"/>
      <c r="E24" s="77"/>
      <c r="F24" s="77"/>
      <c r="G24" s="77"/>
      <c r="H24" s="77"/>
      <c r="I24" s="77"/>
      <c r="J24" s="77"/>
      <c r="K24" s="77"/>
    </row>
    <row r="25">
      <c r="A25" s="89"/>
      <c r="B25" s="90" t="s">
        <v>186</v>
      </c>
      <c r="C25" s="77"/>
      <c r="D25" s="77"/>
      <c r="E25" s="77"/>
      <c r="F25" s="77"/>
      <c r="G25" s="77"/>
      <c r="H25" s="77"/>
      <c r="I25" s="77"/>
      <c r="J25" s="77"/>
      <c r="K25" s="77"/>
    </row>
    <row r="26">
      <c r="A26" s="82" t="s">
        <v>24</v>
      </c>
      <c r="B26" s="83" t="s">
        <v>23</v>
      </c>
      <c r="C26" s="20">
        <v>17.0</v>
      </c>
    </row>
    <row r="27">
      <c r="A27" s="85"/>
      <c r="B27" s="86" t="s">
        <v>102</v>
      </c>
      <c r="C27" s="44"/>
      <c r="D27" s="44"/>
      <c r="E27" s="44"/>
      <c r="F27" s="44"/>
      <c r="G27" s="44"/>
      <c r="H27" s="44"/>
      <c r="I27" s="44"/>
      <c r="J27" s="44"/>
      <c r="K27" s="44"/>
    </row>
    <row r="28">
      <c r="A28" s="85"/>
      <c r="B28" s="87" t="s">
        <v>133</v>
      </c>
      <c r="C28" s="77"/>
      <c r="D28" s="77"/>
      <c r="E28" s="77"/>
      <c r="F28" s="77"/>
      <c r="G28" s="77"/>
      <c r="H28" s="77"/>
      <c r="I28" s="77"/>
      <c r="J28" s="77"/>
      <c r="K28" s="77"/>
    </row>
    <row r="29">
      <c r="A29" s="85"/>
      <c r="B29" s="87" t="s">
        <v>225</v>
      </c>
      <c r="C29" s="77"/>
      <c r="D29" s="77"/>
      <c r="E29" s="77"/>
      <c r="F29" s="77"/>
      <c r="G29" s="77"/>
      <c r="H29" s="77"/>
      <c r="I29" s="77"/>
      <c r="J29" s="77"/>
      <c r="K29" s="77"/>
    </row>
    <row r="30">
      <c r="A30" s="85"/>
      <c r="B30" s="87" t="s">
        <v>226</v>
      </c>
      <c r="C30" s="77"/>
      <c r="D30" s="77"/>
      <c r="E30" s="77"/>
      <c r="F30" s="77"/>
      <c r="G30" s="77"/>
      <c r="H30" s="77"/>
      <c r="I30" s="77"/>
      <c r="J30" s="77"/>
      <c r="K30" s="77"/>
    </row>
    <row r="31">
      <c r="A31" s="85"/>
      <c r="B31" s="87" t="s">
        <v>169</v>
      </c>
      <c r="C31" s="77"/>
      <c r="D31" s="77"/>
      <c r="E31" s="77"/>
      <c r="F31" s="77"/>
      <c r="G31" s="77"/>
      <c r="H31" s="77"/>
      <c r="I31" s="77"/>
      <c r="J31" s="77"/>
      <c r="K31" s="77"/>
    </row>
    <row r="32">
      <c r="A32" s="85"/>
      <c r="B32" s="87" t="s">
        <v>170</v>
      </c>
      <c r="C32" s="77"/>
      <c r="D32" s="77"/>
      <c r="E32" s="77"/>
      <c r="F32" s="77"/>
      <c r="G32" s="77"/>
      <c r="H32" s="77"/>
      <c r="I32" s="77"/>
      <c r="J32" s="77"/>
      <c r="K32" s="77"/>
    </row>
    <row r="33">
      <c r="A33" s="85"/>
      <c r="B33" s="87" t="s">
        <v>171</v>
      </c>
      <c r="C33" s="77"/>
      <c r="D33" s="77"/>
      <c r="E33" s="77"/>
      <c r="F33" s="77"/>
      <c r="G33" s="77"/>
      <c r="H33" s="77"/>
      <c r="I33" s="77"/>
      <c r="J33" s="77"/>
      <c r="K33" s="77"/>
    </row>
    <row r="34">
      <c r="A34" s="85"/>
      <c r="B34" s="87" t="s">
        <v>172</v>
      </c>
      <c r="C34" s="77"/>
      <c r="D34" s="77"/>
      <c r="E34" s="77"/>
      <c r="F34" s="77"/>
      <c r="G34" s="77"/>
      <c r="H34" s="77"/>
      <c r="I34" s="77"/>
      <c r="J34" s="77"/>
      <c r="K34" s="77"/>
    </row>
    <row r="35">
      <c r="A35" s="85"/>
      <c r="B35" s="87" t="s">
        <v>173</v>
      </c>
      <c r="C35" s="77"/>
      <c r="D35" s="77"/>
      <c r="E35" s="77"/>
      <c r="F35" s="77"/>
      <c r="G35" s="77"/>
      <c r="H35" s="77"/>
      <c r="I35" s="77"/>
      <c r="J35" s="77"/>
      <c r="K35" s="77"/>
    </row>
    <row r="36">
      <c r="A36" s="85"/>
      <c r="B36" s="88" t="s">
        <v>174</v>
      </c>
      <c r="C36" s="77"/>
      <c r="D36" s="77"/>
      <c r="E36" s="77"/>
      <c r="F36" s="77"/>
      <c r="G36" s="77"/>
      <c r="H36" s="77"/>
      <c r="I36" s="77"/>
      <c r="J36" s="77"/>
      <c r="K36" s="77"/>
    </row>
    <row r="37">
      <c r="A37" s="85"/>
      <c r="B37" s="87" t="s">
        <v>175</v>
      </c>
      <c r="C37" s="77"/>
      <c r="D37" s="77"/>
      <c r="E37" s="77"/>
      <c r="F37" s="77"/>
      <c r="G37" s="77"/>
      <c r="H37" s="77"/>
      <c r="I37" s="77"/>
      <c r="J37" s="77"/>
      <c r="K37" s="77"/>
    </row>
    <row r="38">
      <c r="A38" s="85"/>
      <c r="B38" s="88" t="s">
        <v>176</v>
      </c>
      <c r="C38" s="77"/>
      <c r="D38" s="77"/>
      <c r="E38" s="77"/>
      <c r="F38" s="77"/>
      <c r="G38" s="77"/>
      <c r="H38" s="77"/>
      <c r="I38" s="77"/>
      <c r="J38" s="77"/>
      <c r="K38" s="77"/>
    </row>
    <row r="39">
      <c r="A39" s="85"/>
      <c r="B39" s="87" t="s">
        <v>180</v>
      </c>
      <c r="C39" s="77"/>
      <c r="D39" s="77"/>
      <c r="E39" s="77"/>
      <c r="F39" s="77"/>
      <c r="G39" s="77"/>
      <c r="H39" s="77"/>
      <c r="I39" s="77"/>
      <c r="J39" s="77"/>
      <c r="K39" s="77"/>
    </row>
    <row r="40">
      <c r="A40" s="85"/>
      <c r="B40" s="87" t="s">
        <v>181</v>
      </c>
      <c r="C40" s="77"/>
      <c r="D40" s="77"/>
      <c r="E40" s="77"/>
      <c r="F40" s="77"/>
      <c r="G40" s="77"/>
      <c r="H40" s="77"/>
      <c r="I40" s="77"/>
      <c r="J40" s="77"/>
      <c r="K40" s="77"/>
    </row>
    <row r="41">
      <c r="A41" s="85"/>
      <c r="B41" s="87" t="s">
        <v>182</v>
      </c>
      <c r="C41" s="77"/>
      <c r="D41" s="77"/>
      <c r="E41" s="77"/>
      <c r="F41" s="77"/>
      <c r="G41" s="77"/>
      <c r="H41" s="77"/>
      <c r="I41" s="77"/>
      <c r="J41" s="77"/>
      <c r="K41" s="77"/>
    </row>
    <row r="42">
      <c r="A42" s="89"/>
      <c r="B42" s="90" t="s">
        <v>183</v>
      </c>
      <c r="C42" s="77"/>
      <c r="D42" s="77"/>
      <c r="E42" s="77"/>
      <c r="F42" s="77"/>
      <c r="G42" s="77"/>
      <c r="H42" s="77"/>
      <c r="I42" s="77"/>
      <c r="J42" s="77"/>
      <c r="K42" s="77"/>
    </row>
    <row r="43">
      <c r="A43" s="32" t="s">
        <v>31</v>
      </c>
      <c r="C43" s="20">
        <v>18.0</v>
      </c>
    </row>
    <row r="44">
      <c r="A44" s="21" t="s">
        <v>55</v>
      </c>
      <c r="B44" s="77" t="s">
        <v>188</v>
      </c>
      <c r="C44" s="77"/>
      <c r="D44" s="77"/>
      <c r="E44" s="77"/>
      <c r="F44" s="77"/>
      <c r="G44" s="77"/>
      <c r="H44" s="77"/>
      <c r="I44" s="77"/>
      <c r="J44" s="77"/>
      <c r="K44" s="77"/>
    </row>
    <row r="45">
      <c r="A45" s="21"/>
      <c r="B45" s="77" t="s">
        <v>190</v>
      </c>
      <c r="C45" s="77"/>
      <c r="D45" s="77"/>
      <c r="E45" s="77"/>
      <c r="F45" s="77"/>
      <c r="G45" s="77"/>
      <c r="H45" s="77"/>
      <c r="I45" s="77"/>
      <c r="J45" s="77"/>
      <c r="K45" s="77"/>
    </row>
    <row r="46">
      <c r="A46" s="21"/>
      <c r="B46" s="77" t="s">
        <v>192</v>
      </c>
      <c r="C46" s="77"/>
      <c r="D46" s="77"/>
      <c r="E46" s="77"/>
      <c r="F46" s="77"/>
      <c r="G46" s="77"/>
      <c r="H46" s="77"/>
      <c r="I46" s="77"/>
      <c r="J46" s="77"/>
      <c r="K46" s="77"/>
    </row>
    <row r="47">
      <c r="A47" s="21"/>
      <c r="B47" s="77" t="s">
        <v>227</v>
      </c>
      <c r="C47" s="77"/>
      <c r="D47" s="77"/>
      <c r="E47" s="77"/>
      <c r="F47" s="77"/>
      <c r="G47" s="77"/>
      <c r="H47" s="77"/>
      <c r="I47" s="77"/>
      <c r="J47" s="77"/>
      <c r="K47" s="77"/>
    </row>
    <row r="48">
      <c r="A48" s="21"/>
      <c r="B48" s="77" t="s">
        <v>195</v>
      </c>
      <c r="C48" s="77"/>
      <c r="D48" s="77"/>
      <c r="E48" s="77"/>
      <c r="F48" s="77"/>
      <c r="G48" s="77"/>
      <c r="H48" s="77"/>
      <c r="I48" s="77"/>
      <c r="J48" s="77"/>
      <c r="K48" s="77"/>
    </row>
    <row r="49">
      <c r="A49" s="21"/>
      <c r="B49" s="77" t="s">
        <v>197</v>
      </c>
      <c r="C49" s="77"/>
      <c r="D49" s="77"/>
      <c r="E49" s="77"/>
      <c r="F49" s="77"/>
      <c r="G49" s="77"/>
      <c r="H49" s="77"/>
      <c r="I49" s="77"/>
      <c r="J49" s="77"/>
      <c r="K49" s="77"/>
    </row>
    <row r="50">
      <c r="A50" s="21"/>
      <c r="B50" s="77" t="s">
        <v>198</v>
      </c>
      <c r="C50" s="77"/>
      <c r="D50" s="77"/>
      <c r="E50" s="77"/>
      <c r="F50" s="77"/>
      <c r="G50" s="77"/>
      <c r="H50" s="77"/>
      <c r="I50" s="77"/>
      <c r="J50" s="77"/>
      <c r="K50" s="77"/>
    </row>
    <row r="51">
      <c r="A51" s="21"/>
      <c r="B51" s="77" t="s">
        <v>199</v>
      </c>
      <c r="C51" s="77"/>
      <c r="D51" s="77"/>
      <c r="E51" s="77"/>
      <c r="F51" s="77"/>
      <c r="G51" s="77"/>
      <c r="H51" s="77"/>
      <c r="I51" s="77"/>
      <c r="J51" s="77"/>
      <c r="K51" s="77"/>
    </row>
    <row r="52">
      <c r="A52" s="21"/>
      <c r="B52" s="77" t="s">
        <v>200</v>
      </c>
      <c r="C52" s="77"/>
      <c r="D52" s="77"/>
      <c r="E52" s="77"/>
      <c r="F52" s="77"/>
      <c r="G52" s="77"/>
      <c r="H52" s="77"/>
      <c r="I52" s="77"/>
      <c r="J52" s="77"/>
      <c r="K52" s="77"/>
    </row>
    <row r="53">
      <c r="A53" s="21"/>
      <c r="B53" s="77" t="s">
        <v>201</v>
      </c>
      <c r="C53" s="77"/>
      <c r="D53" s="77"/>
      <c r="E53" s="77"/>
      <c r="F53" s="77"/>
      <c r="G53" s="77"/>
      <c r="H53" s="77"/>
      <c r="I53" s="77"/>
      <c r="J53" s="77"/>
      <c r="K53" s="77"/>
    </row>
    <row r="54">
      <c r="A54" s="21"/>
      <c r="B54" s="77" t="s">
        <v>202</v>
      </c>
      <c r="C54" s="77"/>
      <c r="D54" s="77"/>
      <c r="E54" s="77"/>
      <c r="F54" s="77"/>
      <c r="G54" s="77"/>
      <c r="H54" s="77"/>
      <c r="I54" s="77"/>
      <c r="J54" s="77"/>
      <c r="K54" s="77"/>
    </row>
    <row r="55">
      <c r="A55" s="21"/>
      <c r="B55" s="77" t="s">
        <v>204</v>
      </c>
      <c r="C55" s="77"/>
      <c r="D55" s="77"/>
      <c r="E55" s="77"/>
      <c r="F55" s="77"/>
      <c r="G55" s="77"/>
      <c r="H55" s="77"/>
      <c r="I55" s="77"/>
      <c r="J55" s="77"/>
      <c r="K55" s="77"/>
    </row>
    <row r="56">
      <c r="A56" s="21"/>
      <c r="B56" s="77" t="s">
        <v>205</v>
      </c>
      <c r="C56" s="77"/>
      <c r="D56" s="77"/>
      <c r="E56" s="77"/>
      <c r="F56" s="77"/>
      <c r="G56" s="77"/>
      <c r="H56" s="77"/>
      <c r="I56" s="77"/>
      <c r="J56" s="77"/>
      <c r="K56" s="77"/>
    </row>
    <row r="57">
      <c r="A57" s="21"/>
      <c r="B57" s="77" t="s">
        <v>206</v>
      </c>
      <c r="C57" s="77"/>
      <c r="D57" s="77"/>
      <c r="E57" s="77"/>
      <c r="F57" s="77"/>
      <c r="G57" s="77"/>
      <c r="H57" s="77"/>
      <c r="I57" s="77"/>
      <c r="J57" s="77"/>
      <c r="K57" s="77"/>
    </row>
    <row r="58">
      <c r="A58" s="21"/>
      <c r="B58" s="77" t="s">
        <v>208</v>
      </c>
      <c r="C58" s="77"/>
      <c r="D58" s="77"/>
      <c r="E58" s="77"/>
      <c r="F58" s="77"/>
      <c r="G58" s="77"/>
      <c r="H58" s="77"/>
      <c r="I58" s="77"/>
      <c r="J58" s="77"/>
      <c r="K58" s="77"/>
    </row>
    <row r="59">
      <c r="A59" s="21"/>
      <c r="B59" s="77" t="s">
        <v>212</v>
      </c>
      <c r="C59" s="77"/>
      <c r="D59" s="77"/>
      <c r="E59" s="77"/>
      <c r="F59" s="77"/>
      <c r="G59" s="77"/>
      <c r="H59" s="77"/>
      <c r="I59" s="77"/>
      <c r="J59" s="77"/>
      <c r="K59" s="77"/>
    </row>
    <row r="60">
      <c r="A60" s="21"/>
      <c r="B60" s="77" t="s">
        <v>213</v>
      </c>
      <c r="C60" s="77"/>
      <c r="D60" s="77"/>
      <c r="E60" s="77"/>
      <c r="F60" s="77"/>
      <c r="G60" s="77"/>
      <c r="H60" s="77"/>
      <c r="I60" s="77"/>
      <c r="J60" s="77"/>
      <c r="K60" s="77"/>
    </row>
    <row r="61">
      <c r="A61" s="21"/>
      <c r="B61" s="77" t="s">
        <v>214</v>
      </c>
      <c r="C61" s="77"/>
      <c r="D61" s="77"/>
      <c r="E61" s="77"/>
      <c r="F61" s="77"/>
      <c r="G61" s="77"/>
      <c r="H61" s="77"/>
      <c r="I61" s="77"/>
      <c r="J61" s="77"/>
      <c r="K61" s="77"/>
    </row>
    <row r="62">
      <c r="A62" s="21"/>
      <c r="B62" s="77"/>
      <c r="C62" s="77"/>
      <c r="D62" s="77"/>
      <c r="E62" s="77"/>
      <c r="F62" s="77"/>
      <c r="G62" s="77"/>
      <c r="H62" s="77"/>
      <c r="I62" s="77"/>
      <c r="J62" s="77"/>
      <c r="K62" s="77"/>
    </row>
    <row r="63">
      <c r="A63" s="21"/>
      <c r="B63" s="77"/>
      <c r="C63" s="77"/>
      <c r="D63" s="77"/>
      <c r="E63" s="77"/>
      <c r="F63" s="77"/>
      <c r="G63" s="77"/>
      <c r="H63" s="77"/>
      <c r="I63" s="77"/>
      <c r="J63" s="77"/>
      <c r="K63" s="77"/>
    </row>
    <row r="64">
      <c r="A64" s="21" t="s">
        <v>63</v>
      </c>
      <c r="B64" s="20" t="s">
        <v>228</v>
      </c>
    </row>
    <row r="65">
      <c r="A65" s="21" t="s">
        <v>69</v>
      </c>
      <c r="B65" s="77" t="s">
        <v>188</v>
      </c>
      <c r="C65" s="77">
        <v>5.0</v>
      </c>
      <c r="D65" s="77"/>
      <c r="E65" s="77"/>
      <c r="F65" s="77"/>
      <c r="G65" s="77"/>
      <c r="H65" s="77"/>
      <c r="I65" s="77"/>
      <c r="J65" s="77"/>
      <c r="K65" s="77"/>
    </row>
    <row r="66">
      <c r="A66" s="21"/>
      <c r="B66" s="77" t="s">
        <v>203</v>
      </c>
      <c r="C66" s="77"/>
      <c r="D66" s="77"/>
      <c r="E66" s="77"/>
      <c r="F66" s="77"/>
      <c r="G66" s="77"/>
      <c r="H66" s="77"/>
      <c r="I66" s="77"/>
      <c r="J66" s="77"/>
      <c r="K66" s="77"/>
    </row>
    <row r="67">
      <c r="A67" s="21"/>
      <c r="B67" s="77" t="s">
        <v>208</v>
      </c>
      <c r="C67" s="77"/>
      <c r="D67" s="77"/>
      <c r="E67" s="77"/>
      <c r="F67" s="77"/>
      <c r="G67" s="77"/>
      <c r="H67" s="77"/>
      <c r="I67" s="77"/>
      <c r="J67" s="77"/>
      <c r="K67" s="77"/>
    </row>
    <row r="68">
      <c r="A68" s="21"/>
      <c r="B68" s="77" t="s">
        <v>210</v>
      </c>
    </row>
    <row r="69">
      <c r="A69" s="21"/>
      <c r="B69" s="77" t="s">
        <v>212</v>
      </c>
      <c r="C69" s="77"/>
      <c r="D69" s="77"/>
      <c r="E69" s="77"/>
      <c r="F69" s="77"/>
      <c r="G69" s="77"/>
      <c r="H69" s="77"/>
      <c r="I69" s="77"/>
      <c r="J69" s="77"/>
      <c r="K69" s="77"/>
    </row>
    <row r="70">
      <c r="A70" s="21"/>
      <c r="B70" s="77"/>
      <c r="C70" s="77"/>
      <c r="D70" s="77"/>
      <c r="E70" s="77"/>
      <c r="F70" s="77"/>
      <c r="G70" s="77"/>
      <c r="H70" s="77"/>
      <c r="I70" s="77"/>
      <c r="J70" s="77"/>
      <c r="K70" s="77"/>
    </row>
    <row r="71">
      <c r="A71" s="32" t="s">
        <v>79</v>
      </c>
    </row>
    <row r="72">
      <c r="A72" s="21" t="s">
        <v>88</v>
      </c>
      <c r="B72" s="20" t="s">
        <v>228</v>
      </c>
    </row>
    <row r="73">
      <c r="A73" s="21" t="s">
        <v>93</v>
      </c>
      <c r="B73" s="20" t="s">
        <v>228</v>
      </c>
    </row>
  </sheetData>
  <mergeCells count="4">
    <mergeCell ref="A3:A21"/>
    <mergeCell ref="A22:A25"/>
    <mergeCell ref="A26:A42"/>
    <mergeCell ref="B68:K68"/>
  </mergeCells>
  <dataValidations>
    <dataValidation type="list" allowBlank="1" sqref="C3:C21">
      <formula1>'Опросник lvl 2 на проверку знан'!$O$4:$O$6</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2.29"/>
  </cols>
  <sheetData>
    <row r="2">
      <c r="A2" s="10" t="s">
        <v>4</v>
      </c>
      <c r="B2" s="10" t="str">
        <f t="shared" ref="B2:B13" si="1">'Оценочный лист'!E2</f>
        <v>#REF!</v>
      </c>
      <c r="G2" s="91" t="s">
        <v>229</v>
      </c>
      <c r="H2" s="5"/>
      <c r="I2" s="7"/>
    </row>
    <row r="3">
      <c r="A3" s="18" t="s">
        <v>12</v>
      </c>
      <c r="B3" s="18" t="str">
        <f t="shared" si="1"/>
        <v>#REF!</v>
      </c>
      <c r="G3" s="91" t="s">
        <v>29</v>
      </c>
      <c r="H3" s="5"/>
      <c r="I3" s="7"/>
    </row>
    <row r="4">
      <c r="A4" s="21" t="s">
        <v>13</v>
      </c>
      <c r="B4" s="21" t="str">
        <f t="shared" si="1"/>
        <v>#REF!</v>
      </c>
    </row>
    <row r="5">
      <c r="A5" s="21" t="s">
        <v>18</v>
      </c>
      <c r="B5" s="21" t="str">
        <f t="shared" si="1"/>
        <v>#REF!</v>
      </c>
    </row>
    <row r="6">
      <c r="A6" s="21" t="s">
        <v>24</v>
      </c>
      <c r="B6" s="21" t="str">
        <f t="shared" si="1"/>
        <v>#REF!</v>
      </c>
    </row>
    <row r="7">
      <c r="A7" s="32" t="s">
        <v>31</v>
      </c>
      <c r="B7" s="32" t="str">
        <f t="shared" si="1"/>
        <v>#REF!</v>
      </c>
    </row>
    <row r="8">
      <c r="A8" s="21" t="s">
        <v>55</v>
      </c>
      <c r="B8" s="21" t="str">
        <f t="shared" si="1"/>
        <v>#REF!</v>
      </c>
    </row>
    <row r="9">
      <c r="A9" s="21" t="s">
        <v>63</v>
      </c>
      <c r="B9" s="21" t="str">
        <f t="shared" si="1"/>
        <v>#REF!</v>
      </c>
    </row>
    <row r="10">
      <c r="A10" s="21" t="s">
        <v>69</v>
      </c>
      <c r="B10" s="21" t="str">
        <f t="shared" si="1"/>
        <v>#REF!</v>
      </c>
    </row>
    <row r="11">
      <c r="A11" s="32" t="s">
        <v>79</v>
      </c>
      <c r="B11" s="93" t="str">
        <f t="shared" si="1"/>
        <v>#REF!</v>
      </c>
    </row>
    <row r="12">
      <c r="A12" s="21" t="s">
        <v>88</v>
      </c>
      <c r="B12" s="21" t="str">
        <f t="shared" si="1"/>
        <v>#REF!</v>
      </c>
    </row>
    <row r="13">
      <c r="A13" s="21" t="s">
        <v>93</v>
      </c>
      <c r="B13" s="21" t="str">
        <f t="shared" si="1"/>
        <v>#REF!</v>
      </c>
    </row>
    <row r="19">
      <c r="A19" s="94" t="s">
        <v>230</v>
      </c>
      <c r="C19" s="95" t="s">
        <v>231</v>
      </c>
      <c r="D19" s="5"/>
      <c r="E19" s="7"/>
      <c r="G19" s="95" t="s">
        <v>232</v>
      </c>
      <c r="H19" s="5"/>
      <c r="I19" s="7"/>
    </row>
    <row r="21">
      <c r="C21" s="96"/>
      <c r="D21" s="97"/>
      <c r="E21" s="98"/>
      <c r="G21" s="96"/>
      <c r="H21" s="97"/>
      <c r="I21" s="98"/>
    </row>
    <row r="22">
      <c r="C22" s="99"/>
      <c r="E22" s="100"/>
      <c r="G22" s="99"/>
      <c r="I22" s="100"/>
    </row>
    <row r="23">
      <c r="C23" s="99"/>
      <c r="E23" s="100"/>
      <c r="G23" s="99"/>
      <c r="I23" s="100"/>
    </row>
    <row r="24">
      <c r="C24" s="99"/>
      <c r="E24" s="100"/>
      <c r="G24" s="99"/>
      <c r="I24" s="100"/>
    </row>
    <row r="25">
      <c r="C25" s="99"/>
      <c r="E25" s="100"/>
      <c r="G25" s="99"/>
      <c r="I25" s="100"/>
    </row>
    <row r="26">
      <c r="C26" s="99"/>
      <c r="E26" s="100"/>
      <c r="G26" s="99"/>
      <c r="I26" s="100"/>
    </row>
    <row r="27">
      <c r="C27" s="99"/>
      <c r="E27" s="100"/>
      <c r="G27" s="99"/>
      <c r="I27" s="100"/>
    </row>
    <row r="28">
      <c r="C28" s="99"/>
      <c r="E28" s="100"/>
      <c r="G28" s="99"/>
      <c r="I28" s="100"/>
    </row>
    <row r="29">
      <c r="C29" s="99"/>
      <c r="E29" s="100"/>
      <c r="G29" s="99"/>
      <c r="I29" s="100"/>
    </row>
    <row r="30">
      <c r="C30" s="99"/>
      <c r="E30" s="100"/>
      <c r="G30" s="99"/>
      <c r="I30" s="100"/>
    </row>
    <row r="31">
      <c r="C31" s="101"/>
      <c r="D31" s="102"/>
      <c r="E31" s="103"/>
      <c r="G31" s="101"/>
      <c r="H31" s="102"/>
      <c r="I31" s="103"/>
    </row>
    <row r="33">
      <c r="C33" s="104"/>
      <c r="D33" s="97"/>
      <c r="E33" s="98"/>
      <c r="G33" s="104"/>
      <c r="H33" s="97"/>
      <c r="I33" s="98"/>
    </row>
    <row r="34">
      <c r="C34" s="99"/>
      <c r="E34" s="100"/>
      <c r="G34" s="99"/>
      <c r="I34" s="100"/>
    </row>
    <row r="35">
      <c r="C35" s="99"/>
      <c r="E35" s="100"/>
      <c r="G35" s="99"/>
      <c r="I35" s="100"/>
    </row>
    <row r="36">
      <c r="C36" s="99"/>
      <c r="E36" s="100"/>
      <c r="G36" s="99"/>
      <c r="I36" s="100"/>
    </row>
    <row r="37">
      <c r="C37" s="99"/>
      <c r="E37" s="100"/>
      <c r="G37" s="99"/>
      <c r="I37" s="100"/>
    </row>
    <row r="38">
      <c r="C38" s="99"/>
      <c r="E38" s="100"/>
      <c r="G38" s="99"/>
      <c r="I38" s="100"/>
    </row>
    <row r="39">
      <c r="C39" s="99"/>
      <c r="E39" s="100"/>
      <c r="G39" s="99"/>
      <c r="I39" s="100"/>
    </row>
    <row r="40">
      <c r="C40" s="99"/>
      <c r="E40" s="100"/>
      <c r="G40" s="99"/>
      <c r="I40" s="100"/>
    </row>
    <row r="41">
      <c r="C41" s="99"/>
      <c r="E41" s="100"/>
      <c r="G41" s="99"/>
      <c r="I41" s="100"/>
    </row>
    <row r="42">
      <c r="C42" s="101"/>
      <c r="D42" s="102"/>
      <c r="E42" s="103"/>
      <c r="G42" s="101"/>
      <c r="H42" s="102"/>
      <c r="I42" s="103"/>
    </row>
    <row r="45">
      <c r="C45" s="104"/>
      <c r="D45" s="97"/>
      <c r="E45" s="98"/>
      <c r="G45" s="104"/>
      <c r="H45" s="97"/>
      <c r="I45" s="98"/>
    </row>
    <row r="46">
      <c r="C46" s="99"/>
      <c r="E46" s="100"/>
      <c r="G46" s="99"/>
      <c r="I46" s="100"/>
    </row>
    <row r="47">
      <c r="C47" s="99"/>
      <c r="E47" s="100"/>
      <c r="G47" s="99"/>
      <c r="I47" s="100"/>
    </row>
    <row r="48">
      <c r="C48" s="99"/>
      <c r="E48" s="100"/>
      <c r="G48" s="99"/>
      <c r="I48" s="100"/>
    </row>
    <row r="49">
      <c r="C49" s="99"/>
      <c r="E49" s="100"/>
      <c r="G49" s="99"/>
      <c r="I49" s="100"/>
    </row>
    <row r="50">
      <c r="C50" s="99"/>
      <c r="E50" s="100"/>
      <c r="G50" s="99"/>
      <c r="I50" s="100"/>
    </row>
    <row r="51">
      <c r="C51" s="99"/>
      <c r="E51" s="100"/>
      <c r="G51" s="99"/>
      <c r="I51" s="100"/>
    </row>
    <row r="52">
      <c r="C52" s="99"/>
      <c r="E52" s="100"/>
      <c r="G52" s="99"/>
      <c r="I52" s="100"/>
    </row>
    <row r="53">
      <c r="C53" s="99"/>
      <c r="E53" s="100"/>
      <c r="G53" s="99"/>
      <c r="I53" s="100"/>
    </row>
    <row r="54">
      <c r="C54" s="101"/>
      <c r="D54" s="102"/>
      <c r="E54" s="103"/>
      <c r="G54" s="101"/>
      <c r="H54" s="102"/>
      <c r="I54" s="103"/>
    </row>
    <row r="57">
      <c r="C57" s="104"/>
      <c r="D57" s="97"/>
      <c r="E57" s="98"/>
      <c r="G57" s="104"/>
      <c r="H57" s="97"/>
      <c r="I57" s="98"/>
    </row>
    <row r="58">
      <c r="C58" s="99"/>
      <c r="E58" s="100"/>
      <c r="G58" s="99"/>
      <c r="I58" s="100"/>
    </row>
    <row r="59">
      <c r="C59" s="99"/>
      <c r="E59" s="100"/>
      <c r="G59" s="99"/>
      <c r="I59" s="100"/>
    </row>
    <row r="60">
      <c r="C60" s="99"/>
      <c r="E60" s="100"/>
      <c r="G60" s="99"/>
      <c r="I60" s="100"/>
    </row>
    <row r="61">
      <c r="C61" s="99"/>
      <c r="E61" s="100"/>
      <c r="G61" s="99"/>
      <c r="I61" s="100"/>
    </row>
    <row r="62">
      <c r="C62" s="99"/>
      <c r="E62" s="100"/>
      <c r="G62" s="99"/>
      <c r="I62" s="100"/>
    </row>
    <row r="63">
      <c r="C63" s="99"/>
      <c r="E63" s="100"/>
      <c r="G63" s="99"/>
      <c r="I63" s="100"/>
    </row>
    <row r="64">
      <c r="C64" s="99"/>
      <c r="E64" s="100"/>
      <c r="G64" s="99"/>
      <c r="I64" s="100"/>
    </row>
    <row r="65">
      <c r="C65" s="99"/>
      <c r="E65" s="100"/>
      <c r="G65" s="99"/>
      <c r="I65" s="100"/>
    </row>
    <row r="66">
      <c r="C66" s="101"/>
      <c r="D66" s="102"/>
      <c r="E66" s="103"/>
      <c r="G66" s="101"/>
      <c r="H66" s="102"/>
      <c r="I66" s="103"/>
    </row>
    <row r="69">
      <c r="C69" s="104"/>
      <c r="D69" s="97"/>
      <c r="E69" s="98"/>
      <c r="G69" s="104"/>
      <c r="H69" s="97"/>
      <c r="I69" s="98"/>
    </row>
    <row r="70">
      <c r="C70" s="99"/>
      <c r="E70" s="100"/>
      <c r="G70" s="99"/>
      <c r="I70" s="100"/>
    </row>
    <row r="71">
      <c r="C71" s="99"/>
      <c r="E71" s="100"/>
      <c r="G71" s="99"/>
      <c r="I71" s="100"/>
    </row>
    <row r="72">
      <c r="C72" s="99"/>
      <c r="E72" s="100"/>
      <c r="G72" s="99"/>
      <c r="I72" s="100"/>
    </row>
    <row r="73">
      <c r="C73" s="99"/>
      <c r="E73" s="100"/>
      <c r="G73" s="99"/>
      <c r="I73" s="100"/>
    </row>
    <row r="74">
      <c r="C74" s="99"/>
      <c r="E74" s="100"/>
      <c r="G74" s="99"/>
      <c r="I74" s="100"/>
    </row>
    <row r="75">
      <c r="C75" s="99"/>
      <c r="E75" s="100"/>
      <c r="G75" s="99"/>
      <c r="I75" s="100"/>
    </row>
    <row r="76">
      <c r="C76" s="99"/>
      <c r="E76" s="100"/>
      <c r="G76" s="99"/>
      <c r="I76" s="100"/>
    </row>
    <row r="77">
      <c r="C77" s="99"/>
      <c r="E77" s="100"/>
      <c r="G77" s="99"/>
      <c r="I77" s="100"/>
    </row>
    <row r="78">
      <c r="C78" s="101"/>
      <c r="D78" s="102"/>
      <c r="E78" s="103"/>
      <c r="G78" s="101"/>
      <c r="H78" s="102"/>
      <c r="I78" s="103"/>
    </row>
    <row r="80">
      <c r="C80" s="104"/>
      <c r="D80" s="97"/>
      <c r="E80" s="98"/>
      <c r="G80" s="104"/>
      <c r="H80" s="97"/>
      <c r="I80" s="98"/>
    </row>
    <row r="81">
      <c r="C81" s="99"/>
      <c r="E81" s="100"/>
      <c r="G81" s="99"/>
      <c r="I81" s="100"/>
    </row>
    <row r="82">
      <c r="C82" s="99"/>
      <c r="E82" s="100"/>
      <c r="G82" s="99"/>
      <c r="I82" s="100"/>
    </row>
    <row r="83">
      <c r="C83" s="99"/>
      <c r="E83" s="100"/>
      <c r="G83" s="99"/>
      <c r="I83" s="100"/>
    </row>
    <row r="84">
      <c r="C84" s="99"/>
      <c r="E84" s="100"/>
      <c r="G84" s="99"/>
      <c r="I84" s="100"/>
    </row>
    <row r="85">
      <c r="C85" s="99"/>
      <c r="E85" s="100"/>
      <c r="G85" s="99"/>
      <c r="I85" s="100"/>
    </row>
    <row r="86">
      <c r="C86" s="99"/>
      <c r="E86" s="100"/>
      <c r="G86" s="99"/>
      <c r="I86" s="100"/>
    </row>
    <row r="87">
      <c r="C87" s="99"/>
      <c r="E87" s="100"/>
      <c r="G87" s="99"/>
      <c r="I87" s="100"/>
    </row>
    <row r="88">
      <c r="C88" s="99"/>
      <c r="E88" s="100"/>
      <c r="G88" s="99"/>
      <c r="I88" s="100"/>
    </row>
    <row r="89">
      <c r="C89" s="101"/>
      <c r="D89" s="102"/>
      <c r="E89" s="103"/>
      <c r="G89" s="101"/>
      <c r="H89" s="102"/>
      <c r="I89" s="103"/>
    </row>
    <row r="92">
      <c r="C92" s="104"/>
      <c r="D92" s="97"/>
      <c r="E92" s="98"/>
      <c r="G92" s="104"/>
      <c r="H92" s="97"/>
      <c r="I92" s="98"/>
    </row>
    <row r="93">
      <c r="C93" s="99"/>
      <c r="E93" s="100"/>
      <c r="G93" s="99"/>
      <c r="I93" s="100"/>
    </row>
    <row r="94">
      <c r="C94" s="99"/>
      <c r="E94" s="100"/>
      <c r="G94" s="99"/>
      <c r="I94" s="100"/>
    </row>
    <row r="95">
      <c r="C95" s="99"/>
      <c r="E95" s="100"/>
      <c r="G95" s="99"/>
      <c r="I95" s="100"/>
    </row>
    <row r="96">
      <c r="C96" s="99"/>
      <c r="E96" s="100"/>
      <c r="G96" s="99"/>
      <c r="I96" s="100"/>
    </row>
    <row r="97">
      <c r="C97" s="99"/>
      <c r="E97" s="100"/>
      <c r="G97" s="99"/>
      <c r="I97" s="100"/>
    </row>
    <row r="98">
      <c r="C98" s="99"/>
      <c r="E98" s="100"/>
      <c r="G98" s="99"/>
      <c r="I98" s="100"/>
    </row>
    <row r="99">
      <c r="C99" s="99"/>
      <c r="E99" s="100"/>
      <c r="G99" s="99"/>
      <c r="I99" s="100"/>
    </row>
    <row r="100">
      <c r="C100" s="99"/>
      <c r="E100" s="100"/>
      <c r="G100" s="99"/>
      <c r="I100" s="100"/>
    </row>
    <row r="101">
      <c r="C101" s="99"/>
      <c r="E101" s="100"/>
      <c r="G101" s="99"/>
      <c r="I101" s="100"/>
    </row>
    <row r="102">
      <c r="C102" s="101"/>
      <c r="D102" s="102"/>
      <c r="E102" s="103"/>
      <c r="G102" s="101"/>
      <c r="H102" s="102"/>
      <c r="I102" s="103"/>
    </row>
    <row r="105">
      <c r="C105" s="104"/>
      <c r="D105" s="97"/>
      <c r="E105" s="98"/>
      <c r="G105" s="104"/>
      <c r="H105" s="97"/>
      <c r="I105" s="98"/>
    </row>
    <row r="106">
      <c r="C106" s="99"/>
      <c r="E106" s="100"/>
      <c r="G106" s="99"/>
      <c r="I106" s="100"/>
    </row>
    <row r="107">
      <c r="C107" s="99"/>
      <c r="E107" s="100"/>
      <c r="G107" s="99"/>
      <c r="I107" s="100"/>
    </row>
    <row r="108">
      <c r="C108" s="99"/>
      <c r="E108" s="100"/>
      <c r="G108" s="99"/>
      <c r="I108" s="100"/>
    </row>
    <row r="109">
      <c r="C109" s="99"/>
      <c r="E109" s="100"/>
      <c r="G109" s="99"/>
      <c r="I109" s="100"/>
    </row>
    <row r="110">
      <c r="C110" s="99"/>
      <c r="E110" s="100"/>
      <c r="G110" s="99"/>
      <c r="I110" s="100"/>
    </row>
    <row r="111">
      <c r="C111" s="99"/>
      <c r="E111" s="100"/>
      <c r="G111" s="99"/>
      <c r="I111" s="100"/>
    </row>
    <row r="112">
      <c r="C112" s="99"/>
      <c r="E112" s="100"/>
      <c r="G112" s="99"/>
      <c r="I112" s="100"/>
    </row>
    <row r="113">
      <c r="C113" s="99"/>
      <c r="E113" s="100"/>
      <c r="G113" s="99"/>
      <c r="I113" s="100"/>
    </row>
    <row r="114">
      <c r="C114" s="101"/>
      <c r="D114" s="102"/>
      <c r="E114" s="103"/>
      <c r="G114" s="101"/>
      <c r="H114" s="102"/>
      <c r="I114" s="103"/>
    </row>
  </sheetData>
  <mergeCells count="20">
    <mergeCell ref="G21:I31"/>
    <mergeCell ref="G2:I2"/>
    <mergeCell ref="H3:I3"/>
    <mergeCell ref="G19:I19"/>
    <mergeCell ref="G80:I89"/>
    <mergeCell ref="G69:I78"/>
    <mergeCell ref="C57:E66"/>
    <mergeCell ref="C45:E54"/>
    <mergeCell ref="C21:E31"/>
    <mergeCell ref="C19:E19"/>
    <mergeCell ref="G33:I42"/>
    <mergeCell ref="G45:I54"/>
    <mergeCell ref="C80:E89"/>
    <mergeCell ref="C92:E102"/>
    <mergeCell ref="C105:E114"/>
    <mergeCell ref="G92:I102"/>
    <mergeCell ref="G105:I114"/>
    <mergeCell ref="C69:E78"/>
    <mergeCell ref="C33:E42"/>
    <mergeCell ref="G57:I66"/>
  </mergeCells>
  <drawing r:id="rId1"/>
</worksheet>
</file>