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LIENTE (TSI-INFO)\Downloads\Mestrado\Reprodutibilidade\Repository_Mariel\data\processed\"/>
    </mc:Choice>
  </mc:AlternateContent>
  <xr:revisionPtr revIDLastSave="0" documentId="8_{983B6377-9223-4534-8B5B-14EB02BE3422}" xr6:coauthVersionLast="47" xr6:coauthVersionMax="47" xr10:uidLastSave="{00000000-0000-0000-0000-000000000000}"/>
  <bookViews>
    <workbookView xWindow="-120" yWindow="-120" windowWidth="20730" windowHeight="10845" xr2:uid="{13205E4D-8715-4233-BA19-63C14A557263}"/>
  </bookViews>
  <sheets>
    <sheet name="Planilha1" sheetId="1" r:id="rId1"/>
  </sheets>
  <externalReferences>
    <externalReference r:id="rId2"/>
    <externalReference r:id="rId3"/>
  </externalReferenc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6" i="1" l="1"/>
  <c r="C76" i="1"/>
  <c r="B76" i="1"/>
  <c r="G75" i="1"/>
  <c r="F75" i="1"/>
  <c r="E75" i="1"/>
  <c r="H75" i="1" s="1"/>
  <c r="G74" i="1"/>
  <c r="F74" i="1"/>
  <c r="E74" i="1"/>
  <c r="H74" i="1" s="1"/>
  <c r="G73" i="1"/>
  <c r="F73" i="1"/>
  <c r="E73" i="1"/>
  <c r="H73" i="1" s="1"/>
  <c r="D71" i="1"/>
  <c r="D77" i="1" s="1"/>
  <c r="C71" i="1"/>
  <c r="C77" i="1" s="1"/>
  <c r="B71" i="1"/>
  <c r="H70" i="1"/>
  <c r="G70" i="1"/>
  <c r="F70" i="1"/>
  <c r="E70" i="1"/>
  <c r="H69" i="1"/>
  <c r="G69" i="1"/>
  <c r="F69" i="1"/>
  <c r="E69" i="1"/>
  <c r="H68" i="1"/>
  <c r="G68" i="1"/>
  <c r="F68" i="1"/>
  <c r="E68" i="1"/>
  <c r="K49" i="1"/>
  <c r="E49" i="1"/>
  <c r="K48" i="1"/>
  <c r="E48" i="1"/>
  <c r="K47" i="1"/>
  <c r="E47" i="1"/>
  <c r="K46" i="1"/>
  <c r="E46" i="1"/>
  <c r="K45" i="1"/>
  <c r="E45" i="1"/>
  <c r="K44" i="1"/>
  <c r="E44" i="1"/>
  <c r="K43" i="1"/>
  <c r="E43" i="1"/>
  <c r="K42" i="1"/>
  <c r="E42" i="1"/>
  <c r="K41" i="1"/>
  <c r="E41" i="1"/>
  <c r="K40" i="1"/>
  <c r="E40" i="1"/>
  <c r="K39" i="1"/>
  <c r="E39" i="1"/>
  <c r="K38" i="1"/>
  <c r="E38" i="1"/>
  <c r="K37" i="1"/>
  <c r="E37" i="1"/>
  <c r="K36" i="1"/>
  <c r="E36" i="1"/>
  <c r="K35" i="1"/>
  <c r="E35" i="1"/>
  <c r="K34" i="1"/>
  <c r="E34" i="1"/>
  <c r="K33" i="1"/>
  <c r="E33" i="1"/>
  <c r="K32" i="1"/>
  <c r="E32" i="1"/>
  <c r="K31" i="1"/>
  <c r="E31" i="1"/>
  <c r="K30" i="1"/>
  <c r="E30" i="1"/>
  <c r="K29" i="1"/>
  <c r="E29" i="1"/>
  <c r="K28" i="1"/>
  <c r="E28" i="1"/>
  <c r="K27" i="1"/>
  <c r="E27" i="1"/>
  <c r="K26" i="1"/>
  <c r="E26" i="1"/>
  <c r="K25" i="1"/>
  <c r="E25" i="1"/>
  <c r="K24" i="1"/>
  <c r="E24" i="1"/>
  <c r="K23" i="1"/>
  <c r="E23" i="1"/>
  <c r="K22" i="1"/>
  <c r="E22" i="1"/>
  <c r="K21" i="1"/>
  <c r="E21" i="1"/>
  <c r="K20" i="1"/>
  <c r="E20" i="1"/>
  <c r="K19" i="1"/>
  <c r="E19" i="1"/>
  <c r="K18" i="1"/>
  <c r="E18" i="1"/>
  <c r="K17" i="1"/>
  <c r="E17" i="1"/>
  <c r="K16" i="1"/>
  <c r="E16" i="1"/>
  <c r="K15" i="1"/>
  <c r="E15" i="1"/>
  <c r="K14" i="1"/>
  <c r="E14" i="1"/>
  <c r="K13" i="1"/>
  <c r="E13" i="1"/>
  <c r="K12" i="1"/>
  <c r="E12" i="1"/>
  <c r="K11" i="1"/>
  <c r="E11" i="1"/>
  <c r="K10" i="1"/>
  <c r="E10" i="1"/>
  <c r="K9" i="1"/>
  <c r="E9" i="1"/>
  <c r="K8" i="1"/>
  <c r="E8" i="1"/>
  <c r="K7" i="1"/>
  <c r="E7" i="1"/>
  <c r="K6" i="1"/>
  <c r="K50" i="1" s="1"/>
  <c r="E6" i="1"/>
  <c r="E50" i="1" s="1"/>
  <c r="L50" i="1" l="1"/>
  <c r="E76" i="1"/>
  <c r="G76" i="1" s="1"/>
  <c r="B77" i="1"/>
  <c r="E71" i="1"/>
  <c r="E77" i="1" l="1"/>
  <c r="H71" i="1"/>
  <c r="G71" i="1"/>
  <c r="H76" i="1"/>
  <c r="F76" i="1"/>
  <c r="F77" i="1"/>
  <c r="F71" i="1"/>
  <c r="H77" i="1" l="1"/>
  <c r="G77" i="1"/>
</calcChain>
</file>

<file path=xl/sharedStrings.xml><?xml version="1.0" encoding="utf-8"?>
<sst xmlns="http://schemas.openxmlformats.org/spreadsheetml/2006/main" count="163" uniqueCount="70">
  <si>
    <t>(2). Quais são as aves mais percebidas pela população local?</t>
  </si>
  <si>
    <t xml:space="preserve">Ranking geral: 10 aves mais percebidas </t>
  </si>
  <si>
    <t>ESPÉCIE</t>
  </si>
  <si>
    <t xml:space="preserve">GYN </t>
  </si>
  <si>
    <t>BG/ARAG</t>
  </si>
  <si>
    <t>Posição</t>
  </si>
  <si>
    <t>Espécie</t>
  </si>
  <si>
    <t>18-40</t>
  </si>
  <si>
    <t>41-60</t>
  </si>
  <si>
    <t>61-80</t>
  </si>
  <si>
    <t>TOTAL</t>
  </si>
  <si>
    <t>Bem-te-vi</t>
  </si>
  <si>
    <t>Arara</t>
  </si>
  <si>
    <t>Andorinha</t>
  </si>
  <si>
    <t>Pombo</t>
  </si>
  <si>
    <t>Anhuma</t>
  </si>
  <si>
    <t>Periquito</t>
  </si>
  <si>
    <t>Anu-branco</t>
  </si>
  <si>
    <t>Rolinha</t>
  </si>
  <si>
    <t>Anu-preto</t>
  </si>
  <si>
    <t>Urubu</t>
  </si>
  <si>
    <t xml:space="preserve">Arara </t>
  </si>
  <si>
    <t>Tucano</t>
  </si>
  <si>
    <t>Arara-Canindé</t>
  </si>
  <si>
    <t>Coruja</t>
  </si>
  <si>
    <t>Beija-flor</t>
  </si>
  <si>
    <t>Pardal</t>
  </si>
  <si>
    <t>Papagaio</t>
  </si>
  <si>
    <t xml:space="preserve">Bico de pimenta </t>
  </si>
  <si>
    <t>Canário</t>
  </si>
  <si>
    <t>Carcará</t>
  </si>
  <si>
    <t>Curica</t>
  </si>
  <si>
    <t>Curicaca</t>
  </si>
  <si>
    <t>Galinha</t>
  </si>
  <si>
    <t>Garça</t>
  </si>
  <si>
    <t>Gavião</t>
  </si>
  <si>
    <t>Guaxe</t>
  </si>
  <si>
    <t>Jaçanã</t>
  </si>
  <si>
    <t>Jandaia</t>
  </si>
  <si>
    <t>João-de-barro</t>
  </si>
  <si>
    <t>Maria-faceira</t>
  </si>
  <si>
    <t>Maritaca</t>
  </si>
  <si>
    <t>Narceja</t>
  </si>
  <si>
    <t>Pássaro-preto</t>
  </si>
  <si>
    <t>Pato</t>
  </si>
  <si>
    <t>Perdiz</t>
  </si>
  <si>
    <t>Pica-pau</t>
  </si>
  <si>
    <t>Pula-Pula</t>
  </si>
  <si>
    <t>Quero-quero</t>
  </si>
  <si>
    <t>Sabiá</t>
  </si>
  <si>
    <t>Sacacura 3 potes</t>
  </si>
  <si>
    <t>Seriema</t>
  </si>
  <si>
    <t>Socozinho</t>
  </si>
  <si>
    <t>Tuiuiú</t>
  </si>
  <si>
    <t>Udu-de-coroa-azul</t>
  </si>
  <si>
    <t>Urutau</t>
  </si>
  <si>
    <t>Ave-símbolo</t>
  </si>
  <si>
    <t>Goiânia</t>
  </si>
  <si>
    <t>Fundamental</t>
  </si>
  <si>
    <t>Médio</t>
  </si>
  <si>
    <t>Superior</t>
  </si>
  <si>
    <t>BG/Arag</t>
  </si>
  <si>
    <t>Importância das aves para a biodiversidade</t>
  </si>
  <si>
    <t>Pouca</t>
  </si>
  <si>
    <t>Regular</t>
  </si>
  <si>
    <t>Alta</t>
  </si>
  <si>
    <t>Total</t>
  </si>
  <si>
    <t>Pouca%</t>
  </si>
  <si>
    <t>Regular%</t>
  </si>
  <si>
    <t>Alta%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</si>
</sst>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rgb="FF000000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4"/>
      <color rgb="FF000000"/>
      <name val="Arial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7030A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53">
    <xf numFmtId="0" fontId="0" fillId="0" borderId="0" xfId="0"/>
    <xf numFmtId="0" fontId="2" fillId="2" borderId="0" xfId="0" applyFont="1" applyFill="1"/>
    <xf numFmtId="0" fontId="3" fillId="3" borderId="1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3" fillId="4" borderId="2" xfId="0" applyFont="1" applyFill="1" applyBorder="1"/>
    <xf numFmtId="0" fontId="3" fillId="0" borderId="2" xfId="0" applyFont="1" applyBorder="1"/>
    <xf numFmtId="0" fontId="0" fillId="0" borderId="3" xfId="0" applyBorder="1"/>
    <xf numFmtId="0" fontId="0" fillId="0" borderId="2" xfId="0" applyBorder="1"/>
    <xf numFmtId="0" fontId="3" fillId="0" borderId="4" xfId="0" applyFont="1" applyBorder="1"/>
    <xf numFmtId="0" fontId="3" fillId="0" borderId="0" xfId="0" applyFont="1"/>
    <xf numFmtId="0" fontId="0" fillId="0" borderId="5" xfId="0" applyBorder="1"/>
    <xf numFmtId="0" fontId="0" fillId="0" borderId="4" xfId="0" applyBorder="1"/>
    <xf numFmtId="0" fontId="4" fillId="3" borderId="5" xfId="0" applyFont="1" applyFill="1" applyBorder="1"/>
    <xf numFmtId="0" fontId="0" fillId="3" borderId="5" xfId="0" applyFill="1" applyBorder="1"/>
    <xf numFmtId="0" fontId="0" fillId="0" borderId="6" xfId="0" applyBorder="1"/>
    <xf numFmtId="0" fontId="3" fillId="0" borderId="7" xfId="0" applyFont="1" applyBorder="1"/>
    <xf numFmtId="0" fontId="0" fillId="0" borderId="7" xfId="0" applyBorder="1"/>
    <xf numFmtId="0" fontId="0" fillId="0" borderId="8" xfId="0" applyBorder="1"/>
    <xf numFmtId="0" fontId="3" fillId="0" borderId="6" xfId="0" applyFont="1" applyBorder="1"/>
    <xf numFmtId="0" fontId="0" fillId="3" borderId="8" xfId="0" applyFill="1" applyBorder="1"/>
    <xf numFmtId="0" fontId="5" fillId="2" borderId="0" xfId="0" applyFont="1" applyFill="1"/>
    <xf numFmtId="0" fontId="0" fillId="2" borderId="0" xfId="0" applyFill="1"/>
    <xf numFmtId="0" fontId="6" fillId="0" borderId="9" xfId="0" applyFont="1" applyBorder="1" applyAlignment="1">
      <alignment horizontal="center" wrapText="1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wrapText="1"/>
    </xf>
    <xf numFmtId="0" fontId="7" fillId="5" borderId="9" xfId="0" applyFont="1" applyFill="1" applyBorder="1" applyAlignment="1">
      <alignment horizontal="center" wrapText="1"/>
    </xf>
    <xf numFmtId="0" fontId="7" fillId="6" borderId="9" xfId="0" applyFont="1" applyFill="1" applyBorder="1" applyAlignment="1">
      <alignment horizontal="center" wrapText="1"/>
    </xf>
    <xf numFmtId="0" fontId="7" fillId="6" borderId="9" xfId="0" applyFont="1" applyFill="1" applyBorder="1" applyAlignment="1">
      <alignment horizontal="center" vertical="center"/>
    </xf>
    <xf numFmtId="0" fontId="5" fillId="7" borderId="10" xfId="0" applyFont="1" applyFill="1" applyBorder="1"/>
    <xf numFmtId="0" fontId="0" fillId="7" borderId="10" xfId="0" applyFill="1" applyBorder="1"/>
    <xf numFmtId="0" fontId="0" fillId="7" borderId="1" xfId="0" applyFill="1" applyBorder="1"/>
    <xf numFmtId="0" fontId="0" fillId="7" borderId="0" xfId="0" applyFill="1"/>
    <xf numFmtId="0" fontId="0" fillId="7" borderId="11" xfId="0" applyFill="1" applyBorder="1"/>
    <xf numFmtId="0" fontId="4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0" fillId="0" borderId="11" xfId="0" applyBorder="1"/>
    <xf numFmtId="0" fontId="6" fillId="0" borderId="11" xfId="0" applyFont="1" applyBorder="1" applyAlignment="1">
      <alignment horizontal="center" wrapText="1"/>
    </xf>
    <xf numFmtId="0" fontId="3" fillId="0" borderId="11" xfId="0" applyFont="1" applyBorder="1" applyAlignment="1">
      <alignment wrapText="1"/>
    </xf>
    <xf numFmtId="0" fontId="3" fillId="4" borderId="11" xfId="0" applyFont="1" applyFill="1" applyBorder="1" applyAlignment="1">
      <alignment wrapText="1"/>
    </xf>
    <xf numFmtId="0" fontId="3" fillId="0" borderId="12" xfId="0" applyFont="1" applyBorder="1" applyAlignment="1">
      <alignment wrapText="1"/>
    </xf>
    <xf numFmtId="0" fontId="7" fillId="0" borderId="11" xfId="0" applyFont="1" applyBorder="1" applyAlignment="1">
      <alignment horizontal="center" wrapText="1"/>
    </xf>
    <xf numFmtId="0" fontId="3" fillId="0" borderId="11" xfId="0" applyFont="1" applyBorder="1" applyAlignment="1">
      <alignment horizontal="right" wrapText="1"/>
    </xf>
    <xf numFmtId="0" fontId="0" fillId="4" borderId="11" xfId="0" applyFill="1" applyBorder="1"/>
    <xf numFmtId="9" fontId="0" fillId="0" borderId="11" xfId="1" applyFont="1" applyBorder="1"/>
    <xf numFmtId="9" fontId="0" fillId="0" borderId="12" xfId="1" applyFont="1" applyBorder="1"/>
    <xf numFmtId="0" fontId="7" fillId="7" borderId="11" xfId="0" applyFont="1" applyFill="1" applyBorder="1" applyAlignment="1">
      <alignment horizontal="center" wrapText="1"/>
    </xf>
    <xf numFmtId="0" fontId="3" fillId="7" borderId="11" xfId="0" applyFont="1" applyFill="1" applyBorder="1" applyAlignment="1">
      <alignment wrapText="1"/>
    </xf>
    <xf numFmtId="9" fontId="4" fillId="4" borderId="11" xfId="1" applyFont="1" applyFill="1" applyBorder="1" applyAlignment="1"/>
    <xf numFmtId="9" fontId="4" fillId="4" borderId="12" xfId="1" applyFont="1" applyFill="1" applyBorder="1" applyAlignment="1"/>
    <xf numFmtId="0" fontId="7" fillId="6" borderId="11" xfId="0" applyFont="1" applyFill="1" applyBorder="1" applyAlignment="1">
      <alignment horizontal="center" wrapText="1"/>
    </xf>
    <xf numFmtId="0" fontId="0" fillId="4" borderId="0" xfId="0" applyFill="1"/>
    <xf numFmtId="9" fontId="4" fillId="4" borderId="0" xfId="1" applyFont="1" applyFill="1" applyAlignment="1">
      <alignment horizontal="center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2.xml"/><Relationship Id="rId7" Type="http://schemas.openxmlformats.org/officeDocument/2006/relationships/calcChain" Target="calcChain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/>
              <a:t>Importância</a:t>
            </a:r>
            <a:r>
              <a:rPr lang="pt-BR" baseline="0"/>
              <a:t> das aves para a biodiversidade</a:t>
            </a:r>
            <a:endParaRPr lang="pt-B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F54-4CE9-A169-317F16B5C31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F54-4CE9-A169-317F16B5C311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F54-4CE9-A169-317F16B5C311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5D2D49B1-D441-4357-95CF-0CB08F734F24}" type="PERCENTAGE">
                      <a:rPr lang="en-US"/>
                      <a:pPr/>
                      <a:t>[PORCENTAGEM]</a:t>
                    </a:fld>
                    <a:endParaRPr lang="pt-B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F54-4CE9-A169-317F16B5C311}"/>
                </c:ext>
              </c:extLst>
            </c:dLbl>
            <c:dLbl>
              <c:idx val="1"/>
              <c:layout>
                <c:manualLayout>
                  <c:x val="-5.3007436570428699E-3"/>
                  <c:y val="4.1058253135024765E-2"/>
                </c:manualLayout>
              </c:layout>
              <c:tx>
                <c:rich>
                  <a:bodyPr/>
                  <a:lstStyle/>
                  <a:p>
                    <a:fld id="{7247FCD8-24A1-4F73-B88A-3E91E7696EC0}" type="PERCENTAGE">
                      <a:rPr lang="en-US"/>
                      <a:pPr/>
                      <a:t>[PORCENTAGEM]</a:t>
                    </a:fld>
                    <a:endParaRPr lang="pt-BR"/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F54-4CE9-A169-317F16B5C31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94%</a:t>
                    </a:r>
                  </a:p>
                </c:rich>
              </c:tx>
              <c:dLblPos val="bestFit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5-4F54-4CE9-A169-317F16B5C31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'[1]2. Percepção Aves'!$B$66:$D$66</c:f>
              <c:strCache>
                <c:ptCount val="3"/>
                <c:pt idx="0">
                  <c:v>Pouca</c:v>
                </c:pt>
                <c:pt idx="1">
                  <c:v>Regular</c:v>
                </c:pt>
                <c:pt idx="2">
                  <c:v>Alta</c:v>
                </c:pt>
              </c:strCache>
            </c:strRef>
          </c:cat>
          <c:val>
            <c:numRef>
              <c:f>'[1]2. Percepção Aves'!$F$76:$H$76</c:f>
              <c:numCache>
                <c:formatCode>General</c:formatCode>
                <c:ptCount val="3"/>
                <c:pt idx="0">
                  <c:v>8.771929824561403E-3</c:v>
                </c:pt>
                <c:pt idx="1">
                  <c:v>5.2631578947368418E-2</c:v>
                </c:pt>
                <c:pt idx="2">
                  <c:v>0.93859649122807021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F54-4CE9-A169-317F16B5C311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v>Aves citadas </c:v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'[1]2. Percepção Aves'!$A$6:$A$20</c:f>
              <c:strCache>
                <c:ptCount val="15"/>
                <c:pt idx="0">
                  <c:v>Arara </c:v>
                </c:pt>
                <c:pt idx="1">
                  <c:v>Pombo</c:v>
                </c:pt>
                <c:pt idx="2">
                  <c:v>Bem-te-vi</c:v>
                </c:pt>
                <c:pt idx="3">
                  <c:v>Periquito</c:v>
                </c:pt>
                <c:pt idx="4">
                  <c:v>Pardal</c:v>
                </c:pt>
                <c:pt idx="5">
                  <c:v>Urubu</c:v>
                </c:pt>
                <c:pt idx="6">
                  <c:v>Rolinha</c:v>
                </c:pt>
                <c:pt idx="7">
                  <c:v>Coruja</c:v>
                </c:pt>
                <c:pt idx="8">
                  <c:v>Sabiá</c:v>
                </c:pt>
                <c:pt idx="9">
                  <c:v>Papagaio</c:v>
                </c:pt>
                <c:pt idx="10">
                  <c:v>Tucano</c:v>
                </c:pt>
                <c:pt idx="11">
                  <c:v>Curica</c:v>
                </c:pt>
                <c:pt idx="12">
                  <c:v>Galinha</c:v>
                </c:pt>
                <c:pt idx="13">
                  <c:v>Canário</c:v>
                </c:pt>
                <c:pt idx="14">
                  <c:v>Beija-flor</c:v>
                </c:pt>
              </c:strCache>
            </c:strRef>
          </c:cat>
          <c:val>
            <c:numRef>
              <c:f>'[1]2. Percepção Aves'!$E$6:$E$20</c:f>
              <c:numCache>
                <c:formatCode>General</c:formatCode>
                <c:ptCount val="15"/>
                <c:pt idx="0">
                  <c:v>76</c:v>
                </c:pt>
                <c:pt idx="1">
                  <c:v>78</c:v>
                </c:pt>
                <c:pt idx="2">
                  <c:v>75</c:v>
                </c:pt>
                <c:pt idx="3">
                  <c:v>75</c:v>
                </c:pt>
                <c:pt idx="4">
                  <c:v>73</c:v>
                </c:pt>
                <c:pt idx="5">
                  <c:v>65</c:v>
                </c:pt>
                <c:pt idx="6">
                  <c:v>65</c:v>
                </c:pt>
                <c:pt idx="7">
                  <c:v>62</c:v>
                </c:pt>
                <c:pt idx="8">
                  <c:v>43</c:v>
                </c:pt>
                <c:pt idx="9">
                  <c:v>39</c:v>
                </c:pt>
                <c:pt idx="10">
                  <c:v>35</c:v>
                </c:pt>
                <c:pt idx="11">
                  <c:v>33</c:v>
                </c:pt>
                <c:pt idx="12">
                  <c:v>25</c:v>
                </c:pt>
                <c:pt idx="13">
                  <c:v>25</c:v>
                </c:pt>
                <c:pt idx="14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EC-435D-992F-563C61768A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506019944"/>
        <c:axId val="506020600"/>
      </c:barChart>
      <c:catAx>
        <c:axId val="506019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Aves citadas </a:t>
                </a:r>
              </a:p>
            </c:rich>
          </c:tx>
          <c:layout>
            <c:manualLayout>
              <c:xMode val="edge"/>
              <c:yMode val="edge"/>
              <c:x val="0.39869444444444446"/>
              <c:y val="0.900462962962962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6020600"/>
        <c:crosses val="autoZero"/>
        <c:auto val="1"/>
        <c:lblAlgn val="ctr"/>
        <c:lblOffset val="100"/>
        <c:noMultiLvlLbl val="0"/>
      </c:catAx>
      <c:valAx>
        <c:axId val="50602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Quant. pessoas </a:t>
                </a:r>
              </a:p>
            </c:rich>
          </c:tx>
          <c:layout>
            <c:manualLayout>
              <c:xMode val="edge"/>
              <c:yMode val="edge"/>
              <c:x val="2.2222222222222223E-2"/>
              <c:y val="0.253008894721493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5060199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sz="1200" baseline="0">
                <a:solidFill>
                  <a:schemeClr val="tx1"/>
                </a:solidFill>
              </a:rPr>
              <a:t>As 10 aves mais citadas nas duas regiões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'[1]2. Percepção Aves'!$V$4</c:f>
              <c:strCache>
                <c:ptCount val="1"/>
                <c:pt idx="0">
                  <c:v>Arara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'[1]2. Percepção Aves'!$W$4</c:f>
              <c:numCache>
                <c:formatCode>General</c:formatCode>
                <c:ptCount val="1"/>
                <c:pt idx="0">
                  <c:v>161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66-46A3-A275-9902C05D17E1}"/>
            </c:ext>
          </c:extLst>
        </c:ser>
        <c:ser>
          <c:idx val="1"/>
          <c:order val="1"/>
          <c:tx>
            <c:strRef>
              <c:f>'[1]2. Percepção Aves'!$V$5</c:f>
              <c:strCache>
                <c:ptCount val="1"/>
                <c:pt idx="0">
                  <c:v>Pombo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'[1]2. Percepção Aves'!$W$5</c:f>
              <c:numCache>
                <c:formatCode>General</c:formatCode>
                <c:ptCount val="1"/>
                <c:pt idx="0">
                  <c:v>140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066-46A3-A275-9902C05D17E1}"/>
            </c:ext>
          </c:extLst>
        </c:ser>
        <c:ser>
          <c:idx val="2"/>
          <c:order val="2"/>
          <c:tx>
            <c:strRef>
              <c:f>'[1]2. Percepção Aves'!$V$6</c:f>
              <c:strCache>
                <c:ptCount val="1"/>
                <c:pt idx="0">
                  <c:v>Periquito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'[1]2. Percepção Aves'!$W$6</c:f>
              <c:numCache>
                <c:formatCode>General</c:formatCode>
                <c:ptCount val="1"/>
                <c:pt idx="0">
                  <c:v>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066-46A3-A275-9902C05D17E1}"/>
            </c:ext>
          </c:extLst>
        </c:ser>
        <c:ser>
          <c:idx val="3"/>
          <c:order val="3"/>
          <c:tx>
            <c:strRef>
              <c:f>'[1]2. Percepção Aves'!$V$7</c:f>
              <c:strCache>
                <c:ptCount val="1"/>
                <c:pt idx="0">
                  <c:v>Rolinha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'[1]2. Percepção Aves'!$W$7</c:f>
              <c:numCache>
                <c:formatCode>General</c:formatCode>
                <c:ptCount val="1"/>
                <c:pt idx="0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066-46A3-A275-9902C05D17E1}"/>
            </c:ext>
          </c:extLst>
        </c:ser>
        <c:ser>
          <c:idx val="4"/>
          <c:order val="4"/>
          <c:tx>
            <c:strRef>
              <c:f>'[1]2. Percepção Aves'!$V$8</c:f>
              <c:strCache>
                <c:ptCount val="1"/>
                <c:pt idx="0">
                  <c:v>Coruja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'[1]2. Percepção Aves'!$W$8</c:f>
              <c:numCache>
                <c:formatCode>General</c:formatCode>
                <c:ptCount val="1"/>
                <c:pt idx="0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066-46A3-A275-9902C05D17E1}"/>
            </c:ext>
          </c:extLst>
        </c:ser>
        <c:ser>
          <c:idx val="5"/>
          <c:order val="5"/>
          <c:tx>
            <c:strRef>
              <c:f>'[1]2. Percepção Aves'!$V$9</c:f>
              <c:strCache>
                <c:ptCount val="1"/>
                <c:pt idx="0">
                  <c:v>Bem-te-vi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'[1]2. Percepção Aves'!$W$9</c:f>
              <c:numCache>
                <c:formatCode>General</c:formatCode>
                <c:ptCount val="1"/>
                <c:pt idx="0">
                  <c:v>114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6066-46A3-A275-9902C05D17E1}"/>
            </c:ext>
          </c:extLst>
        </c:ser>
        <c:ser>
          <c:idx val="6"/>
          <c:order val="6"/>
          <c:tx>
            <c:strRef>
              <c:f>'[1]2. Percepção Aves'!$V$10</c:f>
              <c:strCache>
                <c:ptCount val="1"/>
                <c:pt idx="0">
                  <c:v>Urubu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'[1]2. Percepção Aves'!$W$10</c:f>
              <c:numCache>
                <c:formatCode>General</c:formatCode>
                <c:ptCount val="1"/>
                <c:pt idx="0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6066-46A3-A275-9902C05D17E1}"/>
            </c:ext>
          </c:extLst>
        </c:ser>
        <c:ser>
          <c:idx val="7"/>
          <c:order val="7"/>
          <c:tx>
            <c:strRef>
              <c:f>'[1]2. Percepção Aves'!$V$11</c:f>
              <c:strCache>
                <c:ptCount val="1"/>
                <c:pt idx="0">
                  <c:v>Tucano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'[1]2. Percepção Aves'!$W$11</c:f>
              <c:numCache>
                <c:formatCode>General</c:formatCode>
                <c:ptCount val="1"/>
                <c:pt idx="0">
                  <c:v>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6066-46A3-A275-9902C05D17E1}"/>
            </c:ext>
          </c:extLst>
        </c:ser>
        <c:ser>
          <c:idx val="8"/>
          <c:order val="8"/>
          <c:tx>
            <c:strRef>
              <c:f>'[1]2. Percepção Aves'!$V$12</c:f>
              <c:strCache>
                <c:ptCount val="1"/>
                <c:pt idx="0">
                  <c:v>Papagaio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'[1]2. Percepção Aves'!$W$12</c:f>
              <c:numCache>
                <c:formatCode>General</c:formatCode>
                <c:ptCount val="1"/>
                <c:pt idx="0">
                  <c:v>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6066-46A3-A275-9902C05D17E1}"/>
            </c:ext>
          </c:extLst>
        </c:ser>
        <c:ser>
          <c:idx val="9"/>
          <c:order val="9"/>
          <c:tx>
            <c:strRef>
              <c:f>'[1]2. Percepção Aves'!$V$13</c:f>
              <c:strCache>
                <c:ptCount val="1"/>
                <c:pt idx="0">
                  <c:v>Sabiá 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'[1]2. Percepção Aves'!$W$13</c:f>
              <c:numCache>
                <c:formatCode>General</c:formatCode>
                <c:ptCount val="1"/>
                <c:pt idx="0">
                  <c:v>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6066-46A3-A275-9902C05D17E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492296504"/>
        <c:axId val="492297488"/>
      </c:barChart>
      <c:catAx>
        <c:axId val="492296504"/>
        <c:scaling>
          <c:orientation val="maxMin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800" baseline="0"/>
                  <a:t>10 a</a:t>
                </a:r>
                <a:r>
                  <a:rPr lang="pt-BR" sz="800"/>
                  <a:t>ves mais</a:t>
                </a:r>
                <a:r>
                  <a:rPr lang="pt-BR" sz="800" baseline="0"/>
                  <a:t> citadas </a:t>
                </a:r>
                <a:endParaRPr lang="pt-BR" sz="800"/>
              </a:p>
            </c:rich>
          </c:tx>
          <c:layout>
            <c:manualLayout>
              <c:xMode val="edge"/>
              <c:yMode val="edge"/>
              <c:x val="3.3333333333333333E-2"/>
              <c:y val="0.355775371828521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bg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297488"/>
        <c:crosses val="autoZero"/>
        <c:auto val="1"/>
        <c:lblAlgn val="ctr"/>
        <c:lblOffset val="100"/>
        <c:noMultiLvlLbl val="0"/>
      </c:catAx>
      <c:valAx>
        <c:axId val="492297488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 sz="800"/>
                  <a:t>Quantidade</a:t>
                </a:r>
                <a:r>
                  <a:rPr lang="pt-BR" sz="800" baseline="0"/>
                  <a:t> de pessoas </a:t>
                </a:r>
                <a:endParaRPr lang="pt-BR" sz="800"/>
              </a:p>
            </c:rich>
          </c:tx>
          <c:layout>
            <c:manualLayout>
              <c:xMode val="edge"/>
              <c:yMode val="edge"/>
              <c:x val="0.39598993875765531"/>
              <c:y val="0.9263888888888889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22965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[2]Ranking_BGAG!$A$4:$A$18</c:f>
              <c:strCache>
                <c:ptCount val="15"/>
                <c:pt idx="0">
                  <c:v>Arara </c:v>
                </c:pt>
                <c:pt idx="1">
                  <c:v>Tucano</c:v>
                </c:pt>
                <c:pt idx="2">
                  <c:v>Pombo</c:v>
                </c:pt>
                <c:pt idx="3">
                  <c:v>Garça</c:v>
                </c:pt>
                <c:pt idx="4">
                  <c:v>Periquito</c:v>
                </c:pt>
                <c:pt idx="5">
                  <c:v>Coruja</c:v>
                </c:pt>
                <c:pt idx="6">
                  <c:v>Rolinha</c:v>
                </c:pt>
                <c:pt idx="7">
                  <c:v>Papagaio</c:v>
                </c:pt>
                <c:pt idx="8">
                  <c:v>Bem-te-vi</c:v>
                </c:pt>
                <c:pt idx="9">
                  <c:v>Urubu</c:v>
                </c:pt>
                <c:pt idx="10">
                  <c:v>Galinha</c:v>
                </c:pt>
                <c:pt idx="11">
                  <c:v>Sabiá</c:v>
                </c:pt>
                <c:pt idx="12">
                  <c:v>Guaxe</c:v>
                </c:pt>
                <c:pt idx="13">
                  <c:v>Beija-flor</c:v>
                </c:pt>
                <c:pt idx="14">
                  <c:v>Andorinha</c:v>
                </c:pt>
              </c:strCache>
            </c:strRef>
          </c:cat>
          <c:val>
            <c:numRef>
              <c:f>[2]Ranking_BGAG!$E$4:$E$18</c:f>
              <c:numCache>
                <c:formatCode>General</c:formatCode>
                <c:ptCount val="15"/>
                <c:pt idx="0">
                  <c:v>85</c:v>
                </c:pt>
                <c:pt idx="1">
                  <c:v>62</c:v>
                </c:pt>
                <c:pt idx="2">
                  <c:v>54</c:v>
                </c:pt>
                <c:pt idx="3">
                  <c:v>51</c:v>
                </c:pt>
                <c:pt idx="4">
                  <c:v>50</c:v>
                </c:pt>
                <c:pt idx="5">
                  <c:v>48</c:v>
                </c:pt>
                <c:pt idx="6">
                  <c:v>45</c:v>
                </c:pt>
                <c:pt idx="7">
                  <c:v>41</c:v>
                </c:pt>
                <c:pt idx="8">
                  <c:v>39</c:v>
                </c:pt>
                <c:pt idx="9">
                  <c:v>38</c:v>
                </c:pt>
                <c:pt idx="10">
                  <c:v>34</c:v>
                </c:pt>
                <c:pt idx="11">
                  <c:v>34</c:v>
                </c:pt>
                <c:pt idx="12">
                  <c:v>29</c:v>
                </c:pt>
                <c:pt idx="13">
                  <c:v>27</c:v>
                </c:pt>
                <c:pt idx="14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E8-4EA6-BC4B-6E673B19E8B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94958936"/>
        <c:axId val="494956968"/>
      </c:barChart>
      <c:catAx>
        <c:axId val="494958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Aves</a:t>
                </a:r>
                <a:r>
                  <a:rPr lang="pt-BR" baseline="0"/>
                  <a:t> citadas 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0.41536111111111113"/>
              <c:y val="0.8912037037037037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4956968"/>
        <c:crosses val="autoZero"/>
        <c:auto val="1"/>
        <c:lblAlgn val="ctr"/>
        <c:lblOffset val="100"/>
        <c:noMultiLvlLbl val="0"/>
      </c:catAx>
      <c:valAx>
        <c:axId val="494956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Qaunt.</a:t>
                </a:r>
                <a:r>
                  <a:rPr lang="pt-BR" baseline="0"/>
                  <a:t> pesssoas</a:t>
                </a:r>
                <a:endParaRPr lang="pt-BR"/>
              </a:p>
            </c:rich>
          </c:tx>
          <c:layout>
            <c:manualLayout>
              <c:xMode val="edge"/>
              <c:yMode val="edge"/>
              <c:x val="1.3888888888888888E-2"/>
              <c:y val="0.2372933070866141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4958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63</xdr:row>
      <xdr:rowOff>28575</xdr:rowOff>
    </xdr:from>
    <xdr:to>
      <xdr:col>16</xdr:col>
      <xdr:colOff>266700</xdr:colOff>
      <xdr:row>77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818703C-B791-41F2-89C1-14FDD2AB8B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600075</xdr:colOff>
      <xdr:row>1</xdr:row>
      <xdr:rowOff>19050</xdr:rowOff>
    </xdr:from>
    <xdr:to>
      <xdr:col>20</xdr:col>
      <xdr:colOff>295275</xdr:colOff>
      <xdr:row>18</xdr:row>
      <xdr:rowOff>9525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FCC7AB4B-5E44-48AB-B175-879D5896ED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25</xdr:col>
      <xdr:colOff>171450</xdr:colOff>
      <xdr:row>0</xdr:row>
      <xdr:rowOff>133350</xdr:rowOff>
    </xdr:from>
    <xdr:to>
      <xdr:col>32</xdr:col>
      <xdr:colOff>476250</xdr:colOff>
      <xdr:row>17</xdr:row>
      <xdr:rowOff>85725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2FCAD13C-7E4D-4F28-990F-D94D435CC8C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20</xdr:row>
      <xdr:rowOff>0</xdr:rowOff>
    </xdr:from>
    <xdr:to>
      <xdr:col>20</xdr:col>
      <xdr:colOff>304800</xdr:colOff>
      <xdr:row>36</xdr:row>
      <xdr:rowOff>152400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D6B0841F-5D0C-4A3B-832F-BC362BEB9D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ownloads/2021.2%20-%20TOPICOS%20EM%20BIOLOGIA%20I%20-%20Turma%20C/F_PERCEP&#199;&#195;O%20POPULACIONAL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C/Downloads/2021.2%20-%20TOPICOS%20EM%20BIOLOGIA%20I%20-%20Turma%20C/M_PERCEP&#199;&#195;O%20POPULACIONAL%20HUMANA%20ACERCA%20DA%20DIVERSIDADE%20DE%20AVIFAUNA%20NOS%20MUNIC&#205;PIOS%20DE%20GOI&#194;NIA_GO,ARAGAR&#199;AS_GO%20E%20BARRA%20DO%20GAR&#199;AS_M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postas ao formulário 1"/>
      <sheetName val="1. Biodiversidade"/>
      <sheetName val="Escolaridade"/>
      <sheetName val="Faixa etária"/>
      <sheetName val="Planilha1"/>
      <sheetName val="Localização"/>
      <sheetName val="2. Percepção Aves"/>
      <sheetName val="Familia-Ordem aves"/>
      <sheetName val="3. Natureza e percepção"/>
    </sheetNames>
    <sheetDataSet>
      <sheetData sheetId="0"/>
      <sheetData sheetId="1"/>
      <sheetData sheetId="2"/>
      <sheetData sheetId="3"/>
      <sheetData sheetId="4"/>
      <sheetData sheetId="5"/>
      <sheetData sheetId="6">
        <row r="4">
          <cell r="V4" t="str">
            <v xml:space="preserve">Arara </v>
          </cell>
          <cell r="W4">
            <v>161</v>
          </cell>
        </row>
        <row r="5">
          <cell r="V5" t="str">
            <v>Pombo</v>
          </cell>
          <cell r="W5">
            <v>140</v>
          </cell>
        </row>
        <row r="6">
          <cell r="A6" t="str">
            <v xml:space="preserve">Arara </v>
          </cell>
          <cell r="E6">
            <v>76</v>
          </cell>
          <cell r="V6" t="str">
            <v>Periquito</v>
          </cell>
          <cell r="W6">
            <v>125</v>
          </cell>
        </row>
        <row r="7">
          <cell r="A7" t="str">
            <v>Pombo</v>
          </cell>
          <cell r="E7">
            <v>78</v>
          </cell>
          <cell r="V7" t="str">
            <v>Rolinha</v>
          </cell>
          <cell r="W7">
            <v>110</v>
          </cell>
        </row>
        <row r="8">
          <cell r="A8" t="str">
            <v>Bem-te-vi</v>
          </cell>
          <cell r="E8">
            <v>75</v>
          </cell>
          <cell r="V8" t="str">
            <v>Coruja</v>
          </cell>
          <cell r="W8">
            <v>110</v>
          </cell>
        </row>
        <row r="9">
          <cell r="A9" t="str">
            <v>Periquito</v>
          </cell>
          <cell r="E9">
            <v>75</v>
          </cell>
          <cell r="V9" t="str">
            <v>Bem-te-vi</v>
          </cell>
          <cell r="W9">
            <v>114</v>
          </cell>
        </row>
        <row r="10">
          <cell r="A10" t="str">
            <v>Pardal</v>
          </cell>
          <cell r="E10">
            <v>73</v>
          </cell>
          <cell r="V10" t="str">
            <v>Urubu</v>
          </cell>
          <cell r="W10">
            <v>103</v>
          </cell>
        </row>
        <row r="11">
          <cell r="A11" t="str">
            <v>Urubu</v>
          </cell>
          <cell r="E11">
            <v>65</v>
          </cell>
          <cell r="V11" t="str">
            <v>Tucano</v>
          </cell>
          <cell r="W11">
            <v>97</v>
          </cell>
        </row>
        <row r="12">
          <cell r="A12" t="str">
            <v>Rolinha</v>
          </cell>
          <cell r="E12">
            <v>65</v>
          </cell>
          <cell r="V12" t="str">
            <v>Papagaio</v>
          </cell>
          <cell r="W12">
            <v>80</v>
          </cell>
        </row>
        <row r="13">
          <cell r="A13" t="str">
            <v>Coruja</v>
          </cell>
          <cell r="E13">
            <v>62</v>
          </cell>
          <cell r="V13" t="str">
            <v xml:space="preserve">Sabiá </v>
          </cell>
          <cell r="W13">
            <v>77</v>
          </cell>
        </row>
        <row r="14">
          <cell r="A14" t="str">
            <v>Sabiá</v>
          </cell>
          <cell r="E14">
            <v>43</v>
          </cell>
        </row>
        <row r="15">
          <cell r="A15" t="str">
            <v>Papagaio</v>
          </cell>
          <cell r="E15">
            <v>39</v>
          </cell>
        </row>
        <row r="16">
          <cell r="A16" t="str">
            <v>Tucano</v>
          </cell>
          <cell r="E16">
            <v>35</v>
          </cell>
        </row>
        <row r="17">
          <cell r="A17" t="str">
            <v>Curica</v>
          </cell>
          <cell r="E17">
            <v>33</v>
          </cell>
        </row>
        <row r="18">
          <cell r="A18" t="str">
            <v>Galinha</v>
          </cell>
          <cell r="E18">
            <v>25</v>
          </cell>
        </row>
        <row r="19">
          <cell r="A19" t="str">
            <v>Canário</v>
          </cell>
          <cell r="E19">
            <v>25</v>
          </cell>
        </row>
        <row r="20">
          <cell r="A20" t="str">
            <v>Beija-flor</v>
          </cell>
          <cell r="E20">
            <v>22</v>
          </cell>
        </row>
        <row r="66">
          <cell r="B66" t="str">
            <v>Pouca</v>
          </cell>
          <cell r="C66" t="str">
            <v>Regular</v>
          </cell>
          <cell r="D66" t="str">
            <v>Alta</v>
          </cell>
        </row>
        <row r="76">
          <cell r="F76">
            <v>8.771929824561403E-3</v>
          </cell>
          <cell r="G76">
            <v>5.2631578947368418E-2</v>
          </cell>
          <cell r="H76">
            <v>0.93859649122807021</v>
          </cell>
        </row>
      </sheetData>
      <sheetData sheetId="7"/>
      <sheetData sheetId="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postas ao formulário 1"/>
      <sheetName val="Contato com Zona Rural"/>
      <sheetName val="Percepção animal"/>
      <sheetName val="Percepção Aves"/>
      <sheetName val="Biod e Educação Ambiental"/>
      <sheetName val="Biodiversidade "/>
      <sheetName val="Preservação e Leis"/>
      <sheetName val="Ranking_GYN"/>
      <sheetName val="Ranking_BGAG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4">
          <cell r="A4" t="str">
            <v xml:space="preserve">Arara </v>
          </cell>
          <cell r="E4">
            <v>85</v>
          </cell>
        </row>
        <row r="5">
          <cell r="A5" t="str">
            <v>Tucano</v>
          </cell>
          <cell r="E5">
            <v>62</v>
          </cell>
        </row>
        <row r="6">
          <cell r="A6" t="str">
            <v>Pombo</v>
          </cell>
          <cell r="E6">
            <v>54</v>
          </cell>
        </row>
        <row r="7">
          <cell r="A7" t="str">
            <v>Garça</v>
          </cell>
          <cell r="E7">
            <v>51</v>
          </cell>
        </row>
        <row r="8">
          <cell r="A8" t="str">
            <v>Periquito</v>
          </cell>
          <cell r="E8">
            <v>50</v>
          </cell>
        </row>
        <row r="9">
          <cell r="A9" t="str">
            <v>Coruja</v>
          </cell>
          <cell r="E9">
            <v>48</v>
          </cell>
        </row>
        <row r="10">
          <cell r="A10" t="str">
            <v>Rolinha</v>
          </cell>
          <cell r="E10">
            <v>45</v>
          </cell>
        </row>
        <row r="11">
          <cell r="A11" t="str">
            <v>Papagaio</v>
          </cell>
          <cell r="E11">
            <v>41</v>
          </cell>
        </row>
        <row r="12">
          <cell r="A12" t="str">
            <v>Bem-te-vi</v>
          </cell>
          <cell r="E12">
            <v>39</v>
          </cell>
        </row>
        <row r="13">
          <cell r="A13" t="str">
            <v>Urubu</v>
          </cell>
          <cell r="E13">
            <v>38</v>
          </cell>
        </row>
        <row r="14">
          <cell r="A14" t="str">
            <v>Galinha</v>
          </cell>
          <cell r="E14">
            <v>34</v>
          </cell>
        </row>
        <row r="15">
          <cell r="A15" t="str">
            <v>Sabiá</v>
          </cell>
          <cell r="E15">
            <v>34</v>
          </cell>
        </row>
        <row r="16">
          <cell r="A16" t="str">
            <v>Guaxe</v>
          </cell>
          <cell r="E16">
            <v>29</v>
          </cell>
        </row>
        <row r="17">
          <cell r="A17" t="str">
            <v>Beija-flor</v>
          </cell>
          <cell r="E17">
            <v>27</v>
          </cell>
        </row>
        <row r="18">
          <cell r="A18" t="str">
            <v>Andorinha</v>
          </cell>
          <cell r="E18">
            <v>27</v>
          </cell>
        </row>
      </sheetData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9F2416-31AD-4EEC-BFE8-400590749048}">
  <dimension ref="A1:Y77"/>
  <sheetViews>
    <sheetView tabSelected="1" workbookViewId="0">
      <selection activeCell="L9" sqref="L9"/>
    </sheetView>
  </sheetViews>
  <sheetFormatPr defaultRowHeight="15" x14ac:dyDescent="0.25"/>
  <sheetData>
    <row r="1" spans="1:25" ht="15.75" x14ac:dyDescent="0.25">
      <c r="A1" s="1" t="s">
        <v>0</v>
      </c>
      <c r="B1" s="1"/>
      <c r="C1" s="1"/>
      <c r="D1" s="1"/>
      <c r="E1" s="1"/>
      <c r="F1" s="1"/>
      <c r="G1" s="1"/>
    </row>
    <row r="2" spans="1:25" x14ac:dyDescent="0.25">
      <c r="V2" s="2" t="s">
        <v>1</v>
      </c>
      <c r="W2" s="3"/>
      <c r="X2" s="3"/>
      <c r="Y2" s="4"/>
    </row>
    <row r="3" spans="1:25" x14ac:dyDescent="0.25">
      <c r="A3" s="2" t="s">
        <v>2</v>
      </c>
      <c r="B3" s="5" t="s">
        <v>3</v>
      </c>
      <c r="C3" s="6"/>
      <c r="D3" s="6"/>
      <c r="E3" s="7"/>
      <c r="F3" s="8"/>
      <c r="G3" s="2" t="s">
        <v>2</v>
      </c>
      <c r="H3" s="5" t="s">
        <v>4</v>
      </c>
      <c r="I3" s="8"/>
      <c r="J3" s="8"/>
      <c r="K3" s="7"/>
      <c r="V3" s="9" t="s">
        <v>5</v>
      </c>
      <c r="W3" s="10" t="s">
        <v>6</v>
      </c>
      <c r="Y3" s="11"/>
    </row>
    <row r="4" spans="1:25" x14ac:dyDescent="0.25">
      <c r="A4" s="12"/>
      <c r="B4" s="10" t="s">
        <v>7</v>
      </c>
      <c r="C4" s="10" t="s">
        <v>8</v>
      </c>
      <c r="D4" s="10" t="s">
        <v>9</v>
      </c>
      <c r="E4" s="13" t="s">
        <v>10</v>
      </c>
      <c r="G4" s="12"/>
      <c r="H4" s="10" t="s">
        <v>7</v>
      </c>
      <c r="I4" s="10" t="s">
        <v>8</v>
      </c>
      <c r="J4" s="10" t="s">
        <v>9</v>
      </c>
      <c r="K4" s="13" t="s">
        <v>10</v>
      </c>
      <c r="V4" s="12">
        <v>1</v>
      </c>
      <c r="W4" s="10" t="s">
        <v>11</v>
      </c>
      <c r="X4">
        <v>144</v>
      </c>
      <c r="Y4" s="11"/>
    </row>
    <row r="5" spans="1:25" x14ac:dyDescent="0.25">
      <c r="A5" s="12"/>
      <c r="E5" s="14"/>
      <c r="G5" s="12"/>
      <c r="K5" s="14"/>
      <c r="V5" s="12">
        <v>2</v>
      </c>
      <c r="W5" s="10" t="s">
        <v>12</v>
      </c>
      <c r="X5">
        <v>142</v>
      </c>
      <c r="Y5" s="11"/>
    </row>
    <row r="6" spans="1:25" x14ac:dyDescent="0.25">
      <c r="A6" s="9" t="s">
        <v>13</v>
      </c>
      <c r="B6">
        <v>6</v>
      </c>
      <c r="C6">
        <v>2</v>
      </c>
      <c r="D6">
        <v>7</v>
      </c>
      <c r="E6" s="14">
        <f t="shared" ref="E6:E49" si="0">SUM(B6:D6)</f>
        <v>15</v>
      </c>
      <c r="G6" s="9" t="s">
        <v>13</v>
      </c>
      <c r="H6">
        <v>6</v>
      </c>
      <c r="I6">
        <v>11</v>
      </c>
      <c r="J6">
        <v>10</v>
      </c>
      <c r="K6" s="14">
        <f t="shared" ref="K6:K49" si="1">SUM(H6:J6)</f>
        <v>27</v>
      </c>
      <c r="V6" s="12">
        <v>3</v>
      </c>
      <c r="W6" s="10" t="s">
        <v>14</v>
      </c>
      <c r="X6">
        <v>136</v>
      </c>
      <c r="Y6" s="11"/>
    </row>
    <row r="7" spans="1:25" x14ac:dyDescent="0.25">
      <c r="A7" s="9" t="s">
        <v>15</v>
      </c>
      <c r="B7">
        <v>1</v>
      </c>
      <c r="C7">
        <v>1</v>
      </c>
      <c r="D7">
        <v>2</v>
      </c>
      <c r="E7" s="14">
        <f t="shared" si="0"/>
        <v>4</v>
      </c>
      <c r="G7" s="9" t="s">
        <v>15</v>
      </c>
      <c r="H7">
        <v>0</v>
      </c>
      <c r="I7">
        <v>0</v>
      </c>
      <c r="J7">
        <v>0</v>
      </c>
      <c r="K7" s="14">
        <f t="shared" si="1"/>
        <v>0</v>
      </c>
      <c r="V7" s="12">
        <v>4</v>
      </c>
      <c r="W7" s="10" t="s">
        <v>16</v>
      </c>
      <c r="X7">
        <v>114</v>
      </c>
      <c r="Y7" s="11"/>
    </row>
    <row r="8" spans="1:25" x14ac:dyDescent="0.25">
      <c r="A8" s="9" t="s">
        <v>17</v>
      </c>
      <c r="B8">
        <v>6</v>
      </c>
      <c r="C8">
        <v>0</v>
      </c>
      <c r="D8">
        <v>0</v>
      </c>
      <c r="E8" s="14">
        <f t="shared" si="0"/>
        <v>6</v>
      </c>
      <c r="G8" s="9" t="s">
        <v>17</v>
      </c>
      <c r="H8">
        <v>2</v>
      </c>
      <c r="I8">
        <v>5</v>
      </c>
      <c r="J8">
        <v>3</v>
      </c>
      <c r="K8" s="14">
        <f t="shared" si="1"/>
        <v>10</v>
      </c>
      <c r="V8" s="12">
        <v>5</v>
      </c>
      <c r="W8" s="10" t="s">
        <v>18</v>
      </c>
      <c r="X8">
        <v>107</v>
      </c>
      <c r="Y8" s="11"/>
    </row>
    <row r="9" spans="1:25" x14ac:dyDescent="0.25">
      <c r="A9" s="9" t="s">
        <v>19</v>
      </c>
      <c r="B9">
        <v>8</v>
      </c>
      <c r="C9">
        <v>1</v>
      </c>
      <c r="D9">
        <v>1</v>
      </c>
      <c r="E9" s="14">
        <f t="shared" si="0"/>
        <v>10</v>
      </c>
      <c r="G9" s="9" t="s">
        <v>19</v>
      </c>
      <c r="H9">
        <v>2</v>
      </c>
      <c r="I9">
        <v>5</v>
      </c>
      <c r="J9">
        <v>3</v>
      </c>
      <c r="K9" s="14">
        <f t="shared" si="1"/>
        <v>10</v>
      </c>
      <c r="V9" s="12">
        <v>6</v>
      </c>
      <c r="W9" s="10" t="s">
        <v>20</v>
      </c>
      <c r="X9">
        <v>105</v>
      </c>
      <c r="Y9" s="11"/>
    </row>
    <row r="10" spans="1:25" x14ac:dyDescent="0.25">
      <c r="A10" s="9" t="s">
        <v>21</v>
      </c>
      <c r="B10">
        <v>39</v>
      </c>
      <c r="C10">
        <v>15</v>
      </c>
      <c r="D10">
        <v>22</v>
      </c>
      <c r="E10" s="14">
        <f t="shared" si="0"/>
        <v>76</v>
      </c>
      <c r="G10" s="9" t="s">
        <v>21</v>
      </c>
      <c r="H10">
        <v>32</v>
      </c>
      <c r="I10">
        <v>29</v>
      </c>
      <c r="J10">
        <v>24</v>
      </c>
      <c r="K10" s="14">
        <f t="shared" si="1"/>
        <v>85</v>
      </c>
      <c r="V10" s="12">
        <v>7</v>
      </c>
      <c r="W10" s="10" t="s">
        <v>22</v>
      </c>
      <c r="X10">
        <v>101</v>
      </c>
      <c r="Y10" s="11"/>
    </row>
    <row r="11" spans="1:25" x14ac:dyDescent="0.25">
      <c r="A11" s="12" t="s">
        <v>23</v>
      </c>
      <c r="B11">
        <v>18</v>
      </c>
      <c r="C11">
        <v>2</v>
      </c>
      <c r="D11">
        <v>1</v>
      </c>
      <c r="E11" s="14">
        <f t="shared" si="0"/>
        <v>21</v>
      </c>
      <c r="G11" s="12" t="s">
        <v>23</v>
      </c>
      <c r="H11">
        <v>0</v>
      </c>
      <c r="I11">
        <v>2</v>
      </c>
      <c r="J11">
        <v>0</v>
      </c>
      <c r="K11" s="14">
        <f t="shared" si="1"/>
        <v>2</v>
      </c>
      <c r="V11" s="12">
        <v>8</v>
      </c>
      <c r="W11" s="10" t="s">
        <v>24</v>
      </c>
      <c r="X11">
        <v>88</v>
      </c>
      <c r="Y11" s="11"/>
    </row>
    <row r="12" spans="1:25" x14ac:dyDescent="0.25">
      <c r="A12" s="9" t="s">
        <v>25</v>
      </c>
      <c r="B12">
        <v>14</v>
      </c>
      <c r="C12">
        <v>4</v>
      </c>
      <c r="D12">
        <v>4</v>
      </c>
      <c r="E12" s="14">
        <f t="shared" si="0"/>
        <v>22</v>
      </c>
      <c r="G12" s="9" t="s">
        <v>25</v>
      </c>
      <c r="H12">
        <v>12</v>
      </c>
      <c r="I12">
        <v>8</v>
      </c>
      <c r="J12">
        <v>7</v>
      </c>
      <c r="K12" s="14">
        <f t="shared" si="1"/>
        <v>27</v>
      </c>
      <c r="V12" s="12">
        <v>9</v>
      </c>
      <c r="W12" s="10" t="s">
        <v>26</v>
      </c>
      <c r="X12">
        <v>88</v>
      </c>
      <c r="Y12" s="11"/>
    </row>
    <row r="13" spans="1:25" x14ac:dyDescent="0.25">
      <c r="A13" s="9" t="s">
        <v>11</v>
      </c>
      <c r="B13">
        <v>32</v>
      </c>
      <c r="C13">
        <v>24</v>
      </c>
      <c r="D13">
        <v>19</v>
      </c>
      <c r="E13" s="14">
        <f t="shared" si="0"/>
        <v>75</v>
      </c>
      <c r="G13" s="9" t="s">
        <v>11</v>
      </c>
      <c r="H13">
        <v>7</v>
      </c>
      <c r="I13">
        <v>16</v>
      </c>
      <c r="J13">
        <v>16</v>
      </c>
      <c r="K13" s="14">
        <f t="shared" si="1"/>
        <v>39</v>
      </c>
      <c r="V13" s="15">
        <v>10</v>
      </c>
      <c r="W13" s="16" t="s">
        <v>27</v>
      </c>
      <c r="X13" s="17">
        <v>81</v>
      </c>
      <c r="Y13" s="18"/>
    </row>
    <row r="14" spans="1:25" x14ac:dyDescent="0.25">
      <c r="A14" s="9" t="s">
        <v>28</v>
      </c>
      <c r="B14">
        <v>0</v>
      </c>
      <c r="C14">
        <v>1</v>
      </c>
      <c r="D14">
        <v>0</v>
      </c>
      <c r="E14" s="14">
        <f t="shared" si="0"/>
        <v>1</v>
      </c>
      <c r="G14" s="9" t="s">
        <v>28</v>
      </c>
      <c r="H14">
        <v>0</v>
      </c>
      <c r="I14">
        <v>1</v>
      </c>
      <c r="J14">
        <v>2</v>
      </c>
      <c r="K14" s="14">
        <f t="shared" si="1"/>
        <v>3</v>
      </c>
    </row>
    <row r="15" spans="1:25" x14ac:dyDescent="0.25">
      <c r="A15" s="9" t="s">
        <v>29</v>
      </c>
      <c r="B15">
        <v>19</v>
      </c>
      <c r="C15">
        <v>3</v>
      </c>
      <c r="D15">
        <v>3</v>
      </c>
      <c r="E15" s="14">
        <f t="shared" si="0"/>
        <v>25</v>
      </c>
      <c r="G15" s="9" t="s">
        <v>29</v>
      </c>
      <c r="H15">
        <v>5</v>
      </c>
      <c r="I15">
        <v>11</v>
      </c>
      <c r="J15">
        <v>5</v>
      </c>
      <c r="K15" s="14">
        <f t="shared" si="1"/>
        <v>21</v>
      </c>
    </row>
    <row r="16" spans="1:25" x14ac:dyDescent="0.25">
      <c r="A16" s="9" t="s">
        <v>30</v>
      </c>
      <c r="B16">
        <v>9</v>
      </c>
      <c r="C16">
        <v>2</v>
      </c>
      <c r="D16">
        <v>2</v>
      </c>
      <c r="E16" s="14">
        <f t="shared" si="0"/>
        <v>13</v>
      </c>
      <c r="G16" s="9" t="s">
        <v>30</v>
      </c>
      <c r="H16">
        <v>0</v>
      </c>
      <c r="I16">
        <v>3</v>
      </c>
      <c r="J16">
        <v>3</v>
      </c>
      <c r="K16" s="14">
        <f t="shared" si="1"/>
        <v>6</v>
      </c>
    </row>
    <row r="17" spans="1:11" x14ac:dyDescent="0.25">
      <c r="A17" s="9" t="s">
        <v>24</v>
      </c>
      <c r="B17">
        <v>32</v>
      </c>
      <c r="C17">
        <v>14</v>
      </c>
      <c r="D17">
        <v>16</v>
      </c>
      <c r="E17" s="14">
        <f t="shared" si="0"/>
        <v>62</v>
      </c>
      <c r="G17" s="9" t="s">
        <v>24</v>
      </c>
      <c r="H17">
        <v>16</v>
      </c>
      <c r="I17">
        <v>20</v>
      </c>
      <c r="J17">
        <v>12</v>
      </c>
      <c r="K17" s="14">
        <f t="shared" si="1"/>
        <v>48</v>
      </c>
    </row>
    <row r="18" spans="1:11" x14ac:dyDescent="0.25">
      <c r="A18" s="9" t="s">
        <v>31</v>
      </c>
      <c r="B18">
        <v>8</v>
      </c>
      <c r="C18">
        <v>6</v>
      </c>
      <c r="D18">
        <v>19</v>
      </c>
      <c r="E18" s="14">
        <f t="shared" si="0"/>
        <v>33</v>
      </c>
      <c r="G18" s="9" t="s">
        <v>31</v>
      </c>
      <c r="H18">
        <v>3</v>
      </c>
      <c r="I18">
        <v>11</v>
      </c>
      <c r="J18">
        <v>12</v>
      </c>
      <c r="K18" s="14">
        <f t="shared" si="1"/>
        <v>26</v>
      </c>
    </row>
    <row r="19" spans="1:11" x14ac:dyDescent="0.25">
      <c r="A19" s="9" t="s">
        <v>32</v>
      </c>
      <c r="B19">
        <v>7</v>
      </c>
      <c r="C19">
        <v>4</v>
      </c>
      <c r="D19">
        <v>8</v>
      </c>
      <c r="E19" s="14">
        <f t="shared" si="0"/>
        <v>19</v>
      </c>
      <c r="G19" s="9" t="s">
        <v>32</v>
      </c>
      <c r="H19">
        <v>1</v>
      </c>
      <c r="I19">
        <v>1</v>
      </c>
      <c r="J19">
        <v>3</v>
      </c>
      <c r="K19" s="14">
        <f t="shared" si="1"/>
        <v>5</v>
      </c>
    </row>
    <row r="20" spans="1:11" x14ac:dyDescent="0.25">
      <c r="A20" s="9" t="s">
        <v>33</v>
      </c>
      <c r="B20">
        <v>9</v>
      </c>
      <c r="C20">
        <v>10</v>
      </c>
      <c r="D20">
        <v>6</v>
      </c>
      <c r="E20" s="14">
        <f t="shared" si="0"/>
        <v>25</v>
      </c>
      <c r="G20" s="9" t="s">
        <v>33</v>
      </c>
      <c r="H20">
        <v>9</v>
      </c>
      <c r="I20">
        <v>13</v>
      </c>
      <c r="J20">
        <v>12</v>
      </c>
      <c r="K20" s="14">
        <f t="shared" si="1"/>
        <v>34</v>
      </c>
    </row>
    <row r="21" spans="1:11" x14ac:dyDescent="0.25">
      <c r="A21" s="9" t="s">
        <v>34</v>
      </c>
      <c r="B21">
        <v>6</v>
      </c>
      <c r="C21">
        <v>2</v>
      </c>
      <c r="D21">
        <v>1</v>
      </c>
      <c r="E21" s="14">
        <f t="shared" si="0"/>
        <v>9</v>
      </c>
      <c r="G21" s="9" t="s">
        <v>34</v>
      </c>
      <c r="H21">
        <v>10</v>
      </c>
      <c r="I21">
        <v>25</v>
      </c>
      <c r="J21">
        <v>16</v>
      </c>
      <c r="K21" s="14">
        <f t="shared" si="1"/>
        <v>51</v>
      </c>
    </row>
    <row r="22" spans="1:11" x14ac:dyDescent="0.25">
      <c r="A22" s="9" t="s">
        <v>35</v>
      </c>
      <c r="B22">
        <v>7</v>
      </c>
      <c r="C22">
        <v>5</v>
      </c>
      <c r="D22">
        <v>5</v>
      </c>
      <c r="E22" s="14">
        <f t="shared" si="0"/>
        <v>17</v>
      </c>
      <c r="G22" s="9" t="s">
        <v>35</v>
      </c>
      <c r="H22">
        <v>3</v>
      </c>
      <c r="I22">
        <v>2</v>
      </c>
      <c r="J22">
        <v>2</v>
      </c>
      <c r="K22" s="14">
        <f t="shared" si="1"/>
        <v>7</v>
      </c>
    </row>
    <row r="23" spans="1:11" x14ac:dyDescent="0.25">
      <c r="A23" s="9" t="s">
        <v>36</v>
      </c>
      <c r="B23">
        <v>0</v>
      </c>
      <c r="C23">
        <v>0</v>
      </c>
      <c r="D23">
        <v>0</v>
      </c>
      <c r="E23" s="14">
        <f t="shared" si="0"/>
        <v>0</v>
      </c>
      <c r="G23" s="9" t="s">
        <v>36</v>
      </c>
      <c r="H23">
        <v>1</v>
      </c>
      <c r="I23">
        <v>13</v>
      </c>
      <c r="J23">
        <v>15</v>
      </c>
      <c r="K23" s="14">
        <f t="shared" si="1"/>
        <v>29</v>
      </c>
    </row>
    <row r="24" spans="1:11" x14ac:dyDescent="0.25">
      <c r="A24" s="9" t="s">
        <v>37</v>
      </c>
      <c r="B24">
        <v>0</v>
      </c>
      <c r="C24">
        <v>1</v>
      </c>
      <c r="D24">
        <v>1</v>
      </c>
      <c r="E24" s="14">
        <f t="shared" si="0"/>
        <v>2</v>
      </c>
      <c r="G24" s="9" t="s">
        <v>37</v>
      </c>
      <c r="H24">
        <v>0</v>
      </c>
      <c r="I24">
        <v>0</v>
      </c>
      <c r="J24">
        <v>0</v>
      </c>
      <c r="K24" s="14">
        <f t="shared" si="1"/>
        <v>0</v>
      </c>
    </row>
    <row r="25" spans="1:11" x14ac:dyDescent="0.25">
      <c r="A25" s="9" t="s">
        <v>38</v>
      </c>
      <c r="B25">
        <v>0</v>
      </c>
      <c r="C25">
        <v>1</v>
      </c>
      <c r="D25">
        <v>1</v>
      </c>
      <c r="E25" s="14">
        <f t="shared" si="0"/>
        <v>2</v>
      </c>
      <c r="G25" s="9" t="s">
        <v>38</v>
      </c>
      <c r="H25">
        <v>0</v>
      </c>
      <c r="I25">
        <v>0</v>
      </c>
      <c r="J25">
        <v>0</v>
      </c>
      <c r="K25" s="14">
        <f t="shared" si="1"/>
        <v>0</v>
      </c>
    </row>
    <row r="26" spans="1:11" x14ac:dyDescent="0.25">
      <c r="A26" s="9" t="s">
        <v>39</v>
      </c>
      <c r="B26">
        <v>2</v>
      </c>
      <c r="C26">
        <v>2</v>
      </c>
      <c r="D26">
        <v>8</v>
      </c>
      <c r="E26" s="14">
        <f t="shared" si="0"/>
        <v>12</v>
      </c>
      <c r="G26" s="9" t="s">
        <v>39</v>
      </c>
      <c r="H26">
        <v>0</v>
      </c>
      <c r="I26">
        <v>4</v>
      </c>
      <c r="J26">
        <v>6</v>
      </c>
      <c r="K26" s="14">
        <f t="shared" si="1"/>
        <v>10</v>
      </c>
    </row>
    <row r="27" spans="1:11" x14ac:dyDescent="0.25">
      <c r="A27" s="9" t="s">
        <v>40</v>
      </c>
      <c r="B27">
        <v>0</v>
      </c>
      <c r="C27">
        <v>4</v>
      </c>
      <c r="D27">
        <v>3</v>
      </c>
      <c r="E27" s="14">
        <f t="shared" si="0"/>
        <v>7</v>
      </c>
      <c r="G27" s="9" t="s">
        <v>40</v>
      </c>
      <c r="H27">
        <v>0</v>
      </c>
      <c r="I27">
        <v>0</v>
      </c>
      <c r="J27">
        <v>0</v>
      </c>
      <c r="K27" s="14">
        <f t="shared" si="1"/>
        <v>0</v>
      </c>
    </row>
    <row r="28" spans="1:11" x14ac:dyDescent="0.25">
      <c r="A28" s="9" t="s">
        <v>41</v>
      </c>
      <c r="B28">
        <v>12</v>
      </c>
      <c r="C28">
        <v>0</v>
      </c>
      <c r="D28">
        <v>1</v>
      </c>
      <c r="E28" s="14">
        <f t="shared" si="0"/>
        <v>13</v>
      </c>
      <c r="G28" s="9" t="s">
        <v>41</v>
      </c>
      <c r="H28">
        <v>2</v>
      </c>
      <c r="I28">
        <v>1</v>
      </c>
      <c r="J28">
        <v>1</v>
      </c>
      <c r="K28" s="14">
        <f t="shared" si="1"/>
        <v>4</v>
      </c>
    </row>
    <row r="29" spans="1:11" x14ac:dyDescent="0.25">
      <c r="A29" s="9" t="s">
        <v>42</v>
      </c>
      <c r="B29">
        <v>0</v>
      </c>
      <c r="C29">
        <v>4</v>
      </c>
      <c r="D29">
        <v>6</v>
      </c>
      <c r="E29" s="14">
        <f t="shared" si="0"/>
        <v>10</v>
      </c>
      <c r="G29" s="9" t="s">
        <v>42</v>
      </c>
      <c r="H29">
        <v>0</v>
      </c>
      <c r="I29">
        <v>0</v>
      </c>
      <c r="J29">
        <v>0</v>
      </c>
      <c r="K29" s="14">
        <f t="shared" si="1"/>
        <v>0</v>
      </c>
    </row>
    <row r="30" spans="1:11" x14ac:dyDescent="0.25">
      <c r="A30" s="9" t="s">
        <v>27</v>
      </c>
      <c r="B30">
        <v>10</v>
      </c>
      <c r="C30">
        <v>11</v>
      </c>
      <c r="D30">
        <v>18</v>
      </c>
      <c r="E30" s="14">
        <f t="shared" si="0"/>
        <v>39</v>
      </c>
      <c r="G30" s="9" t="s">
        <v>27</v>
      </c>
      <c r="H30">
        <v>13</v>
      </c>
      <c r="I30">
        <v>19</v>
      </c>
      <c r="J30">
        <v>9</v>
      </c>
      <c r="K30" s="14">
        <f t="shared" si="1"/>
        <v>41</v>
      </c>
    </row>
    <row r="31" spans="1:11" x14ac:dyDescent="0.25">
      <c r="A31" s="9" t="s">
        <v>26</v>
      </c>
      <c r="B31">
        <v>33</v>
      </c>
      <c r="C31">
        <v>19</v>
      </c>
      <c r="D31">
        <v>21</v>
      </c>
      <c r="E31" s="14">
        <f t="shared" si="0"/>
        <v>73</v>
      </c>
      <c r="G31" s="9" t="s">
        <v>26</v>
      </c>
      <c r="H31">
        <v>3</v>
      </c>
      <c r="I31">
        <v>6</v>
      </c>
      <c r="J31">
        <v>5</v>
      </c>
      <c r="K31" s="14">
        <f t="shared" si="1"/>
        <v>14</v>
      </c>
    </row>
    <row r="32" spans="1:11" x14ac:dyDescent="0.25">
      <c r="A32" s="9" t="s">
        <v>43</v>
      </c>
      <c r="B32">
        <v>0</v>
      </c>
      <c r="C32">
        <v>0</v>
      </c>
      <c r="D32">
        <v>3</v>
      </c>
      <c r="E32" s="14">
        <f t="shared" si="0"/>
        <v>3</v>
      </c>
      <c r="G32" s="9" t="s">
        <v>43</v>
      </c>
      <c r="H32">
        <v>0</v>
      </c>
      <c r="I32">
        <v>2</v>
      </c>
      <c r="J32">
        <v>0</v>
      </c>
      <c r="K32" s="14">
        <f t="shared" si="1"/>
        <v>2</v>
      </c>
    </row>
    <row r="33" spans="1:11" x14ac:dyDescent="0.25">
      <c r="A33" s="9" t="s">
        <v>44</v>
      </c>
      <c r="B33">
        <v>7</v>
      </c>
      <c r="C33">
        <v>4</v>
      </c>
      <c r="D33">
        <v>5</v>
      </c>
      <c r="E33" s="14">
        <f t="shared" si="0"/>
        <v>16</v>
      </c>
      <c r="G33" s="9" t="s">
        <v>44</v>
      </c>
      <c r="H33">
        <v>2</v>
      </c>
      <c r="I33">
        <v>5</v>
      </c>
      <c r="J33">
        <v>0</v>
      </c>
      <c r="K33" s="14">
        <f t="shared" si="1"/>
        <v>7</v>
      </c>
    </row>
    <row r="34" spans="1:11" x14ac:dyDescent="0.25">
      <c r="A34" s="9" t="s">
        <v>45</v>
      </c>
      <c r="B34">
        <v>0</v>
      </c>
      <c r="C34">
        <v>0</v>
      </c>
      <c r="D34">
        <v>2</v>
      </c>
      <c r="E34" s="14">
        <f t="shared" si="0"/>
        <v>2</v>
      </c>
      <c r="G34" s="9" t="s">
        <v>45</v>
      </c>
      <c r="H34">
        <v>0</v>
      </c>
      <c r="I34">
        <v>1</v>
      </c>
      <c r="J34">
        <v>2</v>
      </c>
      <c r="K34" s="14">
        <f t="shared" si="1"/>
        <v>3</v>
      </c>
    </row>
    <row r="35" spans="1:11" x14ac:dyDescent="0.25">
      <c r="A35" s="9" t="s">
        <v>16</v>
      </c>
      <c r="B35">
        <v>30</v>
      </c>
      <c r="C35">
        <v>22</v>
      </c>
      <c r="D35">
        <v>23</v>
      </c>
      <c r="E35" s="14">
        <f t="shared" si="0"/>
        <v>75</v>
      </c>
      <c r="G35" s="9" t="s">
        <v>16</v>
      </c>
      <c r="H35">
        <v>11</v>
      </c>
      <c r="I35">
        <v>24</v>
      </c>
      <c r="J35">
        <v>15</v>
      </c>
      <c r="K35" s="14">
        <f t="shared" si="1"/>
        <v>50</v>
      </c>
    </row>
    <row r="36" spans="1:11" x14ac:dyDescent="0.25">
      <c r="A36" s="9" t="s">
        <v>46</v>
      </c>
      <c r="B36">
        <v>5</v>
      </c>
      <c r="C36">
        <v>1</v>
      </c>
      <c r="D36">
        <v>3</v>
      </c>
      <c r="E36" s="14">
        <f t="shared" si="0"/>
        <v>9</v>
      </c>
      <c r="G36" s="9" t="s">
        <v>46</v>
      </c>
      <c r="H36">
        <v>6</v>
      </c>
      <c r="I36">
        <v>12</v>
      </c>
      <c r="J36">
        <v>7</v>
      </c>
      <c r="K36" s="14">
        <f t="shared" si="1"/>
        <v>25</v>
      </c>
    </row>
    <row r="37" spans="1:11" x14ac:dyDescent="0.25">
      <c r="A37" s="9" t="s">
        <v>14</v>
      </c>
      <c r="B37">
        <v>44</v>
      </c>
      <c r="C37">
        <v>18</v>
      </c>
      <c r="D37">
        <v>16</v>
      </c>
      <c r="E37" s="14">
        <f t="shared" si="0"/>
        <v>78</v>
      </c>
      <c r="G37" s="9" t="s">
        <v>14</v>
      </c>
      <c r="H37">
        <v>21</v>
      </c>
      <c r="I37">
        <v>18</v>
      </c>
      <c r="J37">
        <v>15</v>
      </c>
      <c r="K37" s="14">
        <f t="shared" si="1"/>
        <v>54</v>
      </c>
    </row>
    <row r="38" spans="1:11" x14ac:dyDescent="0.25">
      <c r="A38" s="9" t="s">
        <v>47</v>
      </c>
      <c r="B38">
        <v>0</v>
      </c>
      <c r="C38">
        <v>5</v>
      </c>
      <c r="D38">
        <v>12</v>
      </c>
      <c r="E38" s="14">
        <f t="shared" si="0"/>
        <v>17</v>
      </c>
      <c r="G38" s="9" t="s">
        <v>47</v>
      </c>
      <c r="H38">
        <v>0</v>
      </c>
      <c r="I38">
        <v>2</v>
      </c>
      <c r="J38">
        <v>1</v>
      </c>
      <c r="K38" s="14">
        <f t="shared" si="1"/>
        <v>3</v>
      </c>
    </row>
    <row r="39" spans="1:11" x14ac:dyDescent="0.25">
      <c r="A39" s="9" t="s">
        <v>48</v>
      </c>
      <c r="B39">
        <v>10</v>
      </c>
      <c r="C39">
        <v>2</v>
      </c>
      <c r="D39">
        <v>5</v>
      </c>
      <c r="E39" s="14">
        <f t="shared" si="0"/>
        <v>17</v>
      </c>
      <c r="G39" s="9" t="s">
        <v>48</v>
      </c>
      <c r="H39">
        <v>7</v>
      </c>
      <c r="I39">
        <v>5</v>
      </c>
      <c r="J39">
        <v>9</v>
      </c>
      <c r="K39" s="14">
        <f t="shared" si="1"/>
        <v>21</v>
      </c>
    </row>
    <row r="40" spans="1:11" x14ac:dyDescent="0.25">
      <c r="A40" s="9" t="s">
        <v>18</v>
      </c>
      <c r="B40">
        <v>32</v>
      </c>
      <c r="C40">
        <v>15</v>
      </c>
      <c r="D40">
        <v>18</v>
      </c>
      <c r="E40" s="14">
        <f t="shared" si="0"/>
        <v>65</v>
      </c>
      <c r="G40" s="9" t="s">
        <v>18</v>
      </c>
      <c r="H40">
        <v>8</v>
      </c>
      <c r="I40">
        <v>17</v>
      </c>
      <c r="J40">
        <v>20</v>
      </c>
      <c r="K40" s="14">
        <f t="shared" si="1"/>
        <v>45</v>
      </c>
    </row>
    <row r="41" spans="1:11" x14ac:dyDescent="0.25">
      <c r="A41" s="9" t="s">
        <v>49</v>
      </c>
      <c r="B41">
        <v>9</v>
      </c>
      <c r="C41">
        <v>16</v>
      </c>
      <c r="D41">
        <v>18</v>
      </c>
      <c r="E41" s="14">
        <f t="shared" si="0"/>
        <v>43</v>
      </c>
      <c r="G41" s="9" t="s">
        <v>49</v>
      </c>
      <c r="H41">
        <v>5</v>
      </c>
      <c r="I41">
        <v>13</v>
      </c>
      <c r="J41">
        <v>16</v>
      </c>
      <c r="K41" s="14">
        <f t="shared" si="1"/>
        <v>34</v>
      </c>
    </row>
    <row r="42" spans="1:11" x14ac:dyDescent="0.25">
      <c r="A42" s="9" t="s">
        <v>50</v>
      </c>
      <c r="B42">
        <v>0</v>
      </c>
      <c r="C42">
        <v>1</v>
      </c>
      <c r="D42">
        <v>0</v>
      </c>
      <c r="E42" s="14">
        <f t="shared" si="0"/>
        <v>1</v>
      </c>
      <c r="G42" s="9" t="s">
        <v>50</v>
      </c>
      <c r="H42">
        <v>0</v>
      </c>
      <c r="I42">
        <v>2</v>
      </c>
      <c r="J42">
        <v>0</v>
      </c>
      <c r="K42" s="14">
        <f t="shared" si="1"/>
        <v>2</v>
      </c>
    </row>
    <row r="43" spans="1:11" x14ac:dyDescent="0.25">
      <c r="A43" s="9" t="s">
        <v>51</v>
      </c>
      <c r="B43">
        <v>2</v>
      </c>
      <c r="C43">
        <v>0</v>
      </c>
      <c r="D43">
        <v>1</v>
      </c>
      <c r="E43" s="14">
        <f t="shared" si="0"/>
        <v>3</v>
      </c>
      <c r="G43" s="9" t="s">
        <v>51</v>
      </c>
      <c r="H43">
        <v>3</v>
      </c>
      <c r="I43">
        <v>8</v>
      </c>
      <c r="J43">
        <v>5</v>
      </c>
      <c r="K43" s="14">
        <f t="shared" si="1"/>
        <v>16</v>
      </c>
    </row>
    <row r="44" spans="1:11" x14ac:dyDescent="0.25">
      <c r="A44" s="9" t="s">
        <v>52</v>
      </c>
      <c r="B44">
        <v>0</v>
      </c>
      <c r="C44">
        <v>2</v>
      </c>
      <c r="D44">
        <v>0</v>
      </c>
      <c r="E44" s="14">
        <f t="shared" si="0"/>
        <v>2</v>
      </c>
      <c r="G44" s="9" t="s">
        <v>52</v>
      </c>
      <c r="H44">
        <v>0</v>
      </c>
      <c r="I44">
        <v>2</v>
      </c>
      <c r="J44">
        <v>0</v>
      </c>
      <c r="K44" s="14">
        <f t="shared" si="1"/>
        <v>2</v>
      </c>
    </row>
    <row r="45" spans="1:11" x14ac:dyDescent="0.25">
      <c r="A45" s="9" t="s">
        <v>22</v>
      </c>
      <c r="B45">
        <v>17</v>
      </c>
      <c r="C45">
        <v>7</v>
      </c>
      <c r="D45">
        <v>11</v>
      </c>
      <c r="E45" s="14">
        <f t="shared" si="0"/>
        <v>35</v>
      </c>
      <c r="G45" s="9" t="s">
        <v>22</v>
      </c>
      <c r="H45">
        <v>19</v>
      </c>
      <c r="I45">
        <v>24</v>
      </c>
      <c r="J45">
        <v>19</v>
      </c>
      <c r="K45" s="14">
        <f t="shared" si="1"/>
        <v>62</v>
      </c>
    </row>
    <row r="46" spans="1:11" x14ac:dyDescent="0.25">
      <c r="A46" s="9" t="s">
        <v>53</v>
      </c>
      <c r="B46">
        <v>2</v>
      </c>
      <c r="C46">
        <v>0</v>
      </c>
      <c r="D46">
        <v>0</v>
      </c>
      <c r="E46" s="14">
        <f t="shared" si="0"/>
        <v>2</v>
      </c>
      <c r="G46" s="9" t="s">
        <v>53</v>
      </c>
      <c r="H46">
        <v>2</v>
      </c>
      <c r="I46">
        <v>8</v>
      </c>
      <c r="J46">
        <v>9</v>
      </c>
      <c r="K46" s="14">
        <f t="shared" si="1"/>
        <v>19</v>
      </c>
    </row>
    <row r="47" spans="1:11" x14ac:dyDescent="0.25">
      <c r="A47" s="9" t="s">
        <v>54</v>
      </c>
      <c r="B47">
        <v>3</v>
      </c>
      <c r="C47">
        <v>1</v>
      </c>
      <c r="D47">
        <v>1</v>
      </c>
      <c r="E47" s="14">
        <f t="shared" si="0"/>
        <v>5</v>
      </c>
      <c r="G47" s="9" t="s">
        <v>54</v>
      </c>
      <c r="H47">
        <v>1</v>
      </c>
      <c r="I47">
        <v>0</v>
      </c>
      <c r="J47">
        <v>1</v>
      </c>
      <c r="K47" s="14">
        <f t="shared" si="1"/>
        <v>2</v>
      </c>
    </row>
    <row r="48" spans="1:11" x14ac:dyDescent="0.25">
      <c r="A48" s="9" t="s">
        <v>20</v>
      </c>
      <c r="B48">
        <v>27</v>
      </c>
      <c r="C48">
        <v>17</v>
      </c>
      <c r="D48">
        <v>21</v>
      </c>
      <c r="E48" s="14">
        <f t="shared" si="0"/>
        <v>65</v>
      </c>
      <c r="G48" s="9" t="s">
        <v>20</v>
      </c>
      <c r="H48">
        <v>5</v>
      </c>
      <c r="I48">
        <v>19</v>
      </c>
      <c r="J48">
        <v>14</v>
      </c>
      <c r="K48" s="14">
        <f t="shared" si="1"/>
        <v>38</v>
      </c>
    </row>
    <row r="49" spans="1:12" x14ac:dyDescent="0.25">
      <c r="A49" s="19" t="s">
        <v>55</v>
      </c>
      <c r="B49" s="17">
        <v>5</v>
      </c>
      <c r="C49" s="17">
        <v>7</v>
      </c>
      <c r="D49" s="17">
        <v>3</v>
      </c>
      <c r="E49" s="20">
        <f t="shared" si="0"/>
        <v>15</v>
      </c>
      <c r="F49" s="17"/>
      <c r="G49" s="19" t="s">
        <v>55</v>
      </c>
      <c r="H49" s="17">
        <v>0</v>
      </c>
      <c r="I49" s="17">
        <v>5</v>
      </c>
      <c r="J49" s="17">
        <v>6</v>
      </c>
      <c r="K49" s="20">
        <f t="shared" si="1"/>
        <v>11</v>
      </c>
    </row>
    <row r="50" spans="1:12" x14ac:dyDescent="0.25">
      <c r="E50" s="14">
        <f>SUM(E6:E49)</f>
        <v>1044</v>
      </c>
      <c r="K50" s="14">
        <f>SUM(K6:K49)</f>
        <v>895</v>
      </c>
      <c r="L50">
        <f>SUM(E50,K50)</f>
        <v>1939</v>
      </c>
    </row>
    <row r="53" spans="1:12" ht="18" x14ac:dyDescent="0.25">
      <c r="A53" s="21" t="s">
        <v>56</v>
      </c>
      <c r="B53" s="22"/>
      <c r="C53" s="22"/>
      <c r="D53" s="22"/>
    </row>
    <row r="54" spans="1:12" x14ac:dyDescent="0.25">
      <c r="A54" s="23" t="s">
        <v>57</v>
      </c>
      <c r="B54" s="24" t="s">
        <v>58</v>
      </c>
      <c r="C54" s="25" t="s">
        <v>59</v>
      </c>
      <c r="D54" s="25" t="s">
        <v>60</v>
      </c>
    </row>
    <row r="55" spans="1:12" ht="30" x14ac:dyDescent="0.25">
      <c r="A55" s="25" t="s">
        <v>7</v>
      </c>
      <c r="B55" s="26"/>
      <c r="C55" s="26" t="s">
        <v>11</v>
      </c>
      <c r="D55" s="26" t="s">
        <v>11</v>
      </c>
    </row>
    <row r="56" spans="1:12" ht="30" x14ac:dyDescent="0.25">
      <c r="A56" s="25" t="s">
        <v>8</v>
      </c>
      <c r="B56" s="26" t="s">
        <v>16</v>
      </c>
      <c r="C56" s="26" t="s">
        <v>16</v>
      </c>
      <c r="D56" s="26" t="s">
        <v>16</v>
      </c>
    </row>
    <row r="57" spans="1:12" ht="30" x14ac:dyDescent="0.25">
      <c r="A57" s="25" t="s">
        <v>9</v>
      </c>
      <c r="B57" s="25" t="s">
        <v>26</v>
      </c>
      <c r="C57" s="25" t="s">
        <v>11</v>
      </c>
      <c r="D57" s="26" t="s">
        <v>26</v>
      </c>
    </row>
    <row r="58" spans="1:12" x14ac:dyDescent="0.25">
      <c r="A58" s="25"/>
      <c r="B58" s="25"/>
      <c r="C58" s="25"/>
      <c r="D58" s="25"/>
    </row>
    <row r="59" spans="1:12" x14ac:dyDescent="0.25">
      <c r="A59" s="27" t="s">
        <v>61</v>
      </c>
      <c r="B59" s="28" t="s">
        <v>58</v>
      </c>
      <c r="C59" s="27" t="s">
        <v>59</v>
      </c>
      <c r="D59" s="27" t="s">
        <v>60</v>
      </c>
    </row>
    <row r="60" spans="1:12" x14ac:dyDescent="0.25">
      <c r="A60" s="25" t="s">
        <v>7</v>
      </c>
      <c r="B60" s="25"/>
      <c r="C60" s="26" t="s">
        <v>12</v>
      </c>
      <c r="D60" s="26" t="s">
        <v>34</v>
      </c>
    </row>
    <row r="61" spans="1:12" x14ac:dyDescent="0.25">
      <c r="A61" s="25" t="s">
        <v>8</v>
      </c>
      <c r="B61" s="25" t="s">
        <v>34</v>
      </c>
      <c r="C61" s="25" t="s">
        <v>34</v>
      </c>
      <c r="D61" s="25" t="s">
        <v>34</v>
      </c>
    </row>
    <row r="62" spans="1:12" x14ac:dyDescent="0.25">
      <c r="A62" s="25" t="s">
        <v>9</v>
      </c>
      <c r="B62" s="25" t="s">
        <v>34</v>
      </c>
      <c r="C62" s="25" t="s">
        <v>34</v>
      </c>
      <c r="D62" s="25" t="s">
        <v>34</v>
      </c>
    </row>
    <row r="65" spans="1:8" ht="18" x14ac:dyDescent="0.25">
      <c r="A65" s="29" t="s">
        <v>62</v>
      </c>
      <c r="B65" s="30"/>
      <c r="C65" s="30"/>
      <c r="D65" s="30"/>
      <c r="E65" s="31"/>
      <c r="F65" s="32"/>
      <c r="G65" s="32"/>
      <c r="H65" s="33"/>
    </row>
    <row r="66" spans="1:8" x14ac:dyDescent="0.25">
      <c r="B66" s="34"/>
      <c r="C66" s="35"/>
      <c r="D66" s="35"/>
      <c r="H66" s="36"/>
    </row>
    <row r="67" spans="1:8" x14ac:dyDescent="0.25">
      <c r="A67" s="37" t="s">
        <v>57</v>
      </c>
      <c r="B67" s="38" t="s">
        <v>63</v>
      </c>
      <c r="C67" s="38" t="s">
        <v>64</v>
      </c>
      <c r="D67" s="38" t="s">
        <v>65</v>
      </c>
      <c r="E67" s="39" t="s">
        <v>66</v>
      </c>
      <c r="F67" s="38" t="s">
        <v>67</v>
      </c>
      <c r="G67" s="40" t="s">
        <v>68</v>
      </c>
      <c r="H67" s="38" t="s">
        <v>69</v>
      </c>
    </row>
    <row r="68" spans="1:8" x14ac:dyDescent="0.25">
      <c r="A68" s="41" t="s">
        <v>7</v>
      </c>
      <c r="B68" s="42"/>
      <c r="C68" s="42">
        <v>6</v>
      </c>
      <c r="D68" s="42">
        <v>77</v>
      </c>
      <c r="E68" s="43">
        <f>SUM(B68:D68)</f>
        <v>83</v>
      </c>
      <c r="F68" s="44">
        <f>B68/D68</f>
        <v>0</v>
      </c>
      <c r="G68" s="45">
        <f>C68/E68</f>
        <v>7.2289156626506021E-2</v>
      </c>
      <c r="H68" s="44">
        <f>D68/E68</f>
        <v>0.92771084337349397</v>
      </c>
    </row>
    <row r="69" spans="1:8" x14ac:dyDescent="0.25">
      <c r="A69" s="41" t="s">
        <v>8</v>
      </c>
      <c r="B69" s="38"/>
      <c r="C69" s="38"/>
      <c r="D69" s="42">
        <v>30</v>
      </c>
      <c r="E69" s="43">
        <f t="shared" ref="E69:E76" si="2">SUM(B69:D69)</f>
        <v>30</v>
      </c>
      <c r="F69" s="44">
        <f t="shared" ref="F69:G70" si="3">B69/D69</f>
        <v>0</v>
      </c>
      <c r="G69" s="45">
        <f t="shared" si="3"/>
        <v>0</v>
      </c>
      <c r="H69" s="44">
        <f t="shared" ref="H69:H70" si="4">D69/E69</f>
        <v>1</v>
      </c>
    </row>
    <row r="70" spans="1:8" x14ac:dyDescent="0.25">
      <c r="A70" s="41" t="s">
        <v>9</v>
      </c>
      <c r="B70" s="38"/>
      <c r="C70" s="38"/>
      <c r="D70" s="42">
        <v>28</v>
      </c>
      <c r="E70" s="43">
        <f t="shared" si="2"/>
        <v>28</v>
      </c>
      <c r="F70" s="44">
        <f t="shared" si="3"/>
        <v>0</v>
      </c>
      <c r="G70" s="45">
        <f t="shared" si="3"/>
        <v>0</v>
      </c>
      <c r="H70" s="44">
        <f t="shared" si="4"/>
        <v>1</v>
      </c>
    </row>
    <row r="71" spans="1:8" x14ac:dyDescent="0.25">
      <c r="A71" s="46" t="s">
        <v>66</v>
      </c>
      <c r="B71" s="47">
        <f>SUM(B68:B70)</f>
        <v>0</v>
      </c>
      <c r="C71" s="47">
        <f t="shared" ref="C71:D71" si="5">SUM(C68:C70)</f>
        <v>6</v>
      </c>
      <c r="D71" s="47">
        <f t="shared" si="5"/>
        <v>135</v>
      </c>
      <c r="E71" s="43">
        <f t="shared" si="2"/>
        <v>141</v>
      </c>
      <c r="F71" s="48">
        <f>B71/E71</f>
        <v>0</v>
      </c>
      <c r="G71" s="49">
        <f>C71/E71</f>
        <v>4.2553191489361701E-2</v>
      </c>
      <c r="H71" s="48">
        <f>D71/E71</f>
        <v>0.95744680851063835</v>
      </c>
    </row>
    <row r="72" spans="1:8" x14ac:dyDescent="0.25">
      <c r="A72" s="50" t="s">
        <v>61</v>
      </c>
      <c r="B72" s="38"/>
      <c r="C72" s="38"/>
      <c r="D72" s="38"/>
      <c r="E72" s="43"/>
      <c r="F72" s="44"/>
      <c r="G72" s="45"/>
      <c r="H72" s="44"/>
    </row>
    <row r="73" spans="1:8" x14ac:dyDescent="0.25">
      <c r="A73" s="41" t="s">
        <v>7</v>
      </c>
      <c r="B73" s="42"/>
      <c r="C73" s="42">
        <v>1</v>
      </c>
      <c r="D73" s="42">
        <v>38</v>
      </c>
      <c r="E73" s="43">
        <f t="shared" si="2"/>
        <v>39</v>
      </c>
      <c r="F73" s="44">
        <f>B73/D73</f>
        <v>0</v>
      </c>
      <c r="G73" s="45">
        <f>C73/E73</f>
        <v>2.564102564102564E-2</v>
      </c>
      <c r="H73" s="44">
        <f>D73/E73</f>
        <v>0.97435897435897434</v>
      </c>
    </row>
    <row r="74" spans="1:8" x14ac:dyDescent="0.25">
      <c r="A74" s="41" t="s">
        <v>8</v>
      </c>
      <c r="B74" s="38"/>
      <c r="C74" s="38"/>
      <c r="D74" s="42">
        <v>33</v>
      </c>
      <c r="E74" s="43">
        <f t="shared" si="2"/>
        <v>33</v>
      </c>
      <c r="F74" s="44">
        <f t="shared" ref="F74:G75" si="6">B74/D74</f>
        <v>0</v>
      </c>
      <c r="G74" s="45">
        <f t="shared" si="6"/>
        <v>0</v>
      </c>
      <c r="H74" s="44">
        <f t="shared" ref="H74:H75" si="7">D74/E74</f>
        <v>1</v>
      </c>
    </row>
    <row r="75" spans="1:8" x14ac:dyDescent="0.25">
      <c r="A75" s="41" t="s">
        <v>9</v>
      </c>
      <c r="B75" s="38"/>
      <c r="C75" s="42">
        <v>0</v>
      </c>
      <c r="D75" s="42">
        <v>31</v>
      </c>
      <c r="E75" s="43">
        <f t="shared" si="2"/>
        <v>31</v>
      </c>
      <c r="F75" s="44">
        <f t="shared" si="6"/>
        <v>0</v>
      </c>
      <c r="G75" s="45">
        <f t="shared" si="6"/>
        <v>0</v>
      </c>
      <c r="H75" s="44">
        <f t="shared" si="7"/>
        <v>1</v>
      </c>
    </row>
    <row r="76" spans="1:8" x14ac:dyDescent="0.25">
      <c r="A76" s="46" t="s">
        <v>66</v>
      </c>
      <c r="B76" s="33">
        <f>SUM(B73:B75)</f>
        <v>0</v>
      </c>
      <c r="C76" s="33">
        <f t="shared" ref="C76:D76" si="8">SUM(C73:C75)</f>
        <v>1</v>
      </c>
      <c r="D76" s="33">
        <f t="shared" si="8"/>
        <v>102</v>
      </c>
      <c r="E76" s="43">
        <f t="shared" si="2"/>
        <v>103</v>
      </c>
      <c r="F76" s="48">
        <f>B76/E76</f>
        <v>0</v>
      </c>
      <c r="G76" s="49">
        <f>C76/E76</f>
        <v>9.7087378640776691E-3</v>
      </c>
      <c r="H76" s="48">
        <f>D76/E76</f>
        <v>0.99029126213592233</v>
      </c>
    </row>
    <row r="77" spans="1:8" x14ac:dyDescent="0.25">
      <c r="B77" s="51">
        <f>B71+B76</f>
        <v>0</v>
      </c>
      <c r="C77" s="51">
        <f t="shared" ref="C77:E77" si="9">C71+C76</f>
        <v>7</v>
      </c>
      <c r="D77" s="51">
        <f t="shared" si="9"/>
        <v>237</v>
      </c>
      <c r="E77" s="51">
        <f t="shared" si="9"/>
        <v>244</v>
      </c>
      <c r="F77" s="52">
        <f>B77/E77</f>
        <v>0</v>
      </c>
      <c r="G77" s="52">
        <f>C77/E77</f>
        <v>2.8688524590163935E-2</v>
      </c>
      <c r="H77" s="52">
        <f>D77/E77</f>
        <v>0.97131147540983609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CLIENTE (TSI-INFO)</dc:creator>
  <cp:lastModifiedBy>CLIENTE (TSI-INFO)</cp:lastModifiedBy>
  <dcterms:created xsi:type="dcterms:W3CDTF">2023-11-23T20:26:54Z</dcterms:created>
  <dcterms:modified xsi:type="dcterms:W3CDTF">2023-11-23T20:28:59Z</dcterms:modified>
</cp:coreProperties>
</file>